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5.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6.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7.xml" ContentType="application/vnd.openxmlformats-officedocument.drawingml.chartshapes+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8.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drawings/drawing9.xml" ContentType="application/vnd.openxmlformats-officedocument.drawingml.chartshapes+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drawings/drawing10.xml" ContentType="application/vnd.openxmlformats-officedocument.drawingml.chartshapes+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1.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12.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13.xml" ContentType="application/vnd.openxmlformats-officedocument.drawingml.chartshapes+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14.xml" ContentType="application/vnd.openxmlformats-officedocument.drawingml.chartshapes+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21-STATISTIQUES\04_STATS_PRESTATIONS_MALADIE\01_CONJONCTURE\03_ANALYSE\2025\202505\"/>
    </mc:Choice>
  </mc:AlternateContent>
  <xr:revisionPtr revIDLastSave="0" documentId="13_ncr:1_{BFA263E4-6134-42BA-A2BF-1DE33A8B8778}" xr6:coauthVersionLast="47" xr6:coauthVersionMax="47" xr10:uidLastSave="{00000000-0000-0000-0000-000000000000}"/>
  <bookViews>
    <workbookView xWindow="225" yWindow="375" windowWidth="23400" windowHeight="13230" xr2:uid="{F255B07A-2693-4D9B-8E8E-7380A77F53DD}"/>
  </bookViews>
  <sheets>
    <sheet name="Graphs_DTR" sheetId="1" r:id="rId1"/>
    <sheet name="Date_rbts" sheetId="2" r:id="rId2"/>
    <sheet name="Date_soins" sheetId="3" r:id="rId3"/>
    <sheet name="Révisions_date_soins" sheetId="4" r:id="rId4"/>
  </sheets>
  <definedNames>
    <definedName name="_xlnm.Print_Area" localSheetId="1">Date_rbts!$C$4:$M$104</definedName>
    <definedName name="_xlnm.Print_Area" localSheetId="2">Date_soins!$C$4:$M$105</definedName>
    <definedName name="_xlnm.Print_Area" localSheetId="0">Graphs_DTR!$A$1:$L$211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1" i="4" l="1"/>
  <c r="M71" i="4" s="1"/>
  <c r="L70" i="4"/>
  <c r="M70" i="4" s="1"/>
  <c r="K69" i="4"/>
  <c r="J69" i="4"/>
  <c r="I69" i="4"/>
  <c r="H69" i="4"/>
  <c r="L69" i="4" s="1"/>
  <c r="M69" i="4" s="1"/>
  <c r="G69" i="4"/>
  <c r="F69" i="4"/>
  <c r="L68" i="4"/>
  <c r="M68" i="4" s="1"/>
  <c r="L67" i="4"/>
  <c r="M67" i="4" s="1"/>
  <c r="L66" i="4"/>
  <c r="M66" i="4" s="1"/>
  <c r="M65" i="4"/>
  <c r="L65" i="4"/>
  <c r="L64" i="4"/>
  <c r="M64" i="4" s="1"/>
  <c r="L63" i="4"/>
  <c r="M63" i="4" s="1"/>
  <c r="L62" i="4"/>
  <c r="M62" i="4" s="1"/>
  <c r="M61" i="4"/>
  <c r="L61" i="4"/>
  <c r="L60" i="4"/>
  <c r="M60" i="4" s="1"/>
  <c r="L59" i="4"/>
  <c r="M59" i="4" s="1"/>
  <c r="B59" i="4"/>
  <c r="B60" i="4" s="1"/>
  <c r="B61" i="4" s="1"/>
  <c r="B62" i="4" s="1"/>
  <c r="B63" i="4" s="1"/>
  <c r="B64" i="4" s="1"/>
  <c r="B65" i="4" s="1"/>
  <c r="B66" i="4" s="1"/>
  <c r="B67" i="4" s="1"/>
  <c r="B68" i="4" s="1"/>
  <c r="B70" i="4" s="1"/>
  <c r="B71" i="4" s="1"/>
  <c r="L58" i="4"/>
  <c r="M58" i="4" s="1"/>
  <c r="L57" i="4"/>
  <c r="M57" i="4" s="1"/>
  <c r="K56" i="4"/>
  <c r="J56" i="4"/>
  <c r="I56" i="4"/>
  <c r="H56" i="4"/>
  <c r="G56" i="4"/>
  <c r="L56" i="4" s="1"/>
  <c r="F56" i="4"/>
  <c r="E56" i="4"/>
  <c r="M56" i="4" s="1"/>
  <c r="L55" i="4"/>
  <c r="M55" i="4" s="1"/>
  <c r="M54" i="4"/>
  <c r="L54" i="4"/>
  <c r="L53" i="4"/>
  <c r="M53" i="4" s="1"/>
  <c r="L52" i="4"/>
  <c r="M52" i="4" s="1"/>
  <c r="L51" i="4"/>
  <c r="M51" i="4" s="1"/>
  <c r="L50" i="4"/>
  <c r="M50" i="4" s="1"/>
  <c r="L49" i="4"/>
  <c r="M49" i="4" s="1"/>
  <c r="M48" i="4"/>
  <c r="L48" i="4"/>
  <c r="L47" i="4"/>
  <c r="M47" i="4" s="1"/>
  <c r="L46" i="4"/>
  <c r="M46" i="4" s="1"/>
  <c r="L45" i="4"/>
  <c r="M45" i="4" s="1"/>
  <c r="L44" i="4"/>
  <c r="M44" i="4" s="1"/>
  <c r="K43" i="4"/>
  <c r="L43" i="4" s="1"/>
  <c r="M43" i="4" s="1"/>
  <c r="J43" i="4"/>
  <c r="I43" i="4"/>
  <c r="H43" i="4"/>
  <c r="G43" i="4"/>
  <c r="F43" i="4"/>
  <c r="E43" i="4"/>
  <c r="D43" i="4"/>
  <c r="L42" i="4"/>
  <c r="M42" i="4" s="1"/>
  <c r="L41" i="4"/>
  <c r="M41" i="4" s="1"/>
  <c r="M40" i="4"/>
  <c r="L40" i="4"/>
  <c r="L39" i="4"/>
  <c r="M39" i="4" s="1"/>
  <c r="L38" i="4"/>
  <c r="M38" i="4" s="1"/>
  <c r="L37" i="4"/>
  <c r="M37" i="4" s="1"/>
  <c r="L36" i="4"/>
  <c r="M36" i="4" s="1"/>
  <c r="L35" i="4"/>
  <c r="M35" i="4" s="1"/>
  <c r="M34" i="4"/>
  <c r="L34" i="4"/>
  <c r="L33" i="4"/>
  <c r="M33" i="4" s="1"/>
  <c r="L32" i="4"/>
  <c r="M32" i="4" s="1"/>
  <c r="L31" i="4"/>
  <c r="M31" i="4" s="1"/>
  <c r="H30" i="4"/>
  <c r="I30" i="4" s="1"/>
  <c r="J30" i="4" s="1"/>
  <c r="K30" i="4" s="1"/>
  <c r="E3" i="4"/>
  <c r="F3" i="4" s="1"/>
  <c r="G3" i="4" s="1"/>
  <c r="H3" i="4" s="1"/>
  <c r="I3" i="4" s="1"/>
  <c r="J3" i="4" s="1"/>
  <c r="K3" i="4" s="1"/>
  <c r="L3" i="4" s="1"/>
  <c r="M3" i="4" s="1"/>
  <c r="N3" i="4" s="1"/>
  <c r="O3" i="4" s="1"/>
  <c r="Q3" i="4" s="1"/>
  <c r="R3" i="4" s="1"/>
  <c r="L38" i="3"/>
  <c r="L71" i="3" s="1"/>
  <c r="J38" i="3"/>
  <c r="J71" i="3" s="1"/>
  <c r="I38" i="3"/>
  <c r="I71" i="3" s="1"/>
  <c r="H38" i="3"/>
  <c r="H71" i="3" s="1"/>
  <c r="G38" i="3"/>
  <c r="E38" i="3"/>
  <c r="E71" i="3" s="1"/>
  <c r="D38" i="3"/>
  <c r="D71" i="3" s="1"/>
  <c r="L38" i="2"/>
  <c r="L71" i="2" s="1"/>
  <c r="J38" i="2"/>
  <c r="J71" i="2" s="1"/>
  <c r="I38" i="2"/>
  <c r="I71" i="2" s="1"/>
  <c r="H38" i="2"/>
  <c r="H71" i="2" s="1"/>
  <c r="G38" i="2"/>
  <c r="G71" i="2"/>
  <c r="E38" i="2"/>
  <c r="E71" i="2" s="1"/>
  <c r="D38" i="2"/>
  <c r="D71" i="2" s="1"/>
  <c r="G71" i="3" l="1"/>
</calcChain>
</file>

<file path=xl/sharedStrings.xml><?xml version="1.0" encoding="utf-8"?>
<sst xmlns="http://schemas.openxmlformats.org/spreadsheetml/2006/main" count="298" uniqueCount="108">
  <si>
    <t>Régime agricole</t>
  </si>
  <si>
    <t>Non-Salariés agricoles</t>
  </si>
  <si>
    <t>Salariés agricoles</t>
  </si>
  <si>
    <r>
      <t xml:space="preserve">Séries  en date de remboursement CVS-CJO </t>
    </r>
    <r>
      <rPr>
        <b/>
        <sz val="10"/>
        <color rgb="FF0000FF"/>
        <rFont val="Cambria"/>
        <family val="1"/>
      </rPr>
      <t>, France métropolitaine - Risques Maladie-Maternité-AT</t>
    </r>
  </si>
  <si>
    <t>Attention, les échelles ne sont pas toujours comparables selon les graphiques</t>
  </si>
  <si>
    <t>Séries indicées;Base 100 = Moyenne 2016</t>
  </si>
  <si>
    <t>Données mensuelles</t>
  </si>
  <si>
    <r>
      <t xml:space="preserve">Régime agricole - Métropole
Tous risques
Séries en date de remboursements
</t>
    </r>
    <r>
      <rPr>
        <b/>
        <sz val="9"/>
        <color theme="1"/>
        <rFont val="Cambria"/>
        <family val="1"/>
      </rPr>
      <t>Montants remboursés en millions d'euros</t>
    </r>
  </si>
  <si>
    <t>Données annuelles</t>
  </si>
  <si>
    <t>Evolution PCAP</t>
  </si>
  <si>
    <t>Données brutes</t>
  </si>
  <si>
    <t>Données
CVS-CJO</t>
  </si>
  <si>
    <t>Total soins de ville</t>
  </si>
  <si>
    <t>Total soins de ville hors produits de santé</t>
  </si>
  <si>
    <t>Honoraires des médecins et dentistes libéraux</t>
  </si>
  <si>
    <t>- Médecins généralistes</t>
  </si>
  <si>
    <t>- Médecins spécialistes</t>
  </si>
  <si>
    <t>- Dentistes</t>
  </si>
  <si>
    <t>Soins d'auxiliaires médicaux libéraux</t>
  </si>
  <si>
    <t>- Masseurs-kinésithérapeutes</t>
  </si>
  <si>
    <t>- Infirmiers</t>
  </si>
  <si>
    <t>Laboratoires</t>
  </si>
  <si>
    <t>Frais de transports</t>
  </si>
  <si>
    <t>Indemnités journalières (IJ)</t>
  </si>
  <si>
    <t>- IJ maladie</t>
  </si>
  <si>
    <t>- IJ ATMP</t>
  </si>
  <si>
    <t>Produits de santé (médicaments + LPP)</t>
  </si>
  <si>
    <t>Médicaments :</t>
  </si>
  <si>
    <t>- Médicaments délivrés en ville</t>
  </si>
  <si>
    <t>- Médicaments rétrocédés</t>
  </si>
  <si>
    <t>LPP</t>
  </si>
  <si>
    <t>Total soins de ville hors indemnités journalières</t>
  </si>
  <si>
    <t>OD Médecine Chirurgie Obstétrique (MCO)</t>
  </si>
  <si>
    <t>- dont Part tarif</t>
  </si>
  <si>
    <t>- dont Médicaments en sus</t>
  </si>
  <si>
    <t>- dont Dispositifs médicaux implantables en sus</t>
  </si>
  <si>
    <r>
      <t xml:space="preserve">Non-salariés agricoles - Métropole
Tous risques
Séries en date de remboursements
</t>
    </r>
    <r>
      <rPr>
        <b/>
        <sz val="9"/>
        <color theme="1"/>
        <rFont val="Cambria"/>
        <family val="1"/>
      </rPr>
      <t>Montants remboursés en millions d'euros</t>
    </r>
  </si>
  <si>
    <r>
      <t xml:space="preserve">Salariés agricoles - Métropole
Tous risques
Séries en date de remboursements
</t>
    </r>
    <r>
      <rPr>
        <b/>
        <sz val="9"/>
        <color theme="1"/>
        <rFont val="Cambria"/>
        <family val="1"/>
      </rPr>
      <t>Montants remboursés en millions d'euros</t>
    </r>
  </si>
  <si>
    <t>Champ :</t>
  </si>
  <si>
    <t>Les résultats présentés sont issus des données statistiques sur la France métropolitaine. Ils recouvrent les risques maladie, maternité, accidents du travail et maladies professionnelles. Ne sont pas pris en compte les montants directement payés par la caisse centrale de la MSA, comme le Fonds d’intervention régional (Fir), la rémunération sur objectifs de santé publique (Rosp), les prises en charge de cotisations des praticiens et auxiliaires médicaux, les remises conventionnelles des laboratoires pharmaceutiques, le forfait patientèle, etc. Les indemnités journalières maternité et paternité, qui ne font pas partie de l’objectif national des dépenses de l’assurance maladie (Ondam), sont également exclues.</t>
  </si>
  <si>
    <r>
      <t xml:space="preserve">Régime agricole - Métropole
Tous risques
Séries en date de soins
</t>
    </r>
    <r>
      <rPr>
        <b/>
        <sz val="9"/>
        <color theme="1"/>
        <rFont val="Cambria"/>
        <family val="1"/>
      </rPr>
      <t>Montants remboursés en millions d'euros</t>
    </r>
  </si>
  <si>
    <r>
      <t xml:space="preserve">Non-salariés agricoles - Métropole
Tous risques
Séries en date de soins
</t>
    </r>
    <r>
      <rPr>
        <b/>
        <sz val="9"/>
        <color theme="1"/>
        <rFont val="Cambria"/>
        <family val="1"/>
      </rPr>
      <t>Montants remboursés en millions d'euros</t>
    </r>
  </si>
  <si>
    <r>
      <t xml:space="preserve">Salariés agricoles - Métropole
Tous risques
Séries en date de soins
</t>
    </r>
    <r>
      <rPr>
        <b/>
        <sz val="9"/>
        <color theme="1"/>
        <rFont val="Cambria"/>
        <family val="1"/>
      </rPr>
      <t>Montants remboursés en millions d'euros</t>
    </r>
  </si>
  <si>
    <t>Source : MSA</t>
  </si>
  <si>
    <t xml:space="preserve">Tableau 1 : Taux de révision de séries de remboursements de soins de ville (en date de soins) par rapport aux données publiées ce mois-ci </t>
  </si>
  <si>
    <r>
      <t xml:space="preserve">Révision du dernier mois
</t>
    </r>
    <r>
      <rPr>
        <i/>
        <sz val="10"/>
        <color theme="1"/>
        <rFont val="Arial"/>
        <family val="2"/>
      </rPr>
      <t>(en millions d'euros)</t>
    </r>
  </si>
  <si>
    <t>Cumul 2024</t>
  </si>
  <si>
    <t xml:space="preserve">TOTAL SOINS DE VILLE </t>
  </si>
  <si>
    <t>SOINS DE VILLE HORS PRODUITS DE SANTE</t>
  </si>
  <si>
    <t xml:space="preserve">  Honoraires des médecins et dentistes libéraux </t>
  </si>
  <si>
    <t xml:space="preserve">            - Médecins généralistes </t>
  </si>
  <si>
    <t xml:space="preserve">            - Médecins spécialistes </t>
  </si>
  <si>
    <t xml:space="preserve">            - Dentistes </t>
  </si>
  <si>
    <t xml:space="preserve"> </t>
  </si>
  <si>
    <t xml:space="preserve">  Soins d'auxiliaires médicaux libéraux  </t>
  </si>
  <si>
    <t xml:space="preserve">            - Masseurs-kinésithérapeutes </t>
  </si>
  <si>
    <t xml:space="preserve">            - Infirmiers </t>
  </si>
  <si>
    <t xml:space="preserve">  Laboratoires</t>
  </si>
  <si>
    <t xml:space="preserve">  Frais de transports</t>
  </si>
  <si>
    <t xml:space="preserve">  Indemnités journalières (IJ)</t>
  </si>
  <si>
    <t xml:space="preserve">            - IJ maladie</t>
  </si>
  <si>
    <t xml:space="preserve">            - IJ AT</t>
  </si>
  <si>
    <t>PRODUITS DE SANTE</t>
  </si>
  <si>
    <t xml:space="preserve">  Médicaments</t>
  </si>
  <si>
    <t xml:space="preserve">            - Médicaments délivrés en ville</t>
  </si>
  <si>
    <t xml:space="preserve">            - Médicaments rétrocédés</t>
  </si>
  <si>
    <t xml:space="preserve">  LPP</t>
  </si>
  <si>
    <t>Tableau 2 : Détail de la révision des données en date de soins</t>
  </si>
  <si>
    <t>Révision des mois en date de soins selon les données liquidées jusqu'en mai 2025</t>
  </si>
  <si>
    <t>Date de révision (montants en millions d'euros)</t>
  </si>
  <si>
    <t>Date de soins</t>
  </si>
  <si>
    <t>Référence</t>
  </si>
  <si>
    <t>2022</t>
  </si>
  <si>
    <t>2023</t>
  </si>
  <si>
    <t>2024</t>
  </si>
  <si>
    <t>2025</t>
  </si>
  <si>
    <t>TOTAL</t>
  </si>
  <si>
    <t>Total 2022</t>
  </si>
  <si>
    <t>Total 2023</t>
  </si>
  <si>
    <t>Total 2024</t>
  </si>
  <si>
    <t>Données brutes  mai 2025</t>
  </si>
  <si>
    <t>Taux de croissance  mai 2025 / mai 2024</t>
  </si>
  <si>
    <t>Taux de croissance  mai 2025 / avril 2025</t>
  </si>
  <si>
    <t>Rappel :
Taux ACM CVS-CJO à fin mai 2024</t>
  </si>
  <si>
    <t>Données brutes juin 2024 - mai 2025</t>
  </si>
  <si>
    <t>Taux ACM (juin 2024 - mai 2025 / juin 2023 - mai 2024)</t>
  </si>
  <si>
    <t>( janv à mai 2025 ) /
( janv à mai 2024 )</t>
  </si>
  <si>
    <t>Données brutes  mars 2025</t>
  </si>
  <si>
    <t>Taux de croissance  mars 2025 / mars 2024</t>
  </si>
  <si>
    <t>Taux de croissance  mars 2025 / fév. 2025</t>
  </si>
  <si>
    <t>Rappel :
Taux ACM CVS-CJO à fin mars 2024</t>
  </si>
  <si>
    <t>Données brutes avril 2024 - mars 2025</t>
  </si>
  <si>
    <t>Taux ACM (avril 2024 - mars 2025 / avril 2023 - mars 2024)</t>
  </si>
  <si>
    <t>( janv à mars 2025 ) /
( janv à mars 2024 )</t>
  </si>
  <si>
    <t>TOTAL généralistes</t>
  </si>
  <si>
    <t>TOTAL spécialistes</t>
  </si>
  <si>
    <t>Honoraires de dentistes</t>
  </si>
  <si>
    <t>Montants masseurs-kiné</t>
  </si>
  <si>
    <t>TOTAL transports</t>
  </si>
  <si>
    <t>IJ AT</t>
  </si>
  <si>
    <t>Médicaments rétrocédés</t>
  </si>
  <si>
    <t>Produits de LPP</t>
  </si>
  <si>
    <t>TOTAL Infirmiers</t>
  </si>
  <si>
    <t>TOTAL Laboratoires</t>
  </si>
  <si>
    <t>IJ maladie</t>
  </si>
  <si>
    <t>Médicaments de ville</t>
  </si>
  <si>
    <t>TOTAL médicaments</t>
  </si>
  <si>
    <t xml:space="preserve"> 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</si>
</sst>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_-* #,##0.00\ _€_-;\-* #,##0.00\ _€_-;_-* &quot;-&quot;??\ _€_-;_-@_-"/>
    <numFmt numFmtId="166" formatCode="#,##0.0"/>
    <numFmt numFmtId="167" formatCode="#,##0.0_ ;\-#,##0.0\ "/>
    <numFmt numFmtId="168" formatCode="_-* #,##0.0\ _€_-;\-* #,##0.0\ _€_-;_-* &quot;-&quot;??\ _€_-;_-@_-"/>
    <numFmt numFmtId="169" formatCode="[$-40C]mmm\-yy;@"/>
    <numFmt numFmtId="170" formatCode="[$-40C]mmmm\-yy;@"/>
  </numFmts>
  <fonts count="32" x14ac:knownFonts="1">
    <font>
      <sz val="10"/>
      <name val="Arial"/>
    </font>
    <font>
      <sz val="11"/>
      <color theme="1"/>
      <name val="Calibri"/>
      <family val="2"/>
      <scheme val="minor"/>
    </font>
    <font>
      <sz val="11"/>
      <color theme="1"/>
      <name val="Calibri"/>
      <family val="2"/>
      <scheme val="minor"/>
    </font>
    <font>
      <sz val="10"/>
      <name val="Arial"/>
      <family val="2"/>
    </font>
    <font>
      <b/>
      <sz val="12"/>
      <color rgb="FF0000FF"/>
      <name val="Cambria"/>
      <family val="1"/>
    </font>
    <font>
      <b/>
      <sz val="10"/>
      <color rgb="FF0000FF"/>
      <name val="Cambria"/>
      <family val="1"/>
    </font>
    <font>
      <b/>
      <sz val="10"/>
      <name val="Cambria"/>
      <family val="1"/>
    </font>
    <font>
      <b/>
      <sz val="9"/>
      <color theme="0" tint="-0.499984740745262"/>
      <name val="Cambria"/>
      <family val="1"/>
    </font>
    <font>
      <b/>
      <sz val="10"/>
      <color theme="1"/>
      <name val="Cambria"/>
      <family val="1"/>
    </font>
    <font>
      <sz val="10"/>
      <name val="Cambria"/>
      <family val="1"/>
    </font>
    <font>
      <sz val="9"/>
      <name val="Cambria"/>
      <family val="1"/>
    </font>
    <font>
      <b/>
      <sz val="10"/>
      <color rgb="FFFF0000"/>
      <name val="Cambria"/>
      <family val="1"/>
    </font>
    <font>
      <sz val="9"/>
      <color rgb="FFFF00FF"/>
      <name val="Cambria"/>
      <family val="1"/>
    </font>
    <font>
      <b/>
      <sz val="11"/>
      <color theme="1"/>
      <name val="Cambria"/>
      <family val="1"/>
    </font>
    <font>
      <b/>
      <sz val="9"/>
      <color theme="1"/>
      <name val="Cambria"/>
      <family val="1"/>
    </font>
    <font>
      <b/>
      <sz val="11"/>
      <color theme="0"/>
      <name val="Cambria"/>
      <family val="1"/>
    </font>
    <font>
      <b/>
      <sz val="9"/>
      <name val="Cambria"/>
      <family val="1"/>
    </font>
    <font>
      <sz val="9"/>
      <color theme="1"/>
      <name val="Cambria"/>
      <family val="1"/>
    </font>
    <font>
      <b/>
      <sz val="10"/>
      <color theme="0"/>
      <name val="Cambria"/>
      <family val="1"/>
    </font>
    <font>
      <b/>
      <i/>
      <sz val="8"/>
      <name val="Cambria"/>
      <family val="1"/>
    </font>
    <font>
      <sz val="8"/>
      <name val="Cambria"/>
      <family val="1"/>
    </font>
    <font>
      <b/>
      <sz val="12"/>
      <color rgb="FFFFFFFF"/>
      <name val="Arial"/>
      <family val="2"/>
    </font>
    <font>
      <sz val="10"/>
      <color theme="1"/>
      <name val="Arial"/>
      <family val="2"/>
    </font>
    <font>
      <sz val="11"/>
      <color theme="1"/>
      <name val="Arial"/>
      <family val="2"/>
    </font>
    <font>
      <b/>
      <sz val="11"/>
      <color theme="1"/>
      <name val="Arial"/>
      <family val="2"/>
    </font>
    <font>
      <i/>
      <sz val="10"/>
      <color theme="1"/>
      <name val="Arial"/>
      <family val="2"/>
    </font>
    <font>
      <b/>
      <sz val="11"/>
      <color theme="0"/>
      <name val="Arial"/>
      <family val="2"/>
    </font>
    <font>
      <b/>
      <sz val="10.5"/>
      <color theme="8" tint="-0.249977111117893"/>
      <name val="Arial"/>
      <family val="2"/>
    </font>
    <font>
      <sz val="11"/>
      <color theme="8" tint="-0.249977111117893"/>
      <name val="Arial"/>
      <family val="2"/>
    </font>
    <font>
      <b/>
      <sz val="11"/>
      <name val="Arial"/>
      <family val="2"/>
    </font>
    <font>
      <sz val="11"/>
      <name val="Arial"/>
      <family val="2"/>
    </font>
    <font>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rgb="FF92CDDC"/>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17">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2" fillId="0" borderId="0"/>
    <xf numFmtId="0" fontId="2"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0" fontId="22" fillId="0" borderId="0"/>
    <xf numFmtId="0" fontId="1" fillId="0" borderId="0"/>
    <xf numFmtId="0" fontId="1" fillId="0" borderId="0"/>
    <xf numFmtId="9" fontId="3" fillId="0" borderId="0" applyFont="0" applyFill="0" applyBorder="0" applyAlignment="0" applyProtection="0"/>
  </cellStyleXfs>
  <cellXfs count="257">
    <xf numFmtId="0" fontId="0" fillId="0" borderId="0" xfId="0"/>
    <xf numFmtId="0" fontId="4" fillId="2" borderId="0" xfId="2" applyFont="1" applyFill="1" applyAlignment="1">
      <alignment vertical="center"/>
    </xf>
    <xf numFmtId="0" fontId="4" fillId="2" borderId="0" xfId="2" applyFont="1" applyFill="1" applyAlignment="1">
      <alignment horizontal="left" vertical="center"/>
    </xf>
    <xf numFmtId="0" fontId="6" fillId="2" borderId="0" xfId="2" applyFont="1" applyFill="1" applyAlignment="1">
      <alignment horizontal="centerContinuous" vertical="center"/>
    </xf>
    <xf numFmtId="0" fontId="6" fillId="2" borderId="0" xfId="2" applyFont="1" applyFill="1" applyAlignment="1">
      <alignment vertical="center"/>
    </xf>
    <xf numFmtId="0" fontId="6" fillId="2" borderId="0" xfId="2" applyFont="1" applyFill="1" applyAlignment="1">
      <alignment horizontal="left" vertical="center"/>
    </xf>
    <xf numFmtId="0" fontId="6" fillId="2" borderId="0" xfId="2" applyFont="1" applyFill="1" applyAlignment="1">
      <alignment horizontal="center" vertical="center"/>
    </xf>
    <xf numFmtId="0" fontId="7" fillId="2" borderId="0" xfId="2" applyFont="1" applyFill="1" applyAlignment="1">
      <alignment vertical="center"/>
    </xf>
    <xf numFmtId="0" fontId="6" fillId="2" borderId="0" xfId="2" applyFont="1" applyFill="1" applyAlignment="1">
      <alignment horizontal="right" vertical="center"/>
    </xf>
    <xf numFmtId="0" fontId="8" fillId="2" borderId="0" xfId="2" applyFont="1" applyFill="1" applyAlignment="1">
      <alignment vertical="center"/>
    </xf>
    <xf numFmtId="0" fontId="9" fillId="2" borderId="0" xfId="2" applyFont="1" applyFill="1" applyAlignment="1">
      <alignment vertical="center"/>
    </xf>
    <xf numFmtId="0" fontId="6" fillId="0" borderId="0" xfId="2" applyFont="1"/>
    <xf numFmtId="0" fontId="10" fillId="2" borderId="0" xfId="2" applyFont="1" applyFill="1" applyAlignment="1">
      <alignment vertical="center"/>
    </xf>
    <xf numFmtId="0" fontId="6" fillId="0" borderId="0" xfId="2" applyFont="1" applyAlignment="1">
      <alignment vertical="center"/>
    </xf>
    <xf numFmtId="2" fontId="6" fillId="2" borderId="0" xfId="1" applyNumberFormat="1" applyFont="1" applyFill="1" applyBorder="1" applyAlignment="1">
      <alignment horizontal="right" vertical="center" wrapText="1"/>
    </xf>
    <xf numFmtId="164" fontId="6" fillId="2" borderId="0" xfId="1" applyNumberFormat="1" applyFont="1" applyFill="1" applyBorder="1" applyAlignment="1">
      <alignment horizontal="right" vertical="center" wrapText="1"/>
    </xf>
    <xf numFmtId="9" fontId="11" fillId="2" borderId="0" xfId="1" applyFont="1" applyFill="1" applyAlignment="1">
      <alignment vertical="center"/>
    </xf>
    <xf numFmtId="9" fontId="11" fillId="2" borderId="0" xfId="1" applyFont="1" applyFill="1" applyBorder="1" applyAlignment="1">
      <alignment vertical="center"/>
    </xf>
    <xf numFmtId="0" fontId="6" fillId="2" borderId="0" xfId="2" applyFont="1" applyFill="1"/>
    <xf numFmtId="165" fontId="6" fillId="2" borderId="0" xfId="3" applyFont="1" applyFill="1" applyBorder="1" applyAlignment="1">
      <alignment horizontal="right" vertical="center" wrapText="1"/>
    </xf>
    <xf numFmtId="0" fontId="10" fillId="2" borderId="0" xfId="4" applyFont="1" applyFill="1"/>
    <xf numFmtId="0" fontId="10" fillId="3" borderId="0" xfId="4" applyFont="1" applyFill="1"/>
    <xf numFmtId="166" fontId="12" fillId="2" borderId="0" xfId="4" applyNumberFormat="1" applyFont="1" applyFill="1" applyAlignment="1">
      <alignment vertical="center"/>
    </xf>
    <xf numFmtId="0" fontId="10" fillId="4" borderId="0" xfId="4" applyFont="1" applyFill="1"/>
    <xf numFmtId="0" fontId="10" fillId="3" borderId="0" xfId="4" applyFont="1" applyFill="1" applyAlignment="1">
      <alignment horizontal="center"/>
    </xf>
    <xf numFmtId="0" fontId="10" fillId="4" borderId="0" xfId="4" applyFont="1" applyFill="1" applyAlignment="1">
      <alignment horizontal="center"/>
    </xf>
    <xf numFmtId="0" fontId="8" fillId="5" borderId="7"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15" fillId="6" borderId="7" xfId="5" applyFont="1" applyFill="1" applyBorder="1" applyAlignment="1">
      <alignment horizontal="left" vertical="center"/>
    </xf>
    <xf numFmtId="167" fontId="15" fillId="6" borderId="7" xfId="7" applyNumberFormat="1" applyFont="1" applyFill="1" applyBorder="1" applyAlignment="1">
      <alignment horizontal="right" vertical="center" indent="1"/>
    </xf>
    <xf numFmtId="164" fontId="15" fillId="6" borderId="7" xfId="8" applyNumberFormat="1" applyFont="1" applyFill="1" applyBorder="1" applyAlignment="1">
      <alignment horizontal="center" vertical="center"/>
    </xf>
    <xf numFmtId="164" fontId="15" fillId="6" borderId="2" xfId="1" applyNumberFormat="1" applyFont="1" applyFill="1" applyBorder="1" applyAlignment="1">
      <alignment horizontal="center" vertical="center"/>
    </xf>
    <xf numFmtId="164" fontId="15" fillId="6" borderId="7" xfId="1" applyNumberFormat="1" applyFont="1" applyFill="1" applyBorder="1" applyAlignment="1">
      <alignment horizontal="center" vertical="center"/>
    </xf>
    <xf numFmtId="164" fontId="15" fillId="6" borderId="4" xfId="8" applyNumberFormat="1" applyFont="1" applyFill="1" applyBorder="1" applyAlignment="1">
      <alignment horizontal="center" vertical="center"/>
    </xf>
    <xf numFmtId="167" fontId="15" fillId="6" borderId="4" xfId="7" applyNumberFormat="1" applyFont="1" applyFill="1" applyBorder="1" applyAlignment="1">
      <alignment horizontal="center" vertical="center"/>
    </xf>
    <xf numFmtId="0" fontId="16" fillId="4" borderId="14" xfId="4" applyFont="1" applyFill="1" applyBorder="1" applyAlignment="1">
      <alignment vertical="center"/>
    </xf>
    <xf numFmtId="166" fontId="16" fillId="2" borderId="5" xfId="4" applyNumberFormat="1" applyFont="1" applyFill="1" applyBorder="1" applyAlignment="1">
      <alignment horizontal="right" vertical="center" indent="1"/>
    </xf>
    <xf numFmtId="164" fontId="16" fillId="2" borderId="15" xfId="4" applyNumberFormat="1" applyFont="1" applyFill="1" applyBorder="1" applyAlignment="1">
      <alignment horizontal="right" vertical="center" indent="1"/>
    </xf>
    <xf numFmtId="164" fontId="16" fillId="2" borderId="0" xfId="4" applyNumberFormat="1" applyFont="1" applyFill="1" applyAlignment="1">
      <alignment horizontal="right" vertical="center" indent="1"/>
    </xf>
    <xf numFmtId="164" fontId="16" fillId="2" borderId="5" xfId="4" applyNumberFormat="1" applyFont="1" applyFill="1" applyBorder="1" applyAlignment="1">
      <alignment horizontal="right" vertical="center" indent="1"/>
    </xf>
    <xf numFmtId="164" fontId="16" fillId="2" borderId="8" xfId="4" applyNumberFormat="1" applyFont="1" applyFill="1" applyBorder="1" applyAlignment="1">
      <alignment horizontal="center" vertical="center"/>
    </xf>
    <xf numFmtId="166" fontId="16" fillId="2" borderId="0" xfId="4" applyNumberFormat="1" applyFont="1" applyFill="1" applyAlignment="1">
      <alignment horizontal="right" vertical="center" indent="1"/>
    </xf>
    <xf numFmtId="0" fontId="10" fillId="4" borderId="14" xfId="4" applyFont="1" applyFill="1" applyBorder="1" applyAlignment="1">
      <alignment horizontal="left" vertical="center" indent="1"/>
    </xf>
    <xf numFmtId="166"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right" vertical="center" indent="1"/>
    </xf>
    <xf numFmtId="164" fontId="10" fillId="2" borderId="0" xfId="4" applyNumberFormat="1" applyFont="1" applyFill="1" applyAlignment="1">
      <alignment horizontal="right" vertical="center" indent="1"/>
    </xf>
    <xf numFmtId="164" fontId="10" fillId="2" borderId="5" xfId="4" applyNumberFormat="1" applyFont="1" applyFill="1" applyBorder="1" applyAlignment="1">
      <alignment horizontal="right" vertical="center" indent="1"/>
    </xf>
    <xf numFmtId="164" fontId="10" fillId="2" borderId="15" xfId="4" applyNumberFormat="1" applyFont="1" applyFill="1" applyBorder="1" applyAlignment="1">
      <alignment horizontal="center" vertical="center"/>
    </xf>
    <xf numFmtId="166" fontId="10" fillId="2" borderId="0" xfId="4" applyNumberFormat="1" applyFont="1" applyFill="1" applyAlignment="1">
      <alignment horizontal="right" vertical="center" indent="1"/>
    </xf>
    <xf numFmtId="49" fontId="10" fillId="4" borderId="14" xfId="4" applyNumberFormat="1" applyFont="1" applyFill="1" applyBorder="1" applyAlignment="1">
      <alignment horizontal="left" vertical="center" indent="3"/>
    </xf>
    <xf numFmtId="0" fontId="9" fillId="4" borderId="0" xfId="4" applyFont="1" applyFill="1"/>
    <xf numFmtId="49" fontId="10" fillId="4" borderId="14" xfId="4" applyNumberFormat="1" applyFont="1" applyFill="1" applyBorder="1" applyAlignment="1">
      <alignment horizontal="left" indent="1"/>
    </xf>
    <xf numFmtId="49" fontId="10" fillId="4" borderId="14" xfId="4" applyNumberFormat="1" applyFont="1" applyFill="1" applyBorder="1" applyAlignment="1">
      <alignment horizontal="left" indent="3"/>
    </xf>
    <xf numFmtId="0" fontId="10" fillId="4" borderId="14" xfId="4" applyFont="1" applyFill="1" applyBorder="1" applyAlignment="1">
      <alignment horizontal="left" indent="1"/>
    </xf>
    <xf numFmtId="164" fontId="17" fillId="2" borderId="15" xfId="4" applyNumberFormat="1" applyFont="1" applyFill="1" applyBorder="1" applyAlignment="1">
      <alignment horizontal="center" vertical="center"/>
    </xf>
    <xf numFmtId="164" fontId="17" fillId="2" borderId="5" xfId="4" applyNumberFormat="1" applyFont="1" applyFill="1" applyBorder="1" applyAlignment="1">
      <alignment horizontal="right" vertical="center" indent="1"/>
    </xf>
    <xf numFmtId="0" fontId="16" fillId="4" borderId="5" xfId="4" applyFont="1" applyFill="1" applyBorder="1" applyAlignment="1">
      <alignment vertical="center"/>
    </xf>
    <xf numFmtId="164" fontId="16" fillId="2" borderId="15" xfId="4" applyNumberFormat="1" applyFont="1" applyFill="1" applyBorder="1" applyAlignment="1">
      <alignment horizontal="center" vertical="center"/>
    </xf>
    <xf numFmtId="0" fontId="10" fillId="4" borderId="5" xfId="4" applyFont="1" applyFill="1" applyBorder="1" applyAlignment="1">
      <alignment horizontal="left" vertical="center" indent="1"/>
    </xf>
    <xf numFmtId="49" fontId="10" fillId="4" borderId="5" xfId="4" applyNumberFormat="1" applyFont="1" applyFill="1" applyBorder="1" applyAlignment="1">
      <alignment horizontal="left" indent="3"/>
    </xf>
    <xf numFmtId="166" fontId="9" fillId="2" borderId="5" xfId="4" applyNumberFormat="1" applyFont="1" applyFill="1" applyBorder="1" applyAlignment="1">
      <alignment horizontal="right" vertical="center" indent="1"/>
    </xf>
    <xf numFmtId="0" fontId="16" fillId="4" borderId="16" xfId="4" applyFont="1" applyFill="1" applyBorder="1" applyAlignment="1">
      <alignment vertical="center"/>
    </xf>
    <xf numFmtId="166" fontId="10" fillId="2" borderId="17" xfId="4" applyNumberFormat="1" applyFont="1" applyFill="1" applyBorder="1" applyAlignment="1">
      <alignment horizontal="right" vertical="center" indent="1"/>
    </xf>
    <xf numFmtId="164" fontId="10" fillId="2" borderId="18" xfId="4" applyNumberFormat="1" applyFont="1" applyFill="1" applyBorder="1" applyAlignment="1">
      <alignment horizontal="right" vertical="center" indent="1"/>
    </xf>
    <xf numFmtId="164" fontId="10" fillId="2" borderId="19" xfId="4" applyNumberFormat="1" applyFont="1" applyFill="1" applyBorder="1" applyAlignment="1">
      <alignment horizontal="right" vertical="center" indent="1"/>
    </xf>
    <xf numFmtId="164" fontId="10" fillId="2" borderId="17" xfId="4" applyNumberFormat="1" applyFont="1" applyFill="1" applyBorder="1" applyAlignment="1">
      <alignment horizontal="right" vertical="center" indent="1"/>
    </xf>
    <xf numFmtId="164" fontId="10" fillId="2" borderId="20" xfId="4" applyNumberFormat="1" applyFont="1" applyFill="1" applyBorder="1" applyAlignment="1">
      <alignment horizontal="center" vertical="center"/>
    </xf>
    <xf numFmtId="166" fontId="10" fillId="2" borderId="19" xfId="4" applyNumberFormat="1" applyFont="1" applyFill="1" applyBorder="1" applyAlignment="1">
      <alignment horizontal="right" vertical="center" indent="1"/>
    </xf>
    <xf numFmtId="164" fontId="10" fillId="3" borderId="12" xfId="4" applyNumberFormat="1" applyFont="1" applyFill="1" applyBorder="1" applyAlignment="1">
      <alignment horizontal="center" vertical="center"/>
    </xf>
    <xf numFmtId="166" fontId="10" fillId="3" borderId="0" xfId="4" applyNumberFormat="1" applyFont="1" applyFill="1" applyAlignment="1">
      <alignment horizontal="right" vertical="center" indent="1"/>
    </xf>
    <xf numFmtId="164" fontId="10" fillId="3" borderId="5" xfId="4" applyNumberFormat="1" applyFont="1" applyFill="1" applyBorder="1" applyAlignment="1">
      <alignment horizontal="right" vertical="center" indent="1"/>
    </xf>
    <xf numFmtId="164" fontId="10" fillId="3" borderId="0" xfId="4" applyNumberFormat="1" applyFont="1" applyFill="1" applyAlignment="1">
      <alignment horizontal="right" vertical="center" indent="1"/>
    </xf>
    <xf numFmtId="0" fontId="15" fillId="6" borderId="2" xfId="5" applyFont="1" applyFill="1" applyBorder="1" applyAlignment="1">
      <alignment horizontal="left" vertical="center"/>
    </xf>
    <xf numFmtId="164" fontId="15" fillId="6" borderId="2" xfId="8" applyNumberFormat="1" applyFont="1" applyFill="1" applyBorder="1" applyAlignment="1">
      <alignment horizontal="center" vertical="center"/>
    </xf>
    <xf numFmtId="167" fontId="15" fillId="6" borderId="4" xfId="7" applyNumberFormat="1" applyFont="1" applyFill="1" applyBorder="1" applyAlignment="1">
      <alignment horizontal="right" vertical="center" indent="1"/>
    </xf>
    <xf numFmtId="164" fontId="15" fillId="6" borderId="3" xfId="8" applyNumberFormat="1" applyFont="1" applyFill="1" applyBorder="1" applyAlignment="1">
      <alignment horizontal="center" vertical="center"/>
    </xf>
    <xf numFmtId="0" fontId="10" fillId="2" borderId="5" xfId="4" applyFont="1" applyFill="1" applyBorder="1" applyAlignment="1">
      <alignment horizontal="left" vertical="center" indent="1"/>
    </xf>
    <xf numFmtId="166" fontId="10" fillId="2" borderId="1" xfId="4" applyNumberFormat="1" applyFont="1" applyFill="1" applyBorder="1" applyAlignment="1">
      <alignment horizontal="right" vertical="center" indent="1"/>
    </xf>
    <xf numFmtId="164" fontId="10" fillId="2" borderId="14" xfId="4" applyNumberFormat="1" applyFont="1" applyFill="1" applyBorder="1" applyAlignment="1">
      <alignment horizontal="right" vertical="center" indent="1"/>
    </xf>
    <xf numFmtId="164" fontId="10" fillId="2" borderId="1" xfId="4" applyNumberFormat="1" applyFont="1" applyFill="1" applyBorder="1" applyAlignment="1">
      <alignment horizontal="right" vertical="center" indent="1"/>
    </xf>
    <xf numFmtId="166" fontId="10" fillId="2" borderId="15" xfId="4" applyNumberFormat="1" applyFont="1" applyFill="1" applyBorder="1" applyAlignment="1">
      <alignment horizontal="right" vertical="center" indent="1"/>
    </xf>
    <xf numFmtId="166" fontId="10" fillId="4" borderId="0" xfId="4" applyNumberFormat="1" applyFont="1" applyFill="1"/>
    <xf numFmtId="0" fontId="10" fillId="2" borderId="14" xfId="2" applyFont="1" applyFill="1" applyBorder="1" applyAlignment="1">
      <alignment horizontal="left" vertical="center" indent="3"/>
    </xf>
    <xf numFmtId="0" fontId="10" fillId="2" borderId="11" xfId="2" applyFont="1" applyFill="1" applyBorder="1" applyAlignment="1">
      <alignment horizontal="left" vertical="center" indent="3"/>
    </xf>
    <xf numFmtId="166" fontId="10" fillId="2" borderId="10" xfId="4" applyNumberFormat="1" applyFont="1" applyFill="1" applyBorder="1" applyAlignment="1">
      <alignment horizontal="right" vertical="center" indent="1"/>
    </xf>
    <xf numFmtId="164" fontId="10" fillId="2" borderId="10" xfId="4" applyNumberFormat="1" applyFont="1" applyFill="1" applyBorder="1" applyAlignment="1">
      <alignment horizontal="right" vertical="center" indent="1"/>
    </xf>
    <xf numFmtId="164" fontId="10" fillId="2" borderId="11" xfId="4" applyNumberFormat="1" applyFont="1" applyFill="1" applyBorder="1" applyAlignment="1">
      <alignment horizontal="right" vertical="center" indent="1"/>
    </xf>
    <xf numFmtId="164" fontId="10" fillId="2" borderId="12" xfId="4" applyNumberFormat="1" applyFont="1" applyFill="1" applyBorder="1" applyAlignment="1">
      <alignment horizontal="right" vertical="center" indent="1"/>
    </xf>
    <xf numFmtId="166" fontId="10" fillId="2" borderId="12" xfId="4" applyNumberFormat="1" applyFont="1" applyFill="1" applyBorder="1" applyAlignment="1">
      <alignment horizontal="right" vertical="center" indent="1"/>
    </xf>
    <xf numFmtId="0" fontId="10" fillId="4" borderId="0" xfId="4" applyFont="1" applyFill="1" applyAlignment="1">
      <alignment horizontal="left" vertical="center" indent="1"/>
    </xf>
    <xf numFmtId="0" fontId="10" fillId="4" borderId="0" xfId="4" applyFont="1" applyFill="1" applyAlignment="1">
      <alignment horizontal="left" indent="1"/>
    </xf>
    <xf numFmtId="164" fontId="10" fillId="4" borderId="0" xfId="4" applyNumberFormat="1" applyFont="1" applyFill="1" applyAlignment="1">
      <alignment horizontal="center" vertical="center"/>
    </xf>
    <xf numFmtId="166" fontId="10" fillId="4" borderId="0" xfId="4" applyNumberFormat="1" applyFont="1" applyFill="1" applyAlignment="1">
      <alignment horizontal="center" vertical="center"/>
    </xf>
    <xf numFmtId="167" fontId="18" fillId="6" borderId="4" xfId="7" applyNumberFormat="1" applyFont="1" applyFill="1" applyBorder="1" applyAlignment="1">
      <alignment horizontal="right" vertical="center" indent="1"/>
    </xf>
    <xf numFmtId="166" fontId="9" fillId="4" borderId="0" xfId="4" applyNumberFormat="1" applyFont="1" applyFill="1" applyAlignment="1">
      <alignment horizontal="center" vertical="center"/>
    </xf>
    <xf numFmtId="164" fontId="10" fillId="4" borderId="0" xfId="4" applyNumberFormat="1" applyFont="1" applyFill="1" applyAlignment="1">
      <alignment horizontal="right" vertical="center"/>
    </xf>
    <xf numFmtId="0" fontId="19" fillId="0" borderId="0" xfId="0" applyFont="1" applyAlignment="1">
      <alignment vertical="center"/>
    </xf>
    <xf numFmtId="0" fontId="10" fillId="3" borderId="15" xfId="4" applyFont="1" applyFill="1" applyBorder="1"/>
    <xf numFmtId="0" fontId="16" fillId="2" borderId="0" xfId="4" applyFont="1" applyFill="1"/>
    <xf numFmtId="0" fontId="8" fillId="5" borderId="7" xfId="9" applyFont="1" applyFill="1" applyBorder="1" applyAlignment="1">
      <alignment horizontal="center" vertical="center" wrapText="1"/>
    </xf>
    <xf numFmtId="0" fontId="16" fillId="2" borderId="0" xfId="4" applyFont="1" applyFill="1" applyAlignment="1">
      <alignment wrapText="1"/>
    </xf>
    <xf numFmtId="0" fontId="8" fillId="5" borderId="2" xfId="9" applyFont="1" applyFill="1" applyBorder="1" applyAlignment="1">
      <alignment horizontal="center" vertical="center" wrapText="1"/>
    </xf>
    <xf numFmtId="0" fontId="15" fillId="6" borderId="7" xfId="9" applyFont="1" applyFill="1" applyBorder="1" applyAlignment="1">
      <alignment horizontal="left" vertical="center"/>
    </xf>
    <xf numFmtId="167" fontId="15" fillId="6" borderId="7" xfId="11" applyNumberFormat="1" applyFont="1" applyFill="1" applyBorder="1" applyAlignment="1">
      <alignment horizontal="right" vertical="center" indent="1"/>
    </xf>
    <xf numFmtId="164" fontId="15" fillId="6" borderId="7" xfId="12" applyNumberFormat="1" applyFont="1" applyFill="1" applyBorder="1" applyAlignment="1">
      <alignment horizontal="center" vertical="center"/>
    </xf>
    <xf numFmtId="164" fontId="15" fillId="6" borderId="4" xfId="12" applyNumberFormat="1" applyFont="1" applyFill="1" applyBorder="1" applyAlignment="1">
      <alignment horizontal="center" vertical="center"/>
    </xf>
    <xf numFmtId="167" fontId="18" fillId="6" borderId="4" xfId="11" applyNumberFormat="1" applyFont="1" applyFill="1" applyBorder="1" applyAlignment="1">
      <alignment horizontal="right" vertical="center" indent="1"/>
    </xf>
    <xf numFmtId="164" fontId="16" fillId="3" borderId="8" xfId="4" applyNumberFormat="1" applyFont="1" applyFill="1" applyBorder="1" applyAlignment="1">
      <alignment horizontal="center" vertical="center"/>
    </xf>
    <xf numFmtId="166" fontId="16" fillId="3" borderId="0" xfId="4" applyNumberFormat="1" applyFont="1" applyFill="1" applyAlignment="1">
      <alignment horizontal="right" vertical="center" indent="1"/>
    </xf>
    <xf numFmtId="164" fontId="16" fillId="3" borderId="5" xfId="4" applyNumberFormat="1" applyFont="1" applyFill="1" applyBorder="1" applyAlignment="1">
      <alignment horizontal="right" vertical="center" indent="1"/>
    </xf>
    <xf numFmtId="164" fontId="16" fillId="3" borderId="0" xfId="4" applyNumberFormat="1" applyFont="1" applyFill="1" applyAlignment="1">
      <alignment horizontal="right" vertical="center" indent="1"/>
    </xf>
    <xf numFmtId="164" fontId="10" fillId="3" borderId="15" xfId="4" applyNumberFormat="1" applyFont="1" applyFill="1" applyBorder="1" applyAlignment="1">
      <alignment horizontal="center" vertical="center"/>
    </xf>
    <xf numFmtId="0" fontId="9" fillId="2" borderId="0" xfId="4" applyFont="1" applyFill="1" applyAlignment="1">
      <alignment wrapText="1"/>
    </xf>
    <xf numFmtId="49" fontId="10" fillId="4" borderId="6" xfId="4" applyNumberFormat="1" applyFont="1" applyFill="1" applyBorder="1" applyAlignment="1">
      <alignment horizontal="left" indent="1"/>
    </xf>
    <xf numFmtId="164" fontId="10" fillId="2" borderId="8" xfId="4" applyNumberFormat="1" applyFont="1" applyFill="1" applyBorder="1" applyAlignment="1">
      <alignment horizontal="right" vertical="center" indent="1"/>
    </xf>
    <xf numFmtId="164" fontId="10" fillId="2" borderId="9" xfId="4" applyNumberFormat="1" applyFont="1" applyFill="1" applyBorder="1" applyAlignment="1">
      <alignment horizontal="right" vertical="center" indent="1"/>
    </xf>
    <xf numFmtId="164" fontId="10" fillId="3" borderId="8" xfId="4" applyNumberFormat="1" applyFont="1" applyFill="1" applyBorder="1" applyAlignment="1">
      <alignment horizontal="center" vertical="center"/>
    </xf>
    <xf numFmtId="166" fontId="10" fillId="3" borderId="9" xfId="4" applyNumberFormat="1" applyFont="1" applyFill="1" applyBorder="1" applyAlignment="1">
      <alignment horizontal="right" vertical="center" indent="1"/>
    </xf>
    <xf numFmtId="164" fontId="10" fillId="3" borderId="1" xfId="4" applyNumberFormat="1" applyFont="1" applyFill="1" applyBorder="1" applyAlignment="1">
      <alignment horizontal="right" vertical="center" indent="1"/>
    </xf>
    <xf numFmtId="164" fontId="10" fillId="3" borderId="9" xfId="4" applyNumberFormat="1" applyFont="1" applyFill="1" applyBorder="1" applyAlignment="1">
      <alignment horizontal="right" vertical="center" indent="1"/>
    </xf>
    <xf numFmtId="0" fontId="6" fillId="2" borderId="0" xfId="4" applyFont="1" applyFill="1" applyAlignment="1">
      <alignment wrapText="1"/>
    </xf>
    <xf numFmtId="49" fontId="10" fillId="4" borderId="11" xfId="4" applyNumberFormat="1" applyFont="1" applyFill="1" applyBorder="1" applyAlignment="1">
      <alignment horizontal="left" indent="3"/>
    </xf>
    <xf numFmtId="164" fontId="10" fillId="2" borderId="13" xfId="4" applyNumberFormat="1" applyFont="1" applyFill="1" applyBorder="1" applyAlignment="1">
      <alignment horizontal="right" vertical="center" indent="1"/>
    </xf>
    <xf numFmtId="166" fontId="10" fillId="3" borderId="13" xfId="4" applyNumberFormat="1" applyFont="1" applyFill="1" applyBorder="1" applyAlignment="1">
      <alignment horizontal="right" vertical="center" indent="1"/>
    </xf>
    <xf numFmtId="164" fontId="10" fillId="3" borderId="10" xfId="4" applyNumberFormat="1" applyFont="1" applyFill="1" applyBorder="1" applyAlignment="1">
      <alignment horizontal="right" vertical="center" indent="1"/>
    </xf>
    <xf numFmtId="164" fontId="10" fillId="3" borderId="13" xfId="4" applyNumberFormat="1" applyFont="1" applyFill="1" applyBorder="1" applyAlignment="1">
      <alignment horizontal="right" vertical="center" indent="1"/>
    </xf>
    <xf numFmtId="0" fontId="10" fillId="4" borderId="6" xfId="4" applyFont="1" applyFill="1" applyBorder="1" applyAlignment="1">
      <alignment horizontal="left" indent="1"/>
    </xf>
    <xf numFmtId="0" fontId="10" fillId="4" borderId="11" xfId="4" applyFont="1" applyFill="1" applyBorder="1" applyAlignment="1">
      <alignment horizontal="left" vertical="center" indent="1"/>
    </xf>
    <xf numFmtId="164" fontId="17" fillId="3" borderId="12" xfId="4" applyNumberFormat="1" applyFont="1" applyFill="1" applyBorder="1" applyAlignment="1">
      <alignment horizontal="center" vertical="center"/>
    </xf>
    <xf numFmtId="164" fontId="17" fillId="3" borderId="10" xfId="4" applyNumberFormat="1" applyFont="1" applyFill="1" applyBorder="1" applyAlignment="1">
      <alignment horizontal="right" vertical="center" indent="1"/>
    </xf>
    <xf numFmtId="0" fontId="16" fillId="4" borderId="1" xfId="4" applyFont="1" applyFill="1" applyBorder="1" applyAlignment="1">
      <alignment vertical="center"/>
    </xf>
    <xf numFmtId="166" fontId="16" fillId="2" borderId="1" xfId="4" applyNumberFormat="1" applyFont="1" applyFill="1" applyBorder="1" applyAlignment="1">
      <alignment horizontal="right" vertical="center" indent="1"/>
    </xf>
    <xf numFmtId="164" fontId="16" fillId="2" borderId="8" xfId="4" applyNumberFormat="1" applyFont="1" applyFill="1" applyBorder="1" applyAlignment="1">
      <alignment horizontal="right" vertical="center" indent="1"/>
    </xf>
    <xf numFmtId="164" fontId="16" fillId="2" borderId="9" xfId="4" applyNumberFormat="1" applyFont="1" applyFill="1" applyBorder="1" applyAlignment="1">
      <alignment horizontal="right" vertical="center" indent="1"/>
    </xf>
    <xf numFmtId="164" fontId="16" fillId="2" borderId="1" xfId="4" applyNumberFormat="1" applyFont="1" applyFill="1" applyBorder="1" applyAlignment="1">
      <alignment horizontal="right" vertical="center" indent="1"/>
    </xf>
    <xf numFmtId="166" fontId="16" fillId="3" borderId="9" xfId="4" applyNumberFormat="1" applyFont="1" applyFill="1" applyBorder="1" applyAlignment="1">
      <alignment horizontal="right" vertical="center" indent="1"/>
    </xf>
    <xf numFmtId="164" fontId="16" fillId="3" borderId="1" xfId="4" applyNumberFormat="1" applyFont="1" applyFill="1" applyBorder="1" applyAlignment="1">
      <alignment horizontal="right" vertical="center" indent="1"/>
    </xf>
    <xf numFmtId="164" fontId="16" fillId="3" borderId="9" xfId="4" applyNumberFormat="1" applyFont="1" applyFill="1" applyBorder="1" applyAlignment="1">
      <alignment horizontal="right" vertical="center" indent="1"/>
    </xf>
    <xf numFmtId="0" fontId="10" fillId="4" borderId="10" xfId="4" applyFont="1" applyFill="1" applyBorder="1" applyAlignment="1">
      <alignment horizontal="left" vertical="center" indent="1"/>
    </xf>
    <xf numFmtId="0" fontId="10" fillId="2" borderId="0" xfId="4" applyFont="1" applyFill="1" applyAlignment="1">
      <alignment horizontal="left" vertical="center" indent="1"/>
    </xf>
    <xf numFmtId="0" fontId="8" fillId="2" borderId="0" xfId="9" applyFont="1" applyFill="1" applyAlignment="1">
      <alignment horizontal="center" vertical="center" wrapText="1"/>
    </xf>
    <xf numFmtId="0" fontId="8" fillId="2" borderId="5" xfId="9" applyFont="1" applyFill="1" applyBorder="1" applyAlignment="1">
      <alignment horizontal="center" vertical="center" wrapText="1"/>
    </xf>
    <xf numFmtId="0" fontId="15" fillId="6" borderId="2" xfId="9" applyFont="1" applyFill="1" applyBorder="1" applyAlignment="1">
      <alignment horizontal="left" vertical="center"/>
    </xf>
    <xf numFmtId="164" fontId="15" fillId="6" borderId="2" xfId="12" applyNumberFormat="1" applyFont="1" applyFill="1" applyBorder="1" applyAlignment="1">
      <alignment horizontal="center" vertical="center"/>
    </xf>
    <xf numFmtId="167" fontId="15" fillId="6" borderId="4" xfId="11" applyNumberFormat="1" applyFont="1" applyFill="1" applyBorder="1" applyAlignment="1">
      <alignment horizontal="right" vertical="center" indent="1"/>
    </xf>
    <xf numFmtId="164" fontId="15" fillId="6" borderId="3" xfId="12" applyNumberFormat="1" applyFont="1" applyFill="1" applyBorder="1" applyAlignment="1">
      <alignment horizontal="center" vertical="center"/>
    </xf>
    <xf numFmtId="164" fontId="10" fillId="2" borderId="6" xfId="4" applyNumberFormat="1" applyFont="1" applyFill="1" applyBorder="1" applyAlignment="1">
      <alignment horizontal="right" vertical="center" indent="1"/>
    </xf>
    <xf numFmtId="0" fontId="10" fillId="2" borderId="0" xfId="2" applyFont="1" applyFill="1" applyAlignment="1">
      <alignment horizontal="left" vertical="center" indent="3"/>
    </xf>
    <xf numFmtId="0" fontId="10" fillId="2" borderId="2" xfId="2" applyFont="1" applyFill="1" applyBorder="1" applyAlignment="1">
      <alignment horizontal="left" vertical="center" indent="3"/>
    </xf>
    <xf numFmtId="166" fontId="10" fillId="2" borderId="7" xfId="4" applyNumberFormat="1" applyFont="1" applyFill="1" applyBorder="1" applyAlignment="1">
      <alignment horizontal="right" vertical="center" indent="1"/>
    </xf>
    <xf numFmtId="164" fontId="10" fillId="2" borderId="3" xfId="4" applyNumberFormat="1" applyFont="1" applyFill="1" applyBorder="1" applyAlignment="1">
      <alignment horizontal="right" vertical="center" indent="1"/>
    </xf>
    <xf numFmtId="164" fontId="10" fillId="2" borderId="2" xfId="4" applyNumberFormat="1" applyFont="1" applyFill="1" applyBorder="1" applyAlignment="1">
      <alignment horizontal="right" vertical="center" indent="1"/>
    </xf>
    <xf numFmtId="164" fontId="10" fillId="2" borderId="7" xfId="4" applyNumberFormat="1" applyFont="1" applyFill="1" applyBorder="1" applyAlignment="1">
      <alignment horizontal="right" vertical="center" indent="1"/>
    </xf>
    <xf numFmtId="0" fontId="15" fillId="2" borderId="9" xfId="9" applyFont="1" applyFill="1" applyBorder="1" applyAlignment="1">
      <alignment horizontal="left" vertical="center"/>
    </xf>
    <xf numFmtId="168" fontId="15" fillId="2" borderId="9" xfId="11" applyNumberFormat="1" applyFont="1" applyFill="1" applyBorder="1" applyAlignment="1">
      <alignment horizontal="center" vertical="center"/>
    </xf>
    <xf numFmtId="164" fontId="15" fillId="2" borderId="9" xfId="12" applyNumberFormat="1" applyFont="1" applyFill="1" applyBorder="1" applyAlignment="1">
      <alignment horizontal="center" vertical="center"/>
    </xf>
    <xf numFmtId="164" fontId="10" fillId="2" borderId="0" xfId="4" applyNumberFormat="1" applyFont="1" applyFill="1" applyAlignment="1">
      <alignment horizontal="right" vertical="center"/>
    </xf>
    <xf numFmtId="0" fontId="19" fillId="0" borderId="0" xfId="4" applyFont="1" applyAlignment="1">
      <alignment vertical="center"/>
    </xf>
    <xf numFmtId="0" fontId="21" fillId="6" borderId="0" xfId="0" applyFont="1" applyFill="1" applyAlignment="1">
      <alignment horizontal="left" vertical="center" indent="1"/>
    </xf>
    <xf numFmtId="0" fontId="23" fillId="6" borderId="0" xfId="13" applyFont="1" applyFill="1"/>
    <xf numFmtId="0" fontId="23" fillId="0" borderId="0" xfId="13" applyFont="1"/>
    <xf numFmtId="17" fontId="24" fillId="5" borderId="1" xfId="14" applyNumberFormat="1" applyFont="1" applyFill="1" applyBorder="1" applyAlignment="1">
      <alignment horizontal="center" vertical="center" wrapText="1"/>
    </xf>
    <xf numFmtId="0" fontId="26" fillId="6" borderId="2" xfId="15" applyFont="1" applyFill="1" applyBorder="1" applyAlignment="1">
      <alignment horizontal="left" vertical="center"/>
    </xf>
    <xf numFmtId="0" fontId="26" fillId="6" borderId="4" xfId="15" applyFont="1" applyFill="1" applyBorder="1" applyAlignment="1">
      <alignment horizontal="left" vertical="center"/>
    </xf>
    <xf numFmtId="164" fontId="26" fillId="6" borderId="7" xfId="16" applyNumberFormat="1" applyFont="1" applyFill="1" applyBorder="1" applyAlignment="1">
      <alignment horizontal="center" vertical="center"/>
    </xf>
    <xf numFmtId="4" fontId="24" fillId="2" borderId="7" xfId="13" applyNumberFormat="1" applyFont="1" applyFill="1" applyBorder="1" applyAlignment="1">
      <alignment horizontal="center"/>
    </xf>
    <xf numFmtId="0" fontId="27" fillId="2" borderId="14" xfId="15" applyFont="1" applyFill="1" applyBorder="1"/>
    <xf numFmtId="0" fontId="28" fillId="2" borderId="15" xfId="15" applyFont="1" applyFill="1" applyBorder="1"/>
    <xf numFmtId="164" fontId="29" fillId="2" borderId="5" xfId="16" applyNumberFormat="1" applyFont="1" applyFill="1" applyBorder="1" applyAlignment="1">
      <alignment horizontal="center" vertical="center"/>
    </xf>
    <xf numFmtId="4" fontId="24" fillId="2" borderId="5" xfId="13" applyNumberFormat="1" applyFont="1" applyFill="1" applyBorder="1" applyAlignment="1">
      <alignment horizontal="center"/>
    </xf>
    <xf numFmtId="0" fontId="30" fillId="0" borderId="14" xfId="14" applyFont="1" applyBorder="1"/>
    <xf numFmtId="0" fontId="30" fillId="0" borderId="15" xfId="14" applyFont="1" applyBorder="1"/>
    <xf numFmtId="164" fontId="30" fillId="0" borderId="5" xfId="16" applyNumberFormat="1" applyFont="1" applyFill="1" applyBorder="1" applyAlignment="1">
      <alignment horizontal="center" vertical="center"/>
    </xf>
    <xf numFmtId="4" fontId="23" fillId="2" borderId="5" xfId="13" applyNumberFormat="1" applyFont="1" applyFill="1" applyBorder="1" applyAlignment="1">
      <alignment horizontal="center"/>
    </xf>
    <xf numFmtId="0" fontId="23" fillId="0" borderId="14" xfId="14" applyFont="1" applyBorder="1"/>
    <xf numFmtId="0" fontId="23" fillId="0" borderId="15" xfId="14" applyFont="1" applyBorder="1"/>
    <xf numFmtId="164" fontId="30" fillId="0" borderId="21" xfId="16" applyNumberFormat="1" applyFont="1" applyFill="1" applyBorder="1" applyAlignment="1">
      <alignment horizontal="center" vertical="center"/>
    </xf>
    <xf numFmtId="0" fontId="27" fillId="0" borderId="22" xfId="15" applyFont="1" applyBorder="1"/>
    <xf numFmtId="0" fontId="28" fillId="0" borderId="23" xfId="15" applyFont="1" applyBorder="1"/>
    <xf numFmtId="164" fontId="29" fillId="0" borderId="5" xfId="16" applyNumberFormat="1" applyFont="1" applyFill="1" applyBorder="1" applyAlignment="1">
      <alignment horizontal="center" vertical="center"/>
    </xf>
    <xf numFmtId="4" fontId="24" fillId="2" borderId="1" xfId="13" applyNumberFormat="1" applyFont="1" applyFill="1" applyBorder="1" applyAlignment="1">
      <alignment horizontal="center"/>
    </xf>
    <xf numFmtId="0" fontId="23" fillId="0" borderId="11" xfId="14" applyFont="1" applyBorder="1"/>
    <xf numFmtId="0" fontId="23" fillId="0" borderId="12" xfId="14" applyFont="1" applyBorder="1"/>
    <xf numFmtId="164" fontId="30" fillId="0" borderId="10" xfId="16" applyNumberFormat="1" applyFont="1" applyFill="1" applyBorder="1" applyAlignment="1">
      <alignment horizontal="center" vertical="center"/>
    </xf>
    <xf numFmtId="4" fontId="23" fillId="2" borderId="10" xfId="13" applyNumberFormat="1" applyFont="1" applyFill="1" applyBorder="1" applyAlignment="1">
      <alignment horizontal="center"/>
    </xf>
    <xf numFmtId="0" fontId="23" fillId="0" borderId="0" xfId="14" applyFont="1"/>
    <xf numFmtId="166" fontId="23" fillId="0" borderId="0" xfId="13" applyNumberFormat="1" applyFont="1"/>
    <xf numFmtId="0" fontId="23" fillId="0" borderId="0" xfId="13" applyFont="1" applyAlignment="1">
      <alignment horizontal="right"/>
    </xf>
    <xf numFmtId="0" fontId="23" fillId="2" borderId="0" xfId="13" applyFont="1" applyFill="1"/>
    <xf numFmtId="0" fontId="24" fillId="2" borderId="0" xfId="13" applyFont="1" applyFill="1"/>
    <xf numFmtId="0" fontId="24" fillId="0" borderId="0" xfId="13" applyFont="1"/>
    <xf numFmtId="0" fontId="24" fillId="2" borderId="0" xfId="13" applyFont="1" applyFill="1" applyAlignment="1">
      <alignment vertical="center"/>
    </xf>
    <xf numFmtId="3" fontId="23" fillId="0" borderId="0" xfId="13" applyNumberFormat="1" applyFont="1"/>
    <xf numFmtId="0" fontId="24" fillId="5" borderId="24" xfId="13" applyFont="1" applyFill="1" applyBorder="1" applyAlignment="1">
      <alignment horizontal="center" vertical="center"/>
    </xf>
    <xf numFmtId="0" fontId="23" fillId="2" borderId="27" xfId="13" applyFont="1" applyFill="1" applyBorder="1" applyAlignment="1">
      <alignment horizontal="center" vertical="center"/>
    </xf>
    <xf numFmtId="169" fontId="24" fillId="5" borderId="28" xfId="13" quotePrefix="1" applyNumberFormat="1" applyFont="1" applyFill="1" applyBorder="1" applyAlignment="1">
      <alignment horizontal="center" vertical="center"/>
    </xf>
    <xf numFmtId="169" fontId="23" fillId="5" borderId="29" xfId="13" applyNumberFormat="1" applyFont="1" applyFill="1" applyBorder="1" applyAlignment="1">
      <alignment horizontal="center" vertical="center"/>
    </xf>
    <xf numFmtId="169" fontId="24" fillId="5" borderId="30" xfId="13" quotePrefix="1" applyNumberFormat="1" applyFont="1" applyFill="1" applyBorder="1" applyAlignment="1">
      <alignment horizontal="center" vertical="center"/>
    </xf>
    <xf numFmtId="3" fontId="23" fillId="2" borderId="0" xfId="13" applyNumberFormat="1" applyFont="1" applyFill="1"/>
    <xf numFmtId="170" fontId="31" fillId="5" borderId="31" xfId="13" applyNumberFormat="1" applyFont="1" applyFill="1" applyBorder="1" applyAlignment="1">
      <alignment horizontal="right"/>
    </xf>
    <xf numFmtId="2" fontId="23" fillId="0" borderId="32" xfId="13" applyNumberFormat="1" applyFont="1" applyBorder="1" applyAlignment="1">
      <alignment horizontal="center"/>
    </xf>
    <xf numFmtId="2" fontId="23" fillId="0" borderId="33" xfId="13" applyNumberFormat="1" applyFont="1" applyBorder="1"/>
    <xf numFmtId="2" fontId="23" fillId="0" borderId="11" xfId="13" applyNumberFormat="1" applyFont="1" applyBorder="1"/>
    <xf numFmtId="2" fontId="23" fillId="0" borderId="34" xfId="13" applyNumberFormat="1" applyFont="1" applyBorder="1"/>
    <xf numFmtId="2" fontId="23" fillId="0" borderId="33" xfId="13" applyNumberFormat="1" applyFont="1" applyBorder="1" applyAlignment="1">
      <alignment horizontal="center"/>
    </xf>
    <xf numFmtId="2" fontId="24" fillId="0" borderId="27" xfId="13" applyNumberFormat="1" applyFont="1" applyBorder="1" applyAlignment="1">
      <alignment vertical="center"/>
    </xf>
    <xf numFmtId="2" fontId="24" fillId="0" borderId="35" xfId="13" applyNumberFormat="1" applyFont="1" applyBorder="1" applyAlignment="1">
      <alignment vertical="center"/>
    </xf>
    <xf numFmtId="2" fontId="24" fillId="0" borderId="26" xfId="13" applyNumberFormat="1" applyFont="1" applyBorder="1" applyAlignment="1">
      <alignment vertical="center"/>
    </xf>
    <xf numFmtId="0" fontId="24" fillId="0" borderId="0" xfId="13" applyFont="1" applyAlignment="1">
      <alignment vertical="center"/>
    </xf>
    <xf numFmtId="2" fontId="23" fillId="0" borderId="28" xfId="13" applyNumberFormat="1" applyFont="1" applyBorder="1" applyAlignment="1">
      <alignment horizontal="center"/>
    </xf>
    <xf numFmtId="0" fontId="23" fillId="0" borderId="0" xfId="13" applyFont="1" applyAlignment="1">
      <alignment vertical="center"/>
    </xf>
    <xf numFmtId="0" fontId="4" fillId="2" borderId="0" xfId="2" applyFont="1" applyFill="1" applyAlignment="1">
      <alignment horizontal="center" vertical="center"/>
    </xf>
    <xf numFmtId="0" fontId="20" fillId="2" borderId="0" xfId="0" applyFont="1" applyFill="1" applyAlignment="1">
      <alignment horizontal="left" vertical="center" wrapText="1"/>
    </xf>
    <xf numFmtId="0" fontId="13" fillId="5" borderId="1" xfId="5" applyFont="1" applyFill="1" applyBorder="1" applyAlignment="1">
      <alignment horizontal="center" vertical="center" wrapText="1"/>
    </xf>
    <xf numFmtId="0" fontId="13" fillId="5" borderId="5" xfId="5" applyFont="1" applyFill="1" applyBorder="1" applyAlignment="1">
      <alignment horizontal="center" vertical="center" wrapText="1"/>
    </xf>
    <xf numFmtId="0" fontId="13" fillId="5" borderId="10" xfId="5" applyFont="1" applyFill="1" applyBorder="1" applyAlignment="1">
      <alignment horizontal="center" vertical="center" wrapText="1"/>
    </xf>
    <xf numFmtId="0" fontId="13" fillId="5" borderId="2" xfId="6" applyFont="1" applyFill="1" applyBorder="1" applyAlignment="1">
      <alignment horizontal="center" vertical="center"/>
    </xf>
    <xf numFmtId="0" fontId="13" fillId="5" borderId="3" xfId="6" applyFont="1" applyFill="1" applyBorder="1" applyAlignment="1">
      <alignment horizontal="center" vertical="center"/>
    </xf>
    <xf numFmtId="0" fontId="13" fillId="5" borderId="4" xfId="6" applyFont="1" applyFill="1" applyBorder="1" applyAlignment="1">
      <alignment horizontal="center" vertical="center"/>
    </xf>
    <xf numFmtId="0" fontId="8" fillId="5" borderId="6" xfId="5" applyFont="1" applyFill="1" applyBorder="1" applyAlignment="1">
      <alignment horizontal="center" vertical="center" wrapText="1"/>
    </xf>
    <xf numFmtId="0" fontId="8" fillId="5" borderId="11" xfId="5" applyFont="1" applyFill="1" applyBorder="1" applyAlignment="1">
      <alignment horizontal="center" vertical="center" wrapText="1"/>
    </xf>
    <xf numFmtId="0" fontId="8" fillId="5" borderId="2" xfId="5" applyFont="1" applyFill="1" applyBorder="1" applyAlignment="1">
      <alignment horizontal="center" vertical="center" wrapText="1"/>
    </xf>
    <xf numFmtId="0" fontId="8" fillId="5" borderId="3" xfId="5" applyFont="1" applyFill="1" applyBorder="1" applyAlignment="1">
      <alignment horizontal="center" vertical="center" wrapText="1"/>
    </xf>
    <xf numFmtId="0" fontId="8" fillId="5" borderId="8" xfId="5" applyFont="1" applyFill="1" applyBorder="1" applyAlignment="1">
      <alignment horizontal="center" vertical="center" wrapText="1"/>
    </xf>
    <xf numFmtId="0" fontId="8" fillId="5" borderId="12" xfId="5" applyFont="1" applyFill="1" applyBorder="1" applyAlignment="1">
      <alignment horizontal="center" vertical="center" wrapText="1"/>
    </xf>
    <xf numFmtId="0" fontId="8" fillId="5" borderId="9" xfId="5" applyFont="1" applyFill="1" applyBorder="1" applyAlignment="1">
      <alignment horizontal="center" vertical="center" wrapText="1"/>
    </xf>
    <xf numFmtId="0" fontId="8" fillId="5" borderId="13" xfId="5" applyFont="1" applyFill="1" applyBorder="1" applyAlignment="1">
      <alignment horizontal="center" vertical="center" wrapText="1"/>
    </xf>
    <xf numFmtId="0" fontId="8" fillId="5" borderId="4" xfId="5" applyFont="1" applyFill="1" applyBorder="1" applyAlignment="1">
      <alignment horizontal="center" vertical="center" wrapText="1"/>
    </xf>
    <xf numFmtId="0" fontId="8" fillId="7" borderId="2" xfId="5" applyFont="1" applyFill="1" applyBorder="1" applyAlignment="1">
      <alignment horizontal="center" vertical="center" wrapText="1"/>
    </xf>
    <xf numFmtId="0" fontId="8" fillId="7" borderId="3" xfId="5" applyFont="1" applyFill="1" applyBorder="1" applyAlignment="1">
      <alignment horizontal="center" vertical="center" wrapText="1"/>
    </xf>
    <xf numFmtId="0" fontId="8" fillId="7" borderId="4" xfId="5" applyFont="1" applyFill="1" applyBorder="1" applyAlignment="1">
      <alignment horizontal="center" vertical="center" wrapText="1"/>
    </xf>
    <xf numFmtId="0" fontId="14" fillId="5" borderId="3" xfId="5" applyFont="1" applyFill="1" applyBorder="1" applyAlignment="1">
      <alignment horizontal="center" vertical="center" wrapText="1"/>
    </xf>
    <xf numFmtId="0" fontId="9" fillId="0" borderId="4" xfId="0" applyFont="1" applyBorder="1" applyAlignment="1">
      <alignment horizontal="center" vertical="center" wrapText="1"/>
    </xf>
    <xf numFmtId="0" fontId="20" fillId="2" borderId="0" xfId="4" applyFont="1" applyFill="1" applyAlignment="1">
      <alignment horizontal="left" vertical="center" wrapText="1"/>
    </xf>
    <xf numFmtId="0" fontId="13" fillId="5" borderId="1" xfId="9" applyFont="1" applyFill="1" applyBorder="1" applyAlignment="1">
      <alignment horizontal="center" vertical="center" wrapText="1"/>
    </xf>
    <xf numFmtId="0" fontId="13" fillId="5" borderId="5" xfId="9" applyFont="1" applyFill="1" applyBorder="1" applyAlignment="1">
      <alignment horizontal="center" vertical="center" wrapText="1"/>
    </xf>
    <xf numFmtId="0" fontId="13" fillId="5" borderId="10" xfId="9" applyFont="1" applyFill="1" applyBorder="1" applyAlignment="1">
      <alignment horizontal="center" vertical="center" wrapText="1"/>
    </xf>
    <xf numFmtId="0" fontId="13" fillId="5" borderId="2" xfId="10" applyFont="1" applyFill="1" applyBorder="1" applyAlignment="1">
      <alignment horizontal="center" vertical="center"/>
    </xf>
    <xf numFmtId="0" fontId="13" fillId="5" borderId="3" xfId="10" applyFont="1" applyFill="1" applyBorder="1" applyAlignment="1">
      <alignment horizontal="center" vertical="center"/>
    </xf>
    <xf numFmtId="0" fontId="13" fillId="5" borderId="4" xfId="10" applyFont="1" applyFill="1" applyBorder="1" applyAlignment="1">
      <alignment horizontal="center" vertical="center"/>
    </xf>
    <xf numFmtId="0" fontId="8" fillId="5" borderId="6" xfId="9" applyFont="1" applyFill="1" applyBorder="1" applyAlignment="1">
      <alignment horizontal="center" vertical="center" wrapText="1"/>
    </xf>
    <xf numFmtId="0" fontId="8" fillId="5" borderId="11" xfId="9" applyFont="1" applyFill="1" applyBorder="1" applyAlignment="1">
      <alignment horizontal="center" vertical="center" wrapText="1"/>
    </xf>
    <xf numFmtId="0" fontId="8" fillId="5" borderId="2" xfId="9" applyFont="1" applyFill="1" applyBorder="1" applyAlignment="1">
      <alignment horizontal="center" vertical="center" wrapText="1"/>
    </xf>
    <xf numFmtId="0" fontId="8" fillId="5" borderId="3" xfId="9" applyFont="1" applyFill="1" applyBorder="1" applyAlignment="1">
      <alignment horizontal="center" vertical="center" wrapText="1"/>
    </xf>
    <xf numFmtId="0" fontId="8" fillId="5" borderId="8" xfId="9" applyFont="1" applyFill="1" applyBorder="1" applyAlignment="1">
      <alignment horizontal="center" vertical="center" wrapText="1"/>
    </xf>
    <xf numFmtId="0" fontId="8" fillId="5" borderId="12" xfId="9" applyFont="1" applyFill="1" applyBorder="1" applyAlignment="1">
      <alignment horizontal="center" vertical="center" wrapText="1"/>
    </xf>
    <xf numFmtId="0" fontId="8" fillId="5" borderId="9" xfId="9" applyFont="1" applyFill="1" applyBorder="1" applyAlignment="1">
      <alignment horizontal="center" vertical="center" wrapText="1"/>
    </xf>
    <xf numFmtId="0" fontId="8" fillId="5" borderId="13" xfId="9" applyFont="1" applyFill="1" applyBorder="1" applyAlignment="1">
      <alignment horizontal="center" vertical="center" wrapText="1"/>
    </xf>
    <xf numFmtId="0" fontId="8" fillId="5" borderId="4" xfId="9" applyFont="1" applyFill="1" applyBorder="1" applyAlignment="1">
      <alignment horizontal="center" vertical="center" wrapText="1"/>
    </xf>
    <xf numFmtId="0" fontId="14" fillId="5" borderId="3" xfId="9" applyFont="1" applyFill="1" applyBorder="1" applyAlignment="1">
      <alignment horizontal="center" vertical="center" wrapText="1"/>
    </xf>
    <xf numFmtId="0" fontId="9" fillId="0" borderId="4" xfId="4" applyFont="1" applyBorder="1" applyAlignment="1">
      <alignment horizontal="center" vertical="center" wrapText="1"/>
    </xf>
    <xf numFmtId="0" fontId="24" fillId="5" borderId="1" xfId="13" applyFont="1" applyFill="1" applyBorder="1" applyAlignment="1">
      <alignment horizontal="center" vertical="center" wrapText="1"/>
    </xf>
    <xf numFmtId="0" fontId="24" fillId="5" borderId="10" xfId="13" applyFont="1" applyFill="1" applyBorder="1" applyAlignment="1">
      <alignment horizontal="center" vertical="center" wrapText="1"/>
    </xf>
    <xf numFmtId="0" fontId="24" fillId="5" borderId="24" xfId="13" applyFont="1" applyFill="1" applyBorder="1" applyAlignment="1">
      <alignment horizontal="center" vertical="center"/>
    </xf>
    <xf numFmtId="0" fontId="24" fillId="5" borderId="25" xfId="13" applyFont="1" applyFill="1" applyBorder="1" applyAlignment="1">
      <alignment horizontal="center" vertical="center"/>
    </xf>
    <xf numFmtId="0" fontId="24" fillId="5" borderId="26" xfId="13" applyFont="1" applyFill="1" applyBorder="1" applyAlignment="1">
      <alignment horizontal="center" vertical="center"/>
    </xf>
    <xf numFmtId="0" fontId="24" fillId="5" borderId="36" xfId="13" applyFont="1" applyFill="1" applyBorder="1" applyAlignment="1">
      <alignment horizontal="center" vertical="center"/>
    </xf>
  </cellXfs>
  <cellStyles count="17">
    <cellStyle name="Milliers 3 19 2 2 2 2" xfId="11" xr:uid="{A8D37B3E-0551-44FD-A5FD-EFC70B4DC7F3}"/>
    <cellStyle name="Milliers 3 19 2 2 3" xfId="7" xr:uid="{2EDBBA80-FC2E-487B-ADA1-9CC235AE52BF}"/>
    <cellStyle name="Milliers 4" xfId="3" xr:uid="{D571E944-E643-4408-B357-A0B06CA0ACF9}"/>
    <cellStyle name="Normal" xfId="0" builtinId="0"/>
    <cellStyle name="Normal 11 117" xfId="14" xr:uid="{5C224828-A50D-47E3-AA9B-AAC2F3A5BEAD}"/>
    <cellStyle name="Normal 11 19 3 2 2 2" xfId="10" xr:uid="{1961B581-3F08-4CF8-B114-592238726626}"/>
    <cellStyle name="Normal 11 19 3 2 3" xfId="6" xr:uid="{5FF2DC9A-AC86-411E-ABB1-B60E84303291}"/>
    <cellStyle name="Normal 11 26 28 2 2 2" xfId="9" xr:uid="{FC0BD867-A92B-4442-8449-5AF41485E428}"/>
    <cellStyle name="Normal 11 26 28 2 3" xfId="5" xr:uid="{B279EFFB-13F6-4959-97D2-E478975E7203}"/>
    <cellStyle name="Normal 11 26 94" xfId="15" xr:uid="{A70C9F22-DCF7-4AD5-9C79-59FAE5F0FE51}"/>
    <cellStyle name="Normal 12 10 4" xfId="13" xr:uid="{4F615D14-2733-47B1-B14D-DDC7D5A2E21D}"/>
    <cellStyle name="Normal 2" xfId="2" xr:uid="{19390C05-678E-4153-B1AC-9BAC0B692DF2}"/>
    <cellStyle name="Normal 3" xfId="4" xr:uid="{D3677000-1203-4F3F-80BA-9F6C29871AC5}"/>
    <cellStyle name="Pourcentage" xfId="1" builtinId="5"/>
    <cellStyle name="Pourcentage 2" xfId="16" xr:uid="{D7CB9EFB-896E-4649-9E76-DBE1F06A52D5}"/>
    <cellStyle name="Pourcentage 4 19 2 2 2 2 2" xfId="12" xr:uid="{CFB2F6CB-5AAA-47C1-B50B-A93E69ABCEEC}"/>
    <cellStyle name="Pourcentage 4 19 2 2 2 3" xfId="8" xr:uid="{6D6B6974-2E75-4AAE-9665-EDDB4F2D992D}"/>
  </cellStyles>
  <dxfs count="104">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
      <fill>
        <patternFill>
          <bgColor theme="9" tint="0.59996337778862885"/>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96.160048869970353</c:v>
              </c:pt>
              <c:pt idx="1">
                <c:v>94.612497903214461</c:v>
              </c:pt>
              <c:pt idx="2">
                <c:v>94.0467647766434</c:v>
              </c:pt>
              <c:pt idx="3">
                <c:v>94.14522009055986</c:v>
              </c:pt>
              <c:pt idx="4">
                <c:v>94.988140765206893</c:v>
              </c:pt>
              <c:pt idx="5">
                <c:v>95.111111556002797</c:v>
              </c:pt>
              <c:pt idx="6">
                <c:v>94.066134721987439</c:v>
              </c:pt>
              <c:pt idx="7">
                <c:v>94.197081571877632</c:v>
              </c:pt>
              <c:pt idx="8">
                <c:v>97.088783822923901</c:v>
              </c:pt>
              <c:pt idx="9">
                <c:v>95.6977835016352</c:v>
              </c:pt>
              <c:pt idx="10">
                <c:v>94.640198794825508</c:v>
              </c:pt>
              <c:pt idx="11">
                <c:v>94.030371388982402</c:v>
              </c:pt>
              <c:pt idx="12">
                <c:v>95.602823506106134</c:v>
              </c:pt>
              <c:pt idx="13">
                <c:v>94.509052943692964</c:v>
              </c:pt>
              <c:pt idx="14">
                <c:v>94.833370255648518</c:v>
              </c:pt>
              <c:pt idx="15">
                <c:v>95.674006337054777</c:v>
              </c:pt>
              <c:pt idx="16">
                <c:v>94.062866860617575</c:v>
              </c:pt>
              <c:pt idx="17">
                <c:v>94.741072218781142</c:v>
              </c:pt>
              <c:pt idx="18">
                <c:v>93.835507017627748</c:v>
              </c:pt>
              <c:pt idx="19">
                <c:v>93.268932216375219</c:v>
              </c:pt>
              <c:pt idx="20">
                <c:v>94.469803022269957</c:v>
              </c:pt>
              <c:pt idx="21">
                <c:v>92.815094759726676</c:v>
              </c:pt>
              <c:pt idx="22">
                <c:v>94.028480985166581</c:v>
              </c:pt>
              <c:pt idx="23">
                <c:v>92.867551311472909</c:v>
              </c:pt>
              <c:pt idx="24">
                <c:v>91.888130785724144</c:v>
              </c:pt>
              <c:pt idx="25">
                <c:v>95.722737555977488</c:v>
              </c:pt>
              <c:pt idx="26">
                <c:v>94.043341865450273</c:v>
              </c:pt>
              <c:pt idx="27">
                <c:v>92.553566224306692</c:v>
              </c:pt>
              <c:pt idx="28">
                <c:v>92.898978830789574</c:v>
              </c:pt>
              <c:pt idx="29">
                <c:v>93.752276841838082</c:v>
              </c:pt>
              <c:pt idx="30">
                <c:v>93.001566289510748</c:v>
              </c:pt>
              <c:pt idx="31">
                <c:v>97.088321477000363</c:v>
              </c:pt>
              <c:pt idx="32">
                <c:v>90.803118676061899</c:v>
              </c:pt>
              <c:pt idx="33">
                <c:v>94.33453273726596</c:v>
              </c:pt>
              <c:pt idx="34">
                <c:v>92.225654264682902</c:v>
              </c:pt>
              <c:pt idx="35">
                <c:v>91.322500953832616</c:v>
              </c:pt>
              <c:pt idx="36">
                <c:v>94.272328339430715</c:v>
              </c:pt>
              <c:pt idx="37">
                <c:v>92.429414493070368</c:v>
              </c:pt>
              <c:pt idx="38">
                <c:v>93.237009995387254</c:v>
              </c:pt>
              <c:pt idx="39">
                <c:v>92.55958304471973</c:v>
              </c:pt>
              <c:pt idx="40">
                <c:v>92.544123951355019</c:v>
              </c:pt>
              <c:pt idx="41">
                <c:v>91.957878459454335</c:v>
              </c:pt>
              <c:pt idx="42">
                <c:v>92.799773872709395</c:v>
              </c:pt>
              <c:pt idx="43">
                <c:v>92.82041002054244</c:v>
              </c:pt>
              <c:pt idx="44">
                <c:v>92.967401057415046</c:v>
              </c:pt>
              <c:pt idx="45">
                <c:v>93.453552851647103</c:v>
              </c:pt>
              <c:pt idx="46">
                <c:v>93.230597059314263</c:v>
              </c:pt>
              <c:pt idx="47">
                <c:v>89.978236576569145</c:v>
              </c:pt>
              <c:pt idx="48">
                <c:v>99.535560642299586</c:v>
              </c:pt>
            </c:numLit>
          </c:val>
          <c:smooth val="0"/>
          <c:extLst>
            <c:ext xmlns:c16="http://schemas.microsoft.com/office/drawing/2014/chart" uri="{C3380CC4-5D6E-409C-BE32-E72D297353CC}">
              <c16:uniqueId val="{00000001-499B-4F99-B27A-942C152C728E}"/>
            </c:ext>
          </c:extLst>
        </c:ser>
        <c:dLbls>
          <c:showLegendKey val="0"/>
          <c:showVal val="0"/>
          <c:showCatName val="0"/>
          <c:showSerName val="0"/>
          <c:showPercent val="0"/>
          <c:showBubbleSize val="0"/>
        </c:dLbls>
        <c:marker val="1"/>
        <c:smooth val="0"/>
        <c:axId val="479857256"/>
        <c:axId val="479857648"/>
      </c:lineChart>
      <c:dateAx>
        <c:axId val="4798572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7648"/>
        <c:crosses val="autoZero"/>
        <c:auto val="0"/>
        <c:lblOffset val="100"/>
        <c:baseTimeUnit val="months"/>
        <c:majorUnit val="6"/>
        <c:majorTimeUnit val="months"/>
        <c:minorUnit val="1"/>
        <c:minorTimeUnit val="months"/>
      </c:dateAx>
      <c:valAx>
        <c:axId val="479857648"/>
        <c:scaling>
          <c:orientation val="minMax"/>
          <c:max val="110"/>
          <c:min val="89"/>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7256"/>
        <c:crosses val="autoZero"/>
        <c:crossBetween val="midCat"/>
      </c:valAx>
      <c:spPr>
        <a:solidFill>
          <a:srgbClr val="FFFFFF"/>
        </a:solidFill>
        <a:ln w="12700">
          <a:solidFill>
            <a:srgbClr val="808080"/>
          </a:solidFill>
          <a:prstDash val="solid"/>
        </a:ln>
      </c:spPr>
    </c:plotArea>
    <c:legend>
      <c:legendPos val="r"/>
      <c:layout>
        <c:manualLayout>
          <c:xMode val="edge"/>
          <c:yMode val="edge"/>
          <c:x val="8.0283611111111111E-2"/>
          <c:y val="0.90686717808342632"/>
          <c:w val="0.78024277777777773"/>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145.17459909433444</c:v>
              </c:pt>
              <c:pt idx="1">
                <c:v>129.53280248404872</c:v>
              </c:pt>
              <c:pt idx="2">
                <c:v>123.82519203759539</c:v>
              </c:pt>
              <c:pt idx="3">
                <c:v>140.55964117427609</c:v>
              </c:pt>
              <c:pt idx="4">
                <c:v>127.06062310504677</c:v>
              </c:pt>
              <c:pt idx="5">
                <c:v>120.28528758954818</c:v>
              </c:pt>
              <c:pt idx="6">
                <c:v>120.28515488379151</c:v>
              </c:pt>
              <c:pt idx="7">
                <c:v>135.0953134800005</c:v>
              </c:pt>
              <c:pt idx="8">
                <c:v>157.64210471496327</c:v>
              </c:pt>
              <c:pt idx="9">
                <c:v>143.42734266066324</c:v>
              </c:pt>
              <c:pt idx="10">
                <c:v>127.88797362818096</c:v>
              </c:pt>
              <c:pt idx="11">
                <c:v>126.64143686472511</c:v>
              </c:pt>
              <c:pt idx="12">
                <c:v>119.47364131189491</c:v>
              </c:pt>
              <c:pt idx="13">
                <c:v>112.85526526778746</c:v>
              </c:pt>
              <c:pt idx="14">
                <c:v>119.39628806394025</c:v>
              </c:pt>
              <c:pt idx="15">
                <c:v>112.59710449797488</c:v>
              </c:pt>
              <c:pt idx="16">
                <c:v>103.89478494884908</c:v>
              </c:pt>
              <c:pt idx="17">
                <c:v>106.95406975440515</c:v>
              </c:pt>
              <c:pt idx="18">
                <c:v>99.492295591870359</c:v>
              </c:pt>
              <c:pt idx="19">
                <c:v>99.217067503855745</c:v>
              </c:pt>
              <c:pt idx="20">
                <c:v>97.923399585192954</c:v>
              </c:pt>
              <c:pt idx="21">
                <c:v>92.09349572542726</c:v>
              </c:pt>
              <c:pt idx="22">
                <c:v>90.815628922460292</c:v>
              </c:pt>
              <c:pt idx="23">
                <c:v>86.938049329193305</c:v>
              </c:pt>
              <c:pt idx="24">
                <c:v>86.486625608472835</c:v>
              </c:pt>
              <c:pt idx="25">
                <c:v>90.189966111728324</c:v>
              </c:pt>
              <c:pt idx="26">
                <c:v>86.835307451433223</c:v>
              </c:pt>
              <c:pt idx="27">
                <c:v>87.700271292972801</c:v>
              </c:pt>
              <c:pt idx="28">
                <c:v>87.302563268897416</c:v>
              </c:pt>
              <c:pt idx="29">
                <c:v>86.585354194978208</c:v>
              </c:pt>
              <c:pt idx="30">
                <c:v>83.869018662258412</c:v>
              </c:pt>
              <c:pt idx="31">
                <c:v>84.834334675732705</c:v>
              </c:pt>
              <c:pt idx="32">
                <c:v>83.902004889483663</c:v>
              </c:pt>
              <c:pt idx="33">
                <c:v>84.680112709011851</c:v>
              </c:pt>
              <c:pt idx="34">
                <c:v>80.446621335319563</c:v>
              </c:pt>
              <c:pt idx="35">
                <c:v>81.343068142817359</c:v>
              </c:pt>
              <c:pt idx="36">
                <c:v>81.226730161645762</c:v>
              </c:pt>
              <c:pt idx="37">
                <c:v>80.581060423960466</c:v>
              </c:pt>
              <c:pt idx="38">
                <c:v>80.877777289059168</c:v>
              </c:pt>
              <c:pt idx="39">
                <c:v>74.840077307854358</c:v>
              </c:pt>
              <c:pt idx="40">
                <c:v>75.301995733142491</c:v>
              </c:pt>
              <c:pt idx="41">
                <c:v>72.582559556824734</c:v>
              </c:pt>
              <c:pt idx="42">
                <c:v>76.181894967937154</c:v>
              </c:pt>
              <c:pt idx="43">
                <c:v>73.958579972485367</c:v>
              </c:pt>
              <c:pt idx="44">
                <c:v>69.68479671283562</c:v>
              </c:pt>
              <c:pt idx="45">
                <c:v>70.991218603462997</c:v>
              </c:pt>
              <c:pt idx="46">
                <c:v>70.826950606788031</c:v>
              </c:pt>
              <c:pt idx="47">
                <c:v>67.549108595436309</c:v>
              </c:pt>
              <c:pt idx="48">
                <c:v>82.263139537377356</c:v>
              </c:pt>
            </c:numLit>
          </c:val>
          <c:smooth val="0"/>
          <c:extLst>
            <c:ext xmlns:c16="http://schemas.microsoft.com/office/drawing/2014/chart" uri="{C3380CC4-5D6E-409C-BE32-E72D297353CC}">
              <c16:uniqueId val="{00000001-809B-43F2-AA88-76AEFB87DD06}"/>
            </c:ext>
          </c:extLst>
        </c:ser>
        <c:dLbls>
          <c:showLegendKey val="0"/>
          <c:showVal val="0"/>
          <c:showCatName val="0"/>
          <c:showSerName val="0"/>
          <c:showPercent val="0"/>
          <c:showBubbleSize val="0"/>
        </c:dLbls>
        <c:marker val="1"/>
        <c:smooth val="0"/>
        <c:axId val="479869800"/>
        <c:axId val="479867448"/>
      </c:lineChart>
      <c:dateAx>
        <c:axId val="4798698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7448"/>
        <c:crosses val="autoZero"/>
        <c:auto val="0"/>
        <c:lblOffset val="100"/>
        <c:baseTimeUnit val="months"/>
        <c:majorUnit val="6"/>
        <c:majorTimeUnit val="months"/>
        <c:minorUnit val="1"/>
        <c:minorTimeUnit val="months"/>
      </c:dateAx>
      <c:valAx>
        <c:axId val="479867448"/>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980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111.03868613849276</c:v>
              </c:pt>
              <c:pt idx="1">
                <c:v>99.29040728374018</c:v>
              </c:pt>
              <c:pt idx="2">
                <c:v>97.7972926023036</c:v>
              </c:pt>
              <c:pt idx="3">
                <c:v>102.34018333720563</c:v>
              </c:pt>
              <c:pt idx="4">
                <c:v>100.79093683448414</c:v>
              </c:pt>
              <c:pt idx="5">
                <c:v>96.11618610848474</c:v>
              </c:pt>
              <c:pt idx="6">
                <c:v>97.724360043480857</c:v>
              </c:pt>
              <c:pt idx="7">
                <c:v>100.41498576879158</c:v>
              </c:pt>
              <c:pt idx="8">
                <c:v>114.74096463744254</c:v>
              </c:pt>
              <c:pt idx="9">
                <c:v>107.02459322515941</c:v>
              </c:pt>
              <c:pt idx="10">
                <c:v>99.122249751147706</c:v>
              </c:pt>
              <c:pt idx="11">
                <c:v>99.342573674375458</c:v>
              </c:pt>
              <c:pt idx="12">
                <c:v>96.202466689559841</c:v>
              </c:pt>
              <c:pt idx="13">
                <c:v>90.334938835011897</c:v>
              </c:pt>
              <c:pt idx="14">
                <c:v>94.21242465309642</c:v>
              </c:pt>
              <c:pt idx="15">
                <c:v>90.528827920855264</c:v>
              </c:pt>
              <c:pt idx="16">
                <c:v>85.626005451003195</c:v>
              </c:pt>
              <c:pt idx="17">
                <c:v>88.030746683384805</c:v>
              </c:pt>
              <c:pt idx="18">
                <c:v>81.678772754273865</c:v>
              </c:pt>
              <c:pt idx="19">
                <c:v>81.458787857997081</c:v>
              </c:pt>
              <c:pt idx="20">
                <c:v>80.144672487013992</c:v>
              </c:pt>
              <c:pt idx="21">
                <c:v>75.473072146512848</c:v>
              </c:pt>
              <c:pt idx="22">
                <c:v>75.143892729183236</c:v>
              </c:pt>
              <c:pt idx="23">
                <c:v>73.412375101939674</c:v>
              </c:pt>
              <c:pt idx="24">
                <c:v>71.075642750365958</c:v>
              </c:pt>
              <c:pt idx="25">
                <c:v>74.130928507702492</c:v>
              </c:pt>
              <c:pt idx="26">
                <c:v>71.148807774415346</c:v>
              </c:pt>
              <c:pt idx="27">
                <c:v>71.972281355179959</c:v>
              </c:pt>
              <c:pt idx="28">
                <c:v>71.354779887466265</c:v>
              </c:pt>
              <c:pt idx="29">
                <c:v>70.343279813643932</c:v>
              </c:pt>
              <c:pt idx="30">
                <c:v>68.252038852043654</c:v>
              </c:pt>
              <c:pt idx="31">
                <c:v>68.022322131288476</c:v>
              </c:pt>
              <c:pt idx="32">
                <c:v>67.196383739009917</c:v>
              </c:pt>
              <c:pt idx="33">
                <c:v>68.129587436428423</c:v>
              </c:pt>
              <c:pt idx="34">
                <c:v>65.267795524378585</c:v>
              </c:pt>
              <c:pt idx="35">
                <c:v>64.572607204411554</c:v>
              </c:pt>
              <c:pt idx="36">
                <c:v>64.94237430353995</c:v>
              </c:pt>
              <c:pt idx="37">
                <c:v>63.44305234177402</c:v>
              </c:pt>
              <c:pt idx="38">
                <c:v>63.376949272043582</c:v>
              </c:pt>
              <c:pt idx="39">
                <c:v>59.405832034313121</c:v>
              </c:pt>
              <c:pt idx="40">
                <c:v>58.973793134668952</c:v>
              </c:pt>
              <c:pt idx="41">
                <c:v>57.000186390080444</c:v>
              </c:pt>
              <c:pt idx="42">
                <c:v>59.876229298172099</c:v>
              </c:pt>
              <c:pt idx="43">
                <c:v>56.608679100108041</c:v>
              </c:pt>
              <c:pt idx="44">
                <c:v>53.252351246483776</c:v>
              </c:pt>
              <c:pt idx="45">
                <c:v>53.660336674796113</c:v>
              </c:pt>
              <c:pt idx="46">
                <c:v>54.50217663043788</c:v>
              </c:pt>
              <c:pt idx="47">
                <c:v>51.178215991391582</c:v>
              </c:pt>
              <c:pt idx="48">
                <c:v>62.294262742591158</c:v>
              </c:pt>
            </c:numLit>
          </c:val>
          <c:smooth val="0"/>
          <c:extLst>
            <c:ext xmlns:c16="http://schemas.microsoft.com/office/drawing/2014/chart" uri="{C3380CC4-5D6E-409C-BE32-E72D297353CC}">
              <c16:uniqueId val="{00000001-1A26-4B3E-813A-393377CBBC1C}"/>
            </c:ext>
          </c:extLst>
        </c:ser>
        <c:dLbls>
          <c:showLegendKey val="0"/>
          <c:showVal val="0"/>
          <c:showCatName val="0"/>
          <c:showSerName val="0"/>
          <c:showPercent val="0"/>
          <c:showBubbleSize val="0"/>
        </c:dLbls>
        <c:marker val="1"/>
        <c:smooth val="0"/>
        <c:axId val="476255488"/>
        <c:axId val="476256664"/>
      </c:lineChart>
      <c:dateAx>
        <c:axId val="476255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6664"/>
        <c:crosses val="autoZero"/>
        <c:auto val="0"/>
        <c:lblOffset val="100"/>
        <c:baseTimeUnit val="months"/>
        <c:majorUnit val="6"/>
        <c:majorTimeUnit val="months"/>
        <c:minorUnit val="1"/>
        <c:minorTimeUnit val="months"/>
      </c:dateAx>
      <c:valAx>
        <c:axId val="47625666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5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Laboratoires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191.28096861506646</c:v>
              </c:pt>
              <c:pt idx="1">
                <c:v>170.3803125565403</c:v>
              </c:pt>
              <c:pt idx="2">
                <c:v>158.9803071436248</c:v>
              </c:pt>
              <c:pt idx="3">
                <c:v>192.18153417000602</c:v>
              </c:pt>
              <c:pt idx="4">
                <c:v>162.54231254897854</c:v>
              </c:pt>
              <c:pt idx="5">
                <c:v>152.92977919320055</c:v>
              </c:pt>
              <c:pt idx="6">
                <c:v>150.75735420461785</c:v>
              </c:pt>
              <c:pt idx="7">
                <c:v>181.93700793303978</c:v>
              </c:pt>
              <c:pt idx="8">
                <c:v>215.58740765247725</c:v>
              </c:pt>
              <c:pt idx="9">
                <c:v>192.59546126979905</c:v>
              </c:pt>
              <c:pt idx="10">
                <c:v>166.74098735368244</c:v>
              </c:pt>
              <c:pt idx="11">
                <c:v>163.51320518035115</c:v>
              </c:pt>
              <c:pt idx="12">
                <c:v>150.90532962522147</c:v>
              </c:pt>
              <c:pt idx="13">
                <c:v>143.27280510567746</c:v>
              </c:pt>
              <c:pt idx="14">
                <c:v>153.41138863799134</c:v>
              </c:pt>
              <c:pt idx="15">
                <c:v>142.40407394585867</c:v>
              </c:pt>
              <c:pt idx="16">
                <c:v>128.56988589927823</c:v>
              </c:pt>
              <c:pt idx="17">
                <c:v>132.51324337900715</c:v>
              </c:pt>
              <c:pt idx="18">
                <c:v>123.55249481603295</c:v>
              </c:pt>
              <c:pt idx="19">
                <c:v>123.20265138039122</c:v>
              </c:pt>
              <c:pt idx="20">
                <c:v>121.93660123171914</c:v>
              </c:pt>
              <c:pt idx="21">
                <c:v>114.54221101573785</c:v>
              </c:pt>
              <c:pt idx="22">
                <c:v>111.98298017781934</c:v>
              </c:pt>
              <c:pt idx="23">
                <c:v>105.20677806498291</c:v>
              </c:pt>
              <c:pt idx="24">
                <c:v>107.30178503463803</c:v>
              </c:pt>
              <c:pt idx="25">
                <c:v>111.88043394472169</c:v>
              </c:pt>
              <c:pt idx="26">
                <c:v>108.02259930828279</c:v>
              </c:pt>
              <c:pt idx="27">
                <c:v>108.9436028197523</c:v>
              </c:pt>
              <c:pt idx="28">
                <c:v>108.84276330901453</c:v>
              </c:pt>
              <c:pt idx="29">
                <c:v>108.52304439760279</c:v>
              </c:pt>
              <c:pt idx="30">
                <c:v>104.96241208809185</c:v>
              </c:pt>
              <c:pt idx="31">
                <c:v>107.54182352374013</c:v>
              </c:pt>
              <c:pt idx="32">
                <c:v>106.46579402362745</c:v>
              </c:pt>
              <c:pt idx="33">
                <c:v>107.03441842121219</c:v>
              </c:pt>
              <c:pt idx="34">
                <c:v>100.94821309398692</c:v>
              </c:pt>
              <c:pt idx="35">
                <c:v>103.99443446365918</c:v>
              </c:pt>
              <c:pt idx="36">
                <c:v>103.22152870628048</c:v>
              </c:pt>
              <c:pt idx="37">
                <c:v>103.7288618174298</c:v>
              </c:pt>
              <c:pt idx="38">
                <c:v>104.51562885363015</c:v>
              </c:pt>
              <c:pt idx="39">
                <c:v>95.686656591556357</c:v>
              </c:pt>
              <c:pt idx="40">
                <c:v>97.356016775101054</c:v>
              </c:pt>
              <c:pt idx="41">
                <c:v>93.629210811333024</c:v>
              </c:pt>
              <c:pt idx="42">
                <c:v>98.205476045854283</c:v>
              </c:pt>
              <c:pt idx="43">
                <c:v>97.392578700004591</c:v>
              </c:pt>
              <c:pt idx="44">
                <c:v>91.879615517915838</c:v>
              </c:pt>
              <c:pt idx="45">
                <c:v>94.39952900538384</c:v>
              </c:pt>
              <c:pt idx="46">
                <c:v>92.876340710099285</c:v>
              </c:pt>
              <c:pt idx="47">
                <c:v>89.660789767189968</c:v>
              </c:pt>
              <c:pt idx="48">
                <c:v>109.23451169916467</c:v>
              </c:pt>
            </c:numLit>
          </c:val>
          <c:smooth val="0"/>
          <c:extLst>
            <c:ext xmlns:c16="http://schemas.microsoft.com/office/drawing/2014/chart" uri="{C3380CC4-5D6E-409C-BE32-E72D297353CC}">
              <c16:uniqueId val="{00000001-D09D-4389-9B56-170043B6F45E}"/>
            </c:ext>
          </c:extLst>
        </c:ser>
        <c:dLbls>
          <c:showLegendKey val="0"/>
          <c:showVal val="0"/>
          <c:showCatName val="0"/>
          <c:showSerName val="0"/>
          <c:showPercent val="0"/>
          <c:showBubbleSize val="0"/>
        </c:dLbls>
        <c:marker val="1"/>
        <c:smooth val="0"/>
        <c:axId val="476258232"/>
        <c:axId val="476260584"/>
      </c:lineChart>
      <c:dateAx>
        <c:axId val="47625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60584"/>
        <c:crosses val="autoZero"/>
        <c:auto val="0"/>
        <c:lblOffset val="100"/>
        <c:baseTimeUnit val="months"/>
        <c:majorUnit val="6"/>
        <c:majorTimeUnit val="months"/>
        <c:minorUnit val="1"/>
        <c:minorTimeUnit val="months"/>
      </c:dateAx>
      <c:valAx>
        <c:axId val="476260584"/>
        <c:scaling>
          <c:orientation val="minMax"/>
          <c:max val="24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8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127.49837578524381</c:v>
              </c:pt>
              <c:pt idx="1">
                <c:v>125.55234679957761</c:v>
              </c:pt>
              <c:pt idx="2">
                <c:v>126.07894057990197</c:v>
              </c:pt>
              <c:pt idx="3">
                <c:v>121.60898561915579</c:v>
              </c:pt>
              <c:pt idx="4">
                <c:v>125.49176028094166</c:v>
              </c:pt>
              <c:pt idx="5">
                <c:v>129.16338910735524</c:v>
              </c:pt>
              <c:pt idx="6">
                <c:v>130.18046027667444</c:v>
              </c:pt>
              <c:pt idx="7">
                <c:v>128.58562291614632</c:v>
              </c:pt>
              <c:pt idx="8">
                <c:v>132.68730521850648</c:v>
              </c:pt>
              <c:pt idx="9">
                <c:v>152.19863831908333</c:v>
              </c:pt>
              <c:pt idx="10">
                <c:v>143.47830579930894</c:v>
              </c:pt>
              <c:pt idx="11">
                <c:v>143.21734841803575</c:v>
              </c:pt>
              <c:pt idx="12">
                <c:v>136.69722513722965</c:v>
              </c:pt>
              <c:pt idx="13">
                <c:v>140.36001992494349</c:v>
              </c:pt>
              <c:pt idx="14">
                <c:v>136.7776571465339</c:v>
              </c:pt>
              <c:pt idx="15">
                <c:v>139.77266892972526</c:v>
              </c:pt>
              <c:pt idx="16">
                <c:v>143.07361930431037</c:v>
              </c:pt>
              <c:pt idx="17">
                <c:v>142.13936922706537</c:v>
              </c:pt>
              <c:pt idx="18">
                <c:v>139.00620965048375</c:v>
              </c:pt>
              <c:pt idx="19">
                <c:v>136.90108367074097</c:v>
              </c:pt>
              <c:pt idx="20">
                <c:v>132.94244059717485</c:v>
              </c:pt>
              <c:pt idx="21">
                <c:v>133.86214749142516</c:v>
              </c:pt>
              <c:pt idx="22">
                <c:v>134.43585491316284</c:v>
              </c:pt>
              <c:pt idx="23">
                <c:v>128.41497050056526</c:v>
              </c:pt>
              <c:pt idx="24">
                <c:v>138.15015719368046</c:v>
              </c:pt>
              <c:pt idx="25">
                <c:v>134.03036003193833</c:v>
              </c:pt>
              <c:pt idx="26">
                <c:v>134.61828154274698</c:v>
              </c:pt>
              <c:pt idx="27">
                <c:v>139.2002408661775</c:v>
              </c:pt>
              <c:pt idx="28">
                <c:v>134.23269741935621</c:v>
              </c:pt>
              <c:pt idx="29">
                <c:v>134.25424539705205</c:v>
              </c:pt>
              <c:pt idx="30">
                <c:v>132.30879315386494</c:v>
              </c:pt>
              <c:pt idx="31">
                <c:v>140.52396822195604</c:v>
              </c:pt>
              <c:pt idx="32">
                <c:v>138.78060019553175</c:v>
              </c:pt>
              <c:pt idx="33">
                <c:v>137.67247653344037</c:v>
              </c:pt>
              <c:pt idx="34">
                <c:v>136.0547766759675</c:v>
              </c:pt>
              <c:pt idx="35">
                <c:v>140.64122989187337</c:v>
              </c:pt>
              <c:pt idx="36">
                <c:v>140.74607867901074</c:v>
              </c:pt>
              <c:pt idx="37">
                <c:v>137.69258235403279</c:v>
              </c:pt>
              <c:pt idx="38">
                <c:v>141.6923631289439</c:v>
              </c:pt>
              <c:pt idx="39">
                <c:v>143.02652990005734</c:v>
              </c:pt>
              <c:pt idx="40">
                <c:v>142.62916075813658</c:v>
              </c:pt>
              <c:pt idx="41">
                <c:v>138.01665004507998</c:v>
              </c:pt>
              <c:pt idx="42">
                <c:v>143.75281609431866</c:v>
              </c:pt>
              <c:pt idx="43">
                <c:v>145.85513592238055</c:v>
              </c:pt>
              <c:pt idx="44">
                <c:v>145.60044964376871</c:v>
              </c:pt>
              <c:pt idx="45">
                <c:v>149.36164052141322</c:v>
              </c:pt>
              <c:pt idx="46">
                <c:v>148.45217667047589</c:v>
              </c:pt>
              <c:pt idx="47">
                <c:v>137.55015241068614</c:v>
              </c:pt>
              <c:pt idx="48">
                <c:v>141.91745976150719</c:v>
              </c:pt>
            </c:numLit>
          </c:val>
          <c:smooth val="0"/>
          <c:extLst>
            <c:ext xmlns:c16="http://schemas.microsoft.com/office/drawing/2014/chart" uri="{C3380CC4-5D6E-409C-BE32-E72D297353CC}">
              <c16:uniqueId val="{00000001-FC08-4BAD-BAD0-27D81313C936}"/>
            </c:ext>
          </c:extLst>
        </c:ser>
        <c:dLbls>
          <c:showLegendKey val="0"/>
          <c:showVal val="0"/>
          <c:showCatName val="0"/>
          <c:showSerName val="0"/>
          <c:showPercent val="0"/>
          <c:showBubbleSize val="0"/>
        </c:dLbls>
        <c:marker val="1"/>
        <c:smooth val="0"/>
        <c:axId val="476253528"/>
        <c:axId val="476259016"/>
      </c:lineChart>
      <c:dateAx>
        <c:axId val="4762535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6259016"/>
        <c:crosses val="autoZero"/>
        <c:auto val="0"/>
        <c:lblOffset val="100"/>
        <c:baseTimeUnit val="months"/>
        <c:majorUnit val="6"/>
        <c:majorTimeUnit val="months"/>
        <c:minorUnit val="1"/>
        <c:minorTimeUnit val="months"/>
      </c:dateAx>
      <c:valAx>
        <c:axId val="476259016"/>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625352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101.58061655514112</c:v>
              </c:pt>
              <c:pt idx="1">
                <c:v>100.64137715043454</c:v>
              </c:pt>
              <c:pt idx="2">
                <c:v>97.242762066112959</c:v>
              </c:pt>
              <c:pt idx="3">
                <c:v>91.756124616110768</c:v>
              </c:pt>
              <c:pt idx="4">
                <c:v>99.25390999002073</c:v>
              </c:pt>
              <c:pt idx="5">
                <c:v>98.880430380677481</c:v>
              </c:pt>
              <c:pt idx="6">
                <c:v>100.00073104327957</c:v>
              </c:pt>
              <c:pt idx="7">
                <c:v>97.167673590693738</c:v>
              </c:pt>
              <c:pt idx="8">
                <c:v>100.20128325285904</c:v>
              </c:pt>
              <c:pt idx="9">
                <c:v>107.16318688151057</c:v>
              </c:pt>
              <c:pt idx="10">
                <c:v>102.33697787882959</c:v>
              </c:pt>
              <c:pt idx="11">
                <c:v>103.29659553753471</c:v>
              </c:pt>
              <c:pt idx="12">
                <c:v>102.35820237020729</c:v>
              </c:pt>
              <c:pt idx="13">
                <c:v>106.33285169547229</c:v>
              </c:pt>
              <c:pt idx="14">
                <c:v>98.432719275131348</c:v>
              </c:pt>
              <c:pt idx="15">
                <c:v>105.18563934564776</c:v>
              </c:pt>
              <c:pt idx="16">
                <c:v>107.12998532320776</c:v>
              </c:pt>
              <c:pt idx="17">
                <c:v>111.71614497980286</c:v>
              </c:pt>
              <c:pt idx="18">
                <c:v>104.30895640873317</c:v>
              </c:pt>
              <c:pt idx="19">
                <c:v>105.5830220711474</c:v>
              </c:pt>
              <c:pt idx="20">
                <c:v>103.71791180924328</c:v>
              </c:pt>
              <c:pt idx="21">
                <c:v>105.49622309908105</c:v>
              </c:pt>
              <c:pt idx="22">
                <c:v>102.60276550522592</c:v>
              </c:pt>
              <c:pt idx="23">
                <c:v>101.91465031930011</c:v>
              </c:pt>
              <c:pt idx="24">
                <c:v>111.64272967836624</c:v>
              </c:pt>
              <c:pt idx="25">
                <c:v>104.63288087938984</c:v>
              </c:pt>
              <c:pt idx="26">
                <c:v>110.58792339528836</c:v>
              </c:pt>
              <c:pt idx="27">
                <c:v>107.81169871778613</c:v>
              </c:pt>
              <c:pt idx="28">
                <c:v>107.64764173344967</c:v>
              </c:pt>
              <c:pt idx="29">
                <c:v>108.8150790452322</c:v>
              </c:pt>
              <c:pt idx="30">
                <c:v>105.15774132122691</c:v>
              </c:pt>
              <c:pt idx="31">
                <c:v>111.91188063404324</c:v>
              </c:pt>
              <c:pt idx="32">
                <c:v>114.8565878656904</c:v>
              </c:pt>
              <c:pt idx="33">
                <c:v>108.18139310033408</c:v>
              </c:pt>
              <c:pt idx="34">
                <c:v>111.3698527587031</c:v>
              </c:pt>
              <c:pt idx="35">
                <c:v>115.1215722422322</c:v>
              </c:pt>
              <c:pt idx="36">
                <c:v>113.44104532647312</c:v>
              </c:pt>
              <c:pt idx="37">
                <c:v>108.63553813001046</c:v>
              </c:pt>
              <c:pt idx="38">
                <c:v>112.98780162248012</c:v>
              </c:pt>
              <c:pt idx="39">
                <c:v>113.3279487878799</c:v>
              </c:pt>
              <c:pt idx="40">
                <c:v>116.11925950939239</c:v>
              </c:pt>
              <c:pt idx="41">
                <c:v>112.69503031160785</c:v>
              </c:pt>
              <c:pt idx="42">
                <c:v>121.39974085540943</c:v>
              </c:pt>
              <c:pt idx="43">
                <c:v>122.15152145760317</c:v>
              </c:pt>
              <c:pt idx="44">
                <c:v>119.77682267003316</c:v>
              </c:pt>
              <c:pt idx="45">
                <c:v>117.25550576957977</c:v>
              </c:pt>
              <c:pt idx="46">
                <c:v>118.52852706026013</c:v>
              </c:pt>
              <c:pt idx="47">
                <c:v>112.08205247147021</c:v>
              </c:pt>
              <c:pt idx="48">
                <c:v>112.89622319224904</c:v>
              </c:pt>
            </c:numLit>
          </c:val>
          <c:smooth val="0"/>
          <c:extLst>
            <c:ext xmlns:c16="http://schemas.microsoft.com/office/drawing/2014/chart" uri="{C3380CC4-5D6E-409C-BE32-E72D297353CC}">
              <c16:uniqueId val="{00000001-9BEB-4B49-92DB-B40E58ED4CDE}"/>
            </c:ext>
          </c:extLst>
        </c:ser>
        <c:dLbls>
          <c:showLegendKey val="0"/>
          <c:showVal val="0"/>
          <c:showCatName val="0"/>
          <c:showSerName val="0"/>
          <c:showPercent val="0"/>
          <c:showBubbleSize val="0"/>
        </c:dLbls>
        <c:marker val="1"/>
        <c:smooth val="0"/>
        <c:axId val="313424560"/>
        <c:axId val="313424952"/>
      </c:lineChart>
      <c:dateAx>
        <c:axId val="3134245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3424952"/>
        <c:crosses val="autoZero"/>
        <c:auto val="0"/>
        <c:lblOffset val="100"/>
        <c:baseTimeUnit val="months"/>
        <c:majorUnit val="6"/>
        <c:majorTimeUnit val="months"/>
        <c:minorUnit val="1"/>
        <c:minorTimeUnit val="months"/>
      </c:dateAx>
      <c:valAx>
        <c:axId val="313424952"/>
        <c:scaling>
          <c:orientation val="minMax"/>
          <c:max val="16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456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ysClr val="window" lastClr="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maladie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133.9426446499362</c:v>
              </c:pt>
              <c:pt idx="1">
                <c:v>131.74628450360629</c:v>
              </c:pt>
              <c:pt idx="2">
                <c:v>133.24885390934165</c:v>
              </c:pt>
              <c:pt idx="3">
                <c:v>129.03168991144929</c:v>
              </c:pt>
              <c:pt idx="4">
                <c:v>132.01561754055601</c:v>
              </c:pt>
              <c:pt idx="5">
                <c:v>136.69303417892576</c:v>
              </c:pt>
              <c:pt idx="6">
                <c:v>137.68443805951159</c:v>
              </c:pt>
              <c:pt idx="7">
                <c:v>136.39747543136451</c:v>
              </c:pt>
              <c:pt idx="8">
                <c:v>140.76472649680062</c:v>
              </c:pt>
              <c:pt idx="9">
                <c:v>163.39638712637353</c:v>
              </c:pt>
              <c:pt idx="10">
                <c:v>153.70780813460763</c:v>
              </c:pt>
              <c:pt idx="11">
                <c:v>153.14336333926749</c:v>
              </c:pt>
              <c:pt idx="12">
                <c:v>145.23538205491809</c:v>
              </c:pt>
              <c:pt idx="13">
                <c:v>148.82063640139199</c:v>
              </c:pt>
              <c:pt idx="14">
                <c:v>146.31185672950704</c:v>
              </c:pt>
              <c:pt idx="15">
                <c:v>148.37249100122546</c:v>
              </c:pt>
              <c:pt idx="16">
                <c:v>152.01075153444881</c:v>
              </c:pt>
              <c:pt idx="17">
                <c:v>149.70389033552897</c:v>
              </c:pt>
              <c:pt idx="18">
                <c:v>147.63343806058711</c:v>
              </c:pt>
              <c:pt idx="19">
                <c:v>144.6880998042333</c:v>
              </c:pt>
              <c:pt idx="20">
                <c:v>140.20891449568353</c:v>
              </c:pt>
              <c:pt idx="21">
                <c:v>140.91513543520881</c:v>
              </c:pt>
              <c:pt idx="22">
                <c:v>142.3509290952037</c:v>
              </c:pt>
              <c:pt idx="23">
                <c:v>135.00408905561983</c:v>
              </c:pt>
              <c:pt idx="24">
                <c:v>144.74104293744588</c:v>
              </c:pt>
              <c:pt idx="25">
                <c:v>141.33983682432927</c:v>
              </c:pt>
              <c:pt idx="26">
                <c:v>140.59326137963086</c:v>
              </c:pt>
              <c:pt idx="27">
                <c:v>147.00478149328637</c:v>
              </c:pt>
              <c:pt idx="28">
                <c:v>140.84288486271421</c:v>
              </c:pt>
              <c:pt idx="29">
                <c:v>140.57951550274677</c:v>
              </c:pt>
              <c:pt idx="30">
                <c:v>139.05971156526439</c:v>
              </c:pt>
              <c:pt idx="31">
                <c:v>147.63816291601282</c:v>
              </c:pt>
              <c:pt idx="32">
                <c:v>144.72913789151616</c:v>
              </c:pt>
              <c:pt idx="33">
                <c:v>145.00522737299892</c:v>
              </c:pt>
              <c:pt idx="34">
                <c:v>142.19250969582538</c:v>
              </c:pt>
              <c:pt idx="35">
                <c:v>146.98651359364422</c:v>
              </c:pt>
              <c:pt idx="36">
                <c:v>147.53528351423321</c:v>
              </c:pt>
              <c:pt idx="37">
                <c:v>144.91741239162997</c:v>
              </c:pt>
              <c:pt idx="38">
                <c:v>148.82955081359154</c:v>
              </c:pt>
              <c:pt idx="39">
                <c:v>150.41087358068148</c:v>
              </c:pt>
              <c:pt idx="40">
                <c:v>149.22066157835141</c:v>
              </c:pt>
              <c:pt idx="41">
                <c:v>144.31269300941415</c:v>
              </c:pt>
              <c:pt idx="42">
                <c:v>149.31075131214877</c:v>
              </c:pt>
              <c:pt idx="43">
                <c:v>151.74887323662412</c:v>
              </c:pt>
              <c:pt idx="44">
                <c:v>152.02131318381538</c:v>
              </c:pt>
              <c:pt idx="45">
                <c:v>157.3446055111701</c:v>
              </c:pt>
              <c:pt idx="46">
                <c:v>155.89248205293757</c:v>
              </c:pt>
              <c:pt idx="47">
                <c:v>143.88261664974502</c:v>
              </c:pt>
              <c:pt idx="48">
                <c:v>149.13338647715179</c:v>
              </c:pt>
            </c:numLit>
          </c:val>
          <c:smooth val="0"/>
          <c:extLst>
            <c:ext xmlns:c16="http://schemas.microsoft.com/office/drawing/2014/chart" uri="{C3380CC4-5D6E-409C-BE32-E72D297353CC}">
              <c16:uniqueId val="{00000001-80F3-4B5C-87D4-189044E6A90B}"/>
            </c:ext>
          </c:extLst>
        </c:ser>
        <c:dLbls>
          <c:showLegendKey val="0"/>
          <c:showVal val="0"/>
          <c:showCatName val="0"/>
          <c:showSerName val="0"/>
          <c:showPercent val="0"/>
          <c:showBubbleSize val="0"/>
        </c:dLbls>
        <c:marker val="1"/>
        <c:smooth val="0"/>
        <c:axId val="313425736"/>
        <c:axId val="313428088"/>
      </c:lineChart>
      <c:dateAx>
        <c:axId val="31342573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8088"/>
        <c:crosses val="autoZero"/>
        <c:auto val="0"/>
        <c:lblOffset val="100"/>
        <c:baseTimeUnit val="months"/>
        <c:majorUnit val="6"/>
        <c:majorTimeUnit val="months"/>
        <c:minorUnit val="1"/>
        <c:minorTimeUnit val="months"/>
      </c:dateAx>
      <c:valAx>
        <c:axId val="313428088"/>
        <c:scaling>
          <c:orientation val="minMax"/>
          <c:max val="163"/>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342573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109.48264665481116</c:v>
              </c:pt>
              <c:pt idx="1">
                <c:v>110.03475186331954</c:v>
              </c:pt>
              <c:pt idx="2">
                <c:v>112.2417372659316</c:v>
              </c:pt>
              <c:pt idx="3">
                <c:v>119.02843679536312</c:v>
              </c:pt>
              <c:pt idx="4">
                <c:v>117.69634804285727</c:v>
              </c:pt>
              <c:pt idx="5">
                <c:v>114.48565070641604</c:v>
              </c:pt>
              <c:pt idx="6">
                <c:v>115.79029631735787</c:v>
              </c:pt>
              <c:pt idx="7">
                <c:v>117.25691019247384</c:v>
              </c:pt>
              <c:pt idx="8">
                <c:v>133.58969377462526</c:v>
              </c:pt>
              <c:pt idx="9">
                <c:v>125.68718064904549</c:v>
              </c:pt>
              <c:pt idx="10">
                <c:v>119.89897141233308</c:v>
              </c:pt>
              <c:pt idx="11">
                <c:v>120.21198762486871</c:v>
              </c:pt>
              <c:pt idx="12">
                <c:v>119.53725931761116</c:v>
              </c:pt>
              <c:pt idx="13">
                <c:v>118.52011026907392</c:v>
              </c:pt>
              <c:pt idx="14">
                <c:v>118.01604519227415</c:v>
              </c:pt>
              <c:pt idx="15">
                <c:v>120.26531919734649</c:v>
              </c:pt>
              <c:pt idx="16">
                <c:v>117.3981968756428</c:v>
              </c:pt>
              <c:pt idx="17">
                <c:v>119.60252002566634</c:v>
              </c:pt>
              <c:pt idx="18">
                <c:v>118.37069303033741</c:v>
              </c:pt>
              <c:pt idx="19">
                <c:v>118.54852324560807</c:v>
              </c:pt>
              <c:pt idx="20">
                <c:v>120.85039594890459</c:v>
              </c:pt>
              <c:pt idx="21">
                <c:v>119.83784187919797</c:v>
              </c:pt>
              <c:pt idx="22">
                <c:v>121.9784908336063</c:v>
              </c:pt>
              <c:pt idx="23">
                <c:v>120.32161246501619</c:v>
              </c:pt>
              <c:pt idx="24">
                <c:v>120.29944913445736</c:v>
              </c:pt>
              <c:pt idx="25">
                <c:v>128.58348571512249</c:v>
              </c:pt>
              <c:pt idx="26">
                <c:v>123.29011367912057</c:v>
              </c:pt>
              <c:pt idx="27">
                <c:v>123.0764587211181</c:v>
              </c:pt>
              <c:pt idx="28">
                <c:v>123.6909290861818</c:v>
              </c:pt>
              <c:pt idx="29">
                <c:v>124.23674197055243</c:v>
              </c:pt>
              <c:pt idx="30">
                <c:v>124.63650343418506</c:v>
              </c:pt>
              <c:pt idx="31">
                <c:v>128.65038648507365</c:v>
              </c:pt>
              <c:pt idx="32">
                <c:v>123.83510539332769</c:v>
              </c:pt>
              <c:pt idx="33">
                <c:v>127.23282921800174</c:v>
              </c:pt>
              <c:pt idx="34">
                <c:v>125.18030232384478</c:v>
              </c:pt>
              <c:pt idx="35">
                <c:v>127.98173811026416</c:v>
              </c:pt>
              <c:pt idx="36">
                <c:v>125.43266415326431</c:v>
              </c:pt>
              <c:pt idx="37">
                <c:v>126.23786297902112</c:v>
              </c:pt>
              <c:pt idx="38">
                <c:v>128.09189124075405</c:v>
              </c:pt>
              <c:pt idx="39">
                <c:v>127.23432541659821</c:v>
              </c:pt>
              <c:pt idx="40">
                <c:v>128.75375055920571</c:v>
              </c:pt>
              <c:pt idx="41">
                <c:v>126.94679955258417</c:v>
              </c:pt>
              <c:pt idx="42">
                <c:v>131.0682636126858</c:v>
              </c:pt>
              <c:pt idx="43">
                <c:v>128.77898734029432</c:v>
              </c:pt>
              <c:pt idx="44">
                <c:v>129.86444832266065</c:v>
              </c:pt>
              <c:pt idx="45">
                <c:v>131.63219330552471</c:v>
              </c:pt>
              <c:pt idx="46">
                <c:v>132.47845597904845</c:v>
              </c:pt>
              <c:pt idx="47">
                <c:v>133.21939538460506</c:v>
              </c:pt>
              <c:pt idx="48">
                <c:v>136.33359620321448</c:v>
              </c:pt>
            </c:numLit>
          </c:val>
          <c:smooth val="0"/>
          <c:extLst>
            <c:ext xmlns:c16="http://schemas.microsoft.com/office/drawing/2014/chart" uri="{C3380CC4-5D6E-409C-BE32-E72D297353CC}">
              <c16:uniqueId val="{00000001-8391-4603-9C46-CF9126097BA9}"/>
            </c:ext>
          </c:extLst>
        </c:ser>
        <c:dLbls>
          <c:showLegendKey val="0"/>
          <c:showVal val="0"/>
          <c:showCatName val="0"/>
          <c:showSerName val="0"/>
          <c:showPercent val="0"/>
          <c:showBubbleSize val="0"/>
        </c:dLbls>
        <c:marker val="1"/>
        <c:smooth val="0"/>
        <c:axId val="473121584"/>
        <c:axId val="473122368"/>
      </c:lineChart>
      <c:dateAx>
        <c:axId val="4731215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2368"/>
        <c:crosses val="autoZero"/>
        <c:auto val="0"/>
        <c:lblOffset val="100"/>
        <c:baseTimeUnit val="months"/>
        <c:majorUnit val="6"/>
        <c:majorTimeUnit val="months"/>
        <c:minorUnit val="1"/>
        <c:minorTimeUnit val="months"/>
      </c:dateAx>
      <c:valAx>
        <c:axId val="473122368"/>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158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393025"/>
          <c:y val="0.8970712909441233"/>
          <c:w val="0.70526323098501575"/>
          <c:h val="6.865163776493256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100.77354778279243</c:v>
              </c:pt>
              <c:pt idx="1">
                <c:v>100.74479684752649</c:v>
              </c:pt>
              <c:pt idx="2">
                <c:v>101.29086060895962</c:v>
              </c:pt>
              <c:pt idx="3">
                <c:v>103.6767599580791</c:v>
              </c:pt>
              <c:pt idx="4">
                <c:v>104.34356341848337</c:v>
              </c:pt>
              <c:pt idx="5">
                <c:v>103.74599192190858</c:v>
              </c:pt>
              <c:pt idx="6">
                <c:v>103.93289065043786</c:v>
              </c:pt>
              <c:pt idx="7">
                <c:v>105.49063617068421</c:v>
              </c:pt>
              <c:pt idx="8">
                <c:v>112.49412179924722</c:v>
              </c:pt>
              <c:pt idx="9">
                <c:v>109.73410550291814</c:v>
              </c:pt>
              <c:pt idx="10">
                <c:v>107.46083211490442</c:v>
              </c:pt>
              <c:pt idx="11">
                <c:v>108.02668299550578</c:v>
              </c:pt>
              <c:pt idx="12">
                <c:v>108.48586711026296</c:v>
              </c:pt>
              <c:pt idx="13">
                <c:v>106.30221875233094</c:v>
              </c:pt>
              <c:pt idx="14">
                <c:v>106.02052228633355</c:v>
              </c:pt>
              <c:pt idx="15">
                <c:v>106.93387295694201</c:v>
              </c:pt>
              <c:pt idx="16">
                <c:v>104.96007409563602</c:v>
              </c:pt>
              <c:pt idx="17">
                <c:v>106.63911259187667</c:v>
              </c:pt>
              <c:pt idx="18">
                <c:v>105.65718010231231</c:v>
              </c:pt>
              <c:pt idx="19">
                <c:v>106.93728973300661</c:v>
              </c:pt>
              <c:pt idx="20">
                <c:v>108.46154603305868</c:v>
              </c:pt>
              <c:pt idx="21">
                <c:v>107.01322058256075</c:v>
              </c:pt>
              <c:pt idx="22">
                <c:v>108.70478331253912</c:v>
              </c:pt>
              <c:pt idx="23">
                <c:v>107.83422134050062</c:v>
              </c:pt>
              <c:pt idx="24">
                <c:v>105.82764283485804</c:v>
              </c:pt>
              <c:pt idx="25">
                <c:v>114.05506051878088</c:v>
              </c:pt>
              <c:pt idx="26">
                <c:v>109.70551017433743</c:v>
              </c:pt>
              <c:pt idx="27">
                <c:v>109.20178348163176</c:v>
              </c:pt>
              <c:pt idx="28">
                <c:v>109.97017600619765</c:v>
              </c:pt>
              <c:pt idx="29">
                <c:v>109.97352871867419</c:v>
              </c:pt>
              <c:pt idx="30">
                <c:v>110.80529903957267</c:v>
              </c:pt>
              <c:pt idx="31">
                <c:v>114.29977677220484</c:v>
              </c:pt>
              <c:pt idx="32">
                <c:v>109.73311722200474</c:v>
              </c:pt>
              <c:pt idx="33">
                <c:v>112.33473832863187</c:v>
              </c:pt>
              <c:pt idx="34">
                <c:v>111.3062281024558</c:v>
              </c:pt>
              <c:pt idx="35">
                <c:v>112.20748126833597</c:v>
              </c:pt>
              <c:pt idx="36">
                <c:v>109.21598752953537</c:v>
              </c:pt>
              <c:pt idx="37">
                <c:v>111.75435299228369</c:v>
              </c:pt>
              <c:pt idx="38">
                <c:v>112.78964607397856</c:v>
              </c:pt>
              <c:pt idx="39">
                <c:v>112.18703402816843</c:v>
              </c:pt>
              <c:pt idx="40">
                <c:v>111.96915739667065</c:v>
              </c:pt>
              <c:pt idx="41">
                <c:v>111.76589812799551</c:v>
              </c:pt>
              <c:pt idx="42">
                <c:v>112.94554311604756</c:v>
              </c:pt>
              <c:pt idx="43">
                <c:v>111.61231388879517</c:v>
              </c:pt>
              <c:pt idx="44">
                <c:v>112.42363411497513</c:v>
              </c:pt>
              <c:pt idx="45">
                <c:v>114.75150313345588</c:v>
              </c:pt>
              <c:pt idx="46">
                <c:v>114.66606889474097</c:v>
              </c:pt>
              <c:pt idx="47">
                <c:v>115.8224312301041</c:v>
              </c:pt>
              <c:pt idx="48">
                <c:v>118.47564376897768</c:v>
              </c:pt>
            </c:numLit>
          </c:val>
          <c:smooth val="0"/>
          <c:extLst>
            <c:ext xmlns:c16="http://schemas.microsoft.com/office/drawing/2014/chart" uri="{C3380CC4-5D6E-409C-BE32-E72D297353CC}">
              <c16:uniqueId val="{00000001-F02B-45B7-BEDA-52F713862851}"/>
            </c:ext>
          </c:extLst>
        </c:ser>
        <c:dLbls>
          <c:showLegendKey val="0"/>
          <c:showVal val="0"/>
          <c:showCatName val="0"/>
          <c:showSerName val="0"/>
          <c:showPercent val="0"/>
          <c:showBubbleSize val="0"/>
        </c:dLbls>
        <c:marker val="1"/>
        <c:smooth val="0"/>
        <c:axId val="473124328"/>
        <c:axId val="473124720"/>
      </c:lineChart>
      <c:dateAx>
        <c:axId val="47312432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3124720"/>
        <c:crosses val="autoZero"/>
        <c:auto val="0"/>
        <c:lblOffset val="100"/>
        <c:baseTimeUnit val="months"/>
        <c:majorUnit val="6"/>
        <c:majorTimeUnit val="months"/>
        <c:minorUnit val="1"/>
        <c:minorTimeUnit val="months"/>
      </c:dateAx>
      <c:valAx>
        <c:axId val="473124720"/>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312432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de ville</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121.53885513795753</c:v>
              </c:pt>
              <c:pt idx="1">
                <c:v>122.89505303974786</c:v>
              </c:pt>
              <c:pt idx="2">
                <c:v>127.40129096830819</c:v>
              </c:pt>
              <c:pt idx="3">
                <c:v>140.28012072225422</c:v>
              </c:pt>
              <c:pt idx="4">
                <c:v>136.18091890692509</c:v>
              </c:pt>
              <c:pt idx="5">
                <c:v>129.35281058674283</c:v>
              </c:pt>
              <c:pt idx="6">
                <c:v>132.20477924956194</c:v>
              </c:pt>
              <c:pt idx="7">
                <c:v>133.54523746503395</c:v>
              </c:pt>
              <c:pt idx="8">
                <c:v>162.79278556906075</c:v>
              </c:pt>
              <c:pt idx="9">
                <c:v>147.77139426693847</c:v>
              </c:pt>
              <c:pt idx="10">
                <c:v>137.11737743985091</c:v>
              </c:pt>
              <c:pt idx="11">
                <c:v>137.08038873055003</c:v>
              </c:pt>
              <c:pt idx="12">
                <c:v>134.83595903830059</c:v>
              </c:pt>
              <c:pt idx="13">
                <c:v>135.43362216220223</c:v>
              </c:pt>
              <c:pt idx="14">
                <c:v>134.62172703646885</c:v>
              </c:pt>
              <c:pt idx="15">
                <c:v>138.72035083931922</c:v>
              </c:pt>
              <c:pt idx="16">
                <c:v>134.61658003770864</c:v>
              </c:pt>
              <c:pt idx="17">
                <c:v>137.54806697265036</c:v>
              </c:pt>
              <c:pt idx="18">
                <c:v>135.97030519066166</c:v>
              </c:pt>
              <c:pt idx="19">
                <c:v>134.62222432898679</c:v>
              </c:pt>
              <c:pt idx="20">
                <c:v>138.00056953709662</c:v>
              </c:pt>
              <c:pt idx="21">
                <c:v>137.59126394292275</c:v>
              </c:pt>
              <c:pt idx="22">
                <c:v>140.35359342113725</c:v>
              </c:pt>
              <c:pt idx="23">
                <c:v>137.60819894429613</c:v>
              </c:pt>
              <c:pt idx="24">
                <c:v>140.33310777579482</c:v>
              </c:pt>
              <c:pt idx="25">
                <c:v>148.69552321439255</c:v>
              </c:pt>
              <c:pt idx="26">
                <c:v>142.09559682052208</c:v>
              </c:pt>
              <c:pt idx="27">
                <c:v>142.28349492329434</c:v>
              </c:pt>
              <c:pt idx="28">
                <c:v>142.68488725670358</c:v>
              </c:pt>
              <c:pt idx="29">
                <c:v>143.98164039588869</c:v>
              </c:pt>
              <c:pt idx="30">
                <c:v>143.7833619329686</c:v>
              </c:pt>
              <c:pt idx="31">
                <c:v>148.5162698676225</c:v>
              </c:pt>
              <c:pt idx="32">
                <c:v>143.35681618324378</c:v>
              </c:pt>
              <c:pt idx="33">
                <c:v>147.85660354902768</c:v>
              </c:pt>
              <c:pt idx="34">
                <c:v>144.38650652266568</c:v>
              </c:pt>
              <c:pt idx="35">
                <c:v>149.81840938333954</c:v>
              </c:pt>
              <c:pt idx="36">
                <c:v>147.88178743829184</c:v>
              </c:pt>
              <c:pt idx="37">
                <c:v>146.28772330714986</c:v>
              </c:pt>
              <c:pt idx="38">
                <c:v>149.27514575444417</c:v>
              </c:pt>
              <c:pt idx="39">
                <c:v>148.06464147471777</c:v>
              </c:pt>
              <c:pt idx="40">
                <c:v>151.98905394087578</c:v>
              </c:pt>
              <c:pt idx="41">
                <c:v>147.96207509675889</c:v>
              </c:pt>
              <c:pt idx="42">
                <c:v>156.15596784018592</c:v>
              </c:pt>
              <c:pt idx="43">
                <c:v>152.54321336812376</c:v>
              </c:pt>
              <c:pt idx="44">
                <c:v>154.00817378652579</c:v>
              </c:pt>
              <c:pt idx="45">
                <c:v>155.00052601647116</c:v>
              </c:pt>
              <c:pt idx="46">
                <c:v>157.13655843335405</c:v>
              </c:pt>
              <c:pt idx="47">
                <c:v>157.30241819817783</c:v>
              </c:pt>
              <c:pt idx="48">
                <c:v>161.05477583306117</c:v>
              </c:pt>
            </c:numLit>
          </c:val>
          <c:smooth val="0"/>
          <c:extLst>
            <c:ext xmlns:c16="http://schemas.microsoft.com/office/drawing/2014/chart" uri="{C3380CC4-5D6E-409C-BE32-E72D297353CC}">
              <c16:uniqueId val="{00000001-3374-4B6A-8F0B-70AA6C5C633B}"/>
            </c:ext>
          </c:extLst>
        </c:ser>
        <c:dLbls>
          <c:showLegendKey val="0"/>
          <c:showVal val="0"/>
          <c:showCatName val="0"/>
          <c:showSerName val="0"/>
          <c:showPercent val="0"/>
          <c:showBubbleSize val="0"/>
        </c:dLbls>
        <c:marker val="1"/>
        <c:smooth val="0"/>
        <c:axId val="117308040"/>
        <c:axId val="117306864"/>
      </c:lineChart>
      <c:dateAx>
        <c:axId val="1173080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6864"/>
        <c:crosses val="autoZero"/>
        <c:auto val="0"/>
        <c:lblOffset val="100"/>
        <c:baseTimeUnit val="months"/>
        <c:majorUnit val="6"/>
        <c:majorTimeUnit val="months"/>
        <c:minorUnit val="1"/>
        <c:minorTimeUnit val="months"/>
      </c:dateAx>
      <c:valAx>
        <c:axId val="117306864"/>
        <c:scaling>
          <c:orientation val="minMax"/>
          <c:max val="165"/>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1173080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109.60664669021077</c:v>
              </c:pt>
              <c:pt idx="1">
                <c:v>109.56686851950322</c:v>
              </c:pt>
              <c:pt idx="2">
                <c:v>111.30925771168958</c:v>
              </c:pt>
              <c:pt idx="3">
                <c:v>116.93012849628542</c:v>
              </c:pt>
              <c:pt idx="4">
                <c:v>115.32791989659748</c:v>
              </c:pt>
              <c:pt idx="5">
                <c:v>113.26572527747811</c:v>
              </c:pt>
              <c:pt idx="6">
                <c:v>113.42209712516902</c:v>
              </c:pt>
              <c:pt idx="7">
                <c:v>115.92010125538022</c:v>
              </c:pt>
              <c:pt idx="8">
                <c:v>129.54583753419266</c:v>
              </c:pt>
              <c:pt idx="9">
                <c:v>121.03451577979689</c:v>
              </c:pt>
              <c:pt idx="10">
                <c:v>117.60139123476976</c:v>
              </c:pt>
              <c:pt idx="11">
                <c:v>118.45433863953481</c:v>
              </c:pt>
              <c:pt idx="12">
                <c:v>116.19558806518715</c:v>
              </c:pt>
              <c:pt idx="13">
                <c:v>115.60179451704182</c:v>
              </c:pt>
              <c:pt idx="14">
                <c:v>114.60660967773259</c:v>
              </c:pt>
              <c:pt idx="15">
                <c:v>116.67456721793945</c:v>
              </c:pt>
              <c:pt idx="16">
                <c:v>114.32443895460239</c:v>
              </c:pt>
              <c:pt idx="17">
                <c:v>116.08501605330449</c:v>
              </c:pt>
              <c:pt idx="18">
                <c:v>115.629050933307</c:v>
              </c:pt>
              <c:pt idx="19">
                <c:v>114.70806292654805</c:v>
              </c:pt>
              <c:pt idx="20">
                <c:v>117.43327996379918</c:v>
              </c:pt>
              <c:pt idx="21">
                <c:v>116.39386623323551</c:v>
              </c:pt>
              <c:pt idx="22">
                <c:v>118.3155229832503</c:v>
              </c:pt>
              <c:pt idx="23">
                <c:v>116.05815745937416</c:v>
              </c:pt>
              <c:pt idx="24">
                <c:v>115.99043364770661</c:v>
              </c:pt>
              <c:pt idx="25">
                <c:v>124.26203707826696</c:v>
              </c:pt>
              <c:pt idx="26">
                <c:v>119.23974073680262</c:v>
              </c:pt>
              <c:pt idx="27">
                <c:v>119.40358231137836</c:v>
              </c:pt>
              <c:pt idx="28">
                <c:v>119.81189172595634</c:v>
              </c:pt>
              <c:pt idx="29">
                <c:v>119.47952758228844</c:v>
              </c:pt>
              <c:pt idx="30">
                <c:v>120.72860676523116</c:v>
              </c:pt>
              <c:pt idx="31">
                <c:v>123.65379889314264</c:v>
              </c:pt>
              <c:pt idx="32">
                <c:v>119.26984421257383</c:v>
              </c:pt>
              <c:pt idx="33">
                <c:v>123.46611908531816</c:v>
              </c:pt>
              <c:pt idx="34">
                <c:v>120.28520346185836</c:v>
              </c:pt>
              <c:pt idx="35">
                <c:v>123.30774111675957</c:v>
              </c:pt>
              <c:pt idx="36">
                <c:v>121.14065638602798</c:v>
              </c:pt>
              <c:pt idx="37">
                <c:v>121.5270325910305</c:v>
              </c:pt>
              <c:pt idx="38">
                <c:v>123.47763597909709</c:v>
              </c:pt>
              <c:pt idx="39">
                <c:v>122.23941218674885</c:v>
              </c:pt>
              <c:pt idx="40">
                <c:v>123.91045393342404</c:v>
              </c:pt>
              <c:pt idx="41">
                <c:v>121.79312618786096</c:v>
              </c:pt>
              <c:pt idx="42">
                <c:v>125.2957592179891</c:v>
              </c:pt>
              <c:pt idx="43">
                <c:v>123.43647730678981</c:v>
              </c:pt>
              <c:pt idx="44">
                <c:v>124.52915710566886</c:v>
              </c:pt>
              <c:pt idx="45">
                <c:v>125.50348247052806</c:v>
              </c:pt>
              <c:pt idx="46">
                <c:v>126.87382209998061</c:v>
              </c:pt>
              <c:pt idx="47">
                <c:v>125.99778639035635</c:v>
              </c:pt>
              <c:pt idx="48">
                <c:v>134.97209348234091</c:v>
              </c:pt>
            </c:numLit>
          </c:val>
          <c:smooth val="0"/>
          <c:extLst>
            <c:ext xmlns:c16="http://schemas.microsoft.com/office/drawing/2014/chart" uri="{C3380CC4-5D6E-409C-BE32-E72D297353CC}">
              <c16:uniqueId val="{00000001-66F5-486B-9E60-C66B777C8318}"/>
            </c:ext>
          </c:extLst>
        </c:ser>
        <c:dLbls>
          <c:showLegendKey val="0"/>
          <c:showVal val="0"/>
          <c:showCatName val="0"/>
          <c:showSerName val="0"/>
          <c:showPercent val="0"/>
          <c:showBubbleSize val="0"/>
        </c:dLbls>
        <c:marker val="1"/>
        <c:smooth val="0"/>
        <c:axId val="314031704"/>
        <c:axId val="314033272"/>
      </c:lineChart>
      <c:dateAx>
        <c:axId val="314031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314033272"/>
        <c:crosses val="autoZero"/>
        <c:auto val="0"/>
        <c:lblOffset val="100"/>
        <c:baseTimeUnit val="months"/>
        <c:majorUnit val="6"/>
        <c:majorTimeUnit val="months"/>
        <c:minorUnit val="1"/>
        <c:minorTimeUnit val="months"/>
      </c:dateAx>
      <c:valAx>
        <c:axId val="314033272"/>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314031704"/>
        <c:crossesAt val="41061"/>
        <c:crossBetween val="midCat"/>
        <c:majorUnit val="10"/>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122.56984288460832</c:v>
              </c:pt>
              <c:pt idx="1">
                <c:v>120.96536840284043</c:v>
              </c:pt>
              <c:pt idx="2">
                <c:v>123.03708999709117</c:v>
              </c:pt>
              <c:pt idx="3">
                <c:v>125.77119205013378</c:v>
              </c:pt>
              <c:pt idx="4">
                <c:v>124.62675899515847</c:v>
              </c:pt>
              <c:pt idx="5">
                <c:v>124.87475905834874</c:v>
              </c:pt>
              <c:pt idx="6">
                <c:v>124.13131655112323</c:v>
              </c:pt>
              <c:pt idx="7">
                <c:v>125.00788299353775</c:v>
              </c:pt>
              <c:pt idx="8">
                <c:v>135.78295785299508</c:v>
              </c:pt>
              <c:pt idx="9">
                <c:v>131.96408121259731</c:v>
              </c:pt>
              <c:pt idx="10">
                <c:v>128.73336119509077</c:v>
              </c:pt>
              <c:pt idx="11">
                <c:v>128.46129626061989</c:v>
              </c:pt>
              <c:pt idx="12">
                <c:v>126.96198701016415</c:v>
              </c:pt>
              <c:pt idx="13">
                <c:v>127.35517493302089</c:v>
              </c:pt>
              <c:pt idx="14">
                <c:v>126.6926145413105</c:v>
              </c:pt>
              <c:pt idx="15">
                <c:v>130.25064298334451</c:v>
              </c:pt>
              <c:pt idx="16">
                <c:v>128.82741247201494</c:v>
              </c:pt>
              <c:pt idx="17">
                <c:v>128.93552678015462</c:v>
              </c:pt>
              <c:pt idx="18">
                <c:v>127.86003487101785</c:v>
              </c:pt>
              <c:pt idx="19">
                <c:v>126.6634947629193</c:v>
              </c:pt>
              <c:pt idx="20">
                <c:v>127.94071164154188</c:v>
              </c:pt>
              <c:pt idx="21">
                <c:v>126.58881687611476</c:v>
              </c:pt>
              <c:pt idx="22">
                <c:v>128.9238319107539</c:v>
              </c:pt>
              <c:pt idx="23">
                <c:v>125.67435456120053</c:v>
              </c:pt>
              <c:pt idx="24">
                <c:v>128.58703045729897</c:v>
              </c:pt>
              <c:pt idx="25">
                <c:v>132.53497733074283</c:v>
              </c:pt>
              <c:pt idx="26">
                <c:v>130.4794110187681</c:v>
              </c:pt>
              <c:pt idx="27">
                <c:v>130.0424436149334</c:v>
              </c:pt>
              <c:pt idx="28">
                <c:v>129.94385375494352</c:v>
              </c:pt>
              <c:pt idx="29">
                <c:v>129.8498395783237</c:v>
              </c:pt>
              <c:pt idx="30">
                <c:v>128.95986707454873</c:v>
              </c:pt>
              <c:pt idx="31">
                <c:v>135.38959683214375</c:v>
              </c:pt>
              <c:pt idx="32">
                <c:v>130.09506611960589</c:v>
              </c:pt>
              <c:pt idx="33">
                <c:v>134.11912744522601</c:v>
              </c:pt>
              <c:pt idx="34">
                <c:v>130.46948349305296</c:v>
              </c:pt>
              <c:pt idx="35">
                <c:v>132.24305220473053</c:v>
              </c:pt>
              <c:pt idx="36">
                <c:v>136.22180249581282</c:v>
              </c:pt>
              <c:pt idx="37">
                <c:v>132.79853123391405</c:v>
              </c:pt>
              <c:pt idx="38">
                <c:v>135.74083165797433</c:v>
              </c:pt>
              <c:pt idx="39">
                <c:v>133.78390097584995</c:v>
              </c:pt>
              <c:pt idx="40">
                <c:v>134.87130295149089</c:v>
              </c:pt>
              <c:pt idx="41">
                <c:v>133.04432954640629</c:v>
              </c:pt>
              <c:pt idx="42">
                <c:v>138.36329139776166</c:v>
              </c:pt>
              <c:pt idx="43">
                <c:v>137.66085691718774</c:v>
              </c:pt>
              <c:pt idx="44">
                <c:v>138.88887532711459</c:v>
              </c:pt>
              <c:pt idx="45">
                <c:v>139.85983613671823</c:v>
              </c:pt>
              <c:pt idx="46">
                <c:v>140.33230510096612</c:v>
              </c:pt>
              <c:pt idx="47">
                <c:v>133.07467114835993</c:v>
              </c:pt>
              <c:pt idx="48">
                <c:v>149.76668720467435</c:v>
              </c:pt>
            </c:numLit>
          </c:val>
          <c:smooth val="0"/>
          <c:extLst>
            <c:ext xmlns:c16="http://schemas.microsoft.com/office/drawing/2014/chart" uri="{C3380CC4-5D6E-409C-BE32-E72D297353CC}">
              <c16:uniqueId val="{00000001-ED71-4A37-8604-28ADBBC7ED52}"/>
            </c:ext>
          </c:extLst>
        </c:ser>
        <c:dLbls>
          <c:showLegendKey val="0"/>
          <c:showVal val="0"/>
          <c:showCatName val="0"/>
          <c:showSerName val="0"/>
          <c:showPercent val="0"/>
          <c:showBubbleSize val="0"/>
        </c:dLbls>
        <c:marker val="1"/>
        <c:smooth val="0"/>
        <c:axId val="479858824"/>
        <c:axId val="479865488"/>
      </c:lineChart>
      <c:dateAx>
        <c:axId val="4798588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5488"/>
        <c:crosses val="autoZero"/>
        <c:auto val="0"/>
        <c:lblOffset val="100"/>
        <c:baseTimeUnit val="months"/>
        <c:majorUnit val="6"/>
        <c:majorTimeUnit val="months"/>
        <c:minorUnit val="1"/>
        <c:minorTimeUnit val="months"/>
      </c:dateAx>
      <c:valAx>
        <c:axId val="479865488"/>
        <c:scaling>
          <c:orientation val="minMax"/>
          <c:max val="150"/>
          <c:min val="10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58824"/>
        <c:crosses val="autoZero"/>
        <c:crossBetween val="midCat"/>
      </c:valAx>
      <c:spPr>
        <a:solidFill>
          <a:srgbClr val="FFFFFF"/>
        </a:solidFill>
        <a:ln w="12700">
          <a:solidFill>
            <a:srgbClr val="808080"/>
          </a:solidFill>
          <a:prstDash val="solid"/>
        </a:ln>
      </c:spPr>
    </c:plotArea>
    <c:legend>
      <c:legendPos val="r"/>
      <c:layout>
        <c:manualLayout>
          <c:xMode val="edge"/>
          <c:yMode val="edge"/>
          <c:x val="0.11616916666666667"/>
          <c:y val="0.90686717808342632"/>
          <c:w val="0.78640222222222222"/>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101.75504475715751</c:v>
              </c:pt>
              <c:pt idx="1">
                <c:v>101.77093427157924</c:v>
              </c:pt>
              <c:pt idx="2">
                <c:v>101.90309835179687</c:v>
              </c:pt>
              <c:pt idx="3">
                <c:v>103.07176875386254</c:v>
              </c:pt>
              <c:pt idx="4">
                <c:v>103.1343421881398</c:v>
              </c:pt>
              <c:pt idx="5">
                <c:v>103.22744978781128</c:v>
              </c:pt>
              <c:pt idx="6">
                <c:v>102.24556925855457</c:v>
              </c:pt>
              <c:pt idx="7">
                <c:v>104.95171478164396</c:v>
              </c:pt>
              <c:pt idx="8">
                <c:v>110.18580446187849</c:v>
              </c:pt>
              <c:pt idx="9">
                <c:v>106.80567375297973</c:v>
              </c:pt>
              <c:pt idx="10">
                <c:v>105.61547916675865</c:v>
              </c:pt>
              <c:pt idx="11">
                <c:v>106.41388644601683</c:v>
              </c:pt>
              <c:pt idx="12">
                <c:v>105.74501900382998</c:v>
              </c:pt>
              <c:pt idx="13">
                <c:v>104.11340712805772</c:v>
              </c:pt>
              <c:pt idx="14">
                <c:v>103.70635590025476</c:v>
              </c:pt>
              <c:pt idx="15">
                <c:v>104.56892385631991</c:v>
              </c:pt>
              <c:pt idx="16">
                <c:v>102.58337297905666</c:v>
              </c:pt>
              <c:pt idx="17">
                <c:v>104.00784365179614</c:v>
              </c:pt>
              <c:pt idx="18">
                <c:v>103.62139378715966</c:v>
              </c:pt>
              <c:pt idx="19">
                <c:v>104.03810470242057</c:v>
              </c:pt>
              <c:pt idx="20">
                <c:v>106.09981158748427</c:v>
              </c:pt>
              <c:pt idx="21">
                <c:v>104.59482010867036</c:v>
              </c:pt>
              <c:pt idx="22">
                <c:v>105.74595474521715</c:v>
              </c:pt>
              <c:pt idx="23">
                <c:v>104.67299579249092</c:v>
              </c:pt>
              <c:pt idx="24">
                <c:v>102.82448265420609</c:v>
              </c:pt>
              <c:pt idx="25">
                <c:v>110.44513283982667</c:v>
              </c:pt>
              <c:pt idx="26">
                <c:v>106.69187313906534</c:v>
              </c:pt>
              <c:pt idx="27">
                <c:v>106.38794178666934</c:v>
              </c:pt>
              <c:pt idx="28">
                <c:v>106.90422240012654</c:v>
              </c:pt>
              <c:pt idx="29">
                <c:v>106.76680555400706</c:v>
              </c:pt>
              <c:pt idx="30">
                <c:v>107.71658544037103</c:v>
              </c:pt>
              <c:pt idx="31">
                <c:v>109.90150438276164</c:v>
              </c:pt>
              <c:pt idx="32">
                <c:v>105.79426341605782</c:v>
              </c:pt>
              <c:pt idx="33">
                <c:v>109.0059177787778</c:v>
              </c:pt>
              <c:pt idx="34">
                <c:v>107.43803952389572</c:v>
              </c:pt>
              <c:pt idx="35">
                <c:v>108.11847578124107</c:v>
              </c:pt>
              <c:pt idx="36">
                <c:v>105.7418817709934</c:v>
              </c:pt>
              <c:pt idx="37">
                <c:v>107.75002207305144</c:v>
              </c:pt>
              <c:pt idx="38">
                <c:v>108.78669499472376</c:v>
              </c:pt>
              <c:pt idx="39">
                <c:v>107.87311285132036</c:v>
              </c:pt>
              <c:pt idx="40">
                <c:v>107.97982487936635</c:v>
              </c:pt>
              <c:pt idx="41">
                <c:v>107.09236528784831</c:v>
              </c:pt>
              <c:pt idx="42">
                <c:v>108.24173090820561</c:v>
              </c:pt>
              <c:pt idx="43">
                <c:v>107.17769235170702</c:v>
              </c:pt>
              <c:pt idx="44">
                <c:v>107.94661543500345</c:v>
              </c:pt>
              <c:pt idx="45">
                <c:v>110.02774424797779</c:v>
              </c:pt>
              <c:pt idx="46">
                <c:v>109.98571242197754</c:v>
              </c:pt>
              <c:pt idx="47">
                <c:v>110.05940993649692</c:v>
              </c:pt>
              <c:pt idx="48">
                <c:v>116.2385538129632</c:v>
              </c:pt>
            </c:numLit>
          </c:val>
          <c:smooth val="0"/>
          <c:extLst>
            <c:ext xmlns:c16="http://schemas.microsoft.com/office/drawing/2014/chart" uri="{C3380CC4-5D6E-409C-BE32-E72D297353CC}">
              <c16:uniqueId val="{00000001-FD17-4517-930F-F48628D51A8D}"/>
            </c:ext>
          </c:extLst>
        </c:ser>
        <c:dLbls>
          <c:showLegendKey val="0"/>
          <c:showVal val="0"/>
          <c:showCatName val="0"/>
          <c:showSerName val="0"/>
          <c:showPercent val="0"/>
          <c:showBubbleSize val="0"/>
        </c:dLbls>
        <c:marker val="1"/>
        <c:smooth val="0"/>
        <c:axId val="475457232"/>
        <c:axId val="474897736"/>
      </c:lineChart>
      <c:dateAx>
        <c:axId val="475457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7736"/>
        <c:crosses val="autoZero"/>
        <c:auto val="0"/>
        <c:lblOffset val="100"/>
        <c:baseTimeUnit val="months"/>
        <c:majorUnit val="6"/>
        <c:majorTimeUnit val="months"/>
        <c:minorUnit val="1"/>
        <c:minorTimeUnit val="months"/>
      </c:dateAx>
      <c:valAx>
        <c:axId val="474897736"/>
        <c:scaling>
          <c:orientation val="minMax"/>
          <c:max val="155"/>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5457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médicaments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120.08296768020585</c:v>
              </c:pt>
              <c:pt idx="1">
                <c:v>119.96891262394591</c:v>
              </c:pt>
              <c:pt idx="2">
                <c:v>123.85981052594346</c:v>
              </c:pt>
              <c:pt idx="3">
                <c:v>135.42121175475486</c:v>
              </c:pt>
              <c:pt idx="4">
                <c:v>131.5976996408408</c:v>
              </c:pt>
              <c:pt idx="5">
                <c:v>126.65970488984679</c:v>
              </c:pt>
              <c:pt idx="6">
                <c:v>128.33483652314638</c:v>
              </c:pt>
              <c:pt idx="7">
                <c:v>130.55511948744908</c:v>
              </c:pt>
              <c:pt idx="8">
                <c:v>155.37775343770465</c:v>
              </c:pt>
              <c:pt idx="9">
                <c:v>140.0199301780153</c:v>
              </c:pt>
              <c:pt idx="10">
                <c:v>133.59408460524364</c:v>
              </c:pt>
              <c:pt idx="11">
                <c:v>134.51980440302043</c:v>
              </c:pt>
              <c:pt idx="12">
                <c:v>130.13968723735627</c:v>
              </c:pt>
              <c:pt idx="13">
                <c:v>130.93064523701281</c:v>
              </c:pt>
              <c:pt idx="14">
                <c:v>129.1507190733623</c:v>
              </c:pt>
              <c:pt idx="15">
                <c:v>132.8270169636198</c:v>
              </c:pt>
              <c:pt idx="16">
                <c:v>129.99043641261341</c:v>
              </c:pt>
              <c:pt idx="17">
                <c:v>132.19947725606568</c:v>
              </c:pt>
              <c:pt idx="18">
                <c:v>131.65075856360318</c:v>
              </c:pt>
              <c:pt idx="19">
                <c:v>128.94489106160978</c:v>
              </c:pt>
              <c:pt idx="20">
                <c:v>132.55542365531738</c:v>
              </c:pt>
              <c:pt idx="21">
                <c:v>132.13722607631837</c:v>
              </c:pt>
              <c:pt idx="22">
                <c:v>135.08698346864892</c:v>
              </c:pt>
              <c:pt idx="23">
                <c:v>131.24927503795905</c:v>
              </c:pt>
              <c:pt idx="24">
                <c:v>133.5576422151459</c:v>
              </c:pt>
              <c:pt idx="25">
                <c:v>142.69780663512157</c:v>
              </c:pt>
              <c:pt idx="26">
                <c:v>135.98224625538478</c:v>
              </c:pt>
              <c:pt idx="27">
                <c:v>136.77023298851159</c:v>
              </c:pt>
              <c:pt idx="28">
                <c:v>137.03447741523385</c:v>
              </c:pt>
              <c:pt idx="29">
                <c:v>136.4419968669566</c:v>
              </c:pt>
              <c:pt idx="30">
                <c:v>138.09042837694986</c:v>
              </c:pt>
              <c:pt idx="31">
                <c:v>142.00336027795834</c:v>
              </c:pt>
              <c:pt idx="32">
                <c:v>137.25018900776863</c:v>
              </c:pt>
              <c:pt idx="33">
                <c:v>142.76023406452128</c:v>
              </c:pt>
              <c:pt idx="34">
                <c:v>137.42705736285558</c:v>
              </c:pt>
              <c:pt idx="35">
                <c:v>143.57463959351634</c:v>
              </c:pt>
              <c:pt idx="36">
                <c:v>141.68710118738289</c:v>
              </c:pt>
              <c:pt idx="37">
                <c:v>139.90957231980664</c:v>
              </c:pt>
              <c:pt idx="38">
                <c:v>143.07962481012277</c:v>
              </c:pt>
              <c:pt idx="39">
                <c:v>141.408234620641</c:v>
              </c:pt>
              <c:pt idx="40">
                <c:v>145.16654727155765</c:v>
              </c:pt>
              <c:pt idx="41">
                <c:v>141.40821764293827</c:v>
              </c:pt>
              <c:pt idx="42">
                <c:v>148.05079395728572</c:v>
              </c:pt>
              <c:pt idx="43">
                <c:v>145.1304260766191</c:v>
              </c:pt>
              <c:pt idx="44">
                <c:v>146.6550915141016</c:v>
              </c:pt>
              <c:pt idx="45">
                <c:v>146.15261911282923</c:v>
              </c:pt>
              <c:pt idx="46">
                <c:v>149.40747311916849</c:v>
              </c:pt>
              <c:pt idx="47">
                <c:v>147.26421701352464</c:v>
              </c:pt>
              <c:pt idx="48">
                <c:v>159.96808494097664</c:v>
              </c:pt>
            </c:numLit>
          </c:val>
          <c:smooth val="0"/>
          <c:extLst>
            <c:ext xmlns:c16="http://schemas.microsoft.com/office/drawing/2014/chart" uri="{C3380CC4-5D6E-409C-BE32-E72D297353CC}">
              <c16:uniqueId val="{00000001-15EF-43A1-8ED2-256C9BA28882}"/>
            </c:ext>
          </c:extLst>
        </c:ser>
        <c:dLbls>
          <c:showLegendKey val="0"/>
          <c:showVal val="0"/>
          <c:showCatName val="0"/>
          <c:showSerName val="0"/>
          <c:showPercent val="0"/>
          <c:showBubbleSize val="0"/>
        </c:dLbls>
        <c:marker val="1"/>
        <c:smooth val="0"/>
        <c:axId val="474894992"/>
        <c:axId val="474895384"/>
      </c:lineChart>
      <c:dateAx>
        <c:axId val="474894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384"/>
        <c:crosses val="autoZero"/>
        <c:auto val="0"/>
        <c:lblOffset val="100"/>
        <c:baseTimeUnit val="months"/>
        <c:majorUnit val="6"/>
        <c:majorTimeUnit val="months"/>
        <c:minorUnit val="1"/>
        <c:minorTimeUnit val="months"/>
      </c:dateAx>
      <c:valAx>
        <c:axId val="474895384"/>
        <c:scaling>
          <c:orientation val="minMax"/>
          <c:max val="16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49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88.838273388610006</c:v>
              </c:pt>
              <c:pt idx="1">
                <c:v>89.573525556986795</c:v>
              </c:pt>
              <c:pt idx="2">
                <c:v>89.016148300943513</c:v>
              </c:pt>
              <c:pt idx="3">
                <c:v>89.499653307386723</c:v>
              </c:pt>
              <c:pt idx="4">
                <c:v>90.629631743688265</c:v>
              </c:pt>
              <c:pt idx="5">
                <c:v>90.929227026127819</c:v>
              </c:pt>
              <c:pt idx="6">
                <c:v>89.211702866869629</c:v>
              </c:pt>
              <c:pt idx="7">
                <c:v>91.005182193249752</c:v>
              </c:pt>
              <c:pt idx="8">
                <c:v>90.789120556734133</c:v>
              </c:pt>
              <c:pt idx="9">
                <c:v>87.965288749166831</c:v>
              </c:pt>
              <c:pt idx="10">
                <c:v>87.165323959822658</c:v>
              </c:pt>
              <c:pt idx="11">
                <c:v>85.759866157455932</c:v>
              </c:pt>
              <c:pt idx="12">
                <c:v>94.811330986157344</c:v>
              </c:pt>
              <c:pt idx="13">
                <c:v>90.152647480341201</c:v>
              </c:pt>
              <c:pt idx="14">
                <c:v>91.988278443558542</c:v>
              </c:pt>
              <c:pt idx="15">
                <c:v>92.727127127062616</c:v>
              </c:pt>
              <c:pt idx="16">
                <c:v>93.076920318403296</c:v>
              </c:pt>
              <c:pt idx="17">
                <c:v>89.592307982612724</c:v>
              </c:pt>
              <c:pt idx="18">
                <c:v>92.86291754915402</c:v>
              </c:pt>
              <c:pt idx="19">
                <c:v>90.506251629243835</c:v>
              </c:pt>
              <c:pt idx="20">
                <c:v>92.409209050771992</c:v>
              </c:pt>
              <c:pt idx="21">
                <c:v>91.728782789708916</c:v>
              </c:pt>
              <c:pt idx="22">
                <c:v>92.142136710456185</c:v>
              </c:pt>
              <c:pt idx="23">
                <c:v>92.11706856667702</c:v>
              </c:pt>
              <c:pt idx="24">
                <c:v>92.306233834014478</c:v>
              </c:pt>
              <c:pt idx="25">
                <c:v>95.556935014376435</c:v>
              </c:pt>
              <c:pt idx="26">
                <c:v>92.690739747272346</c:v>
              </c:pt>
              <c:pt idx="27">
                <c:v>93.461694701074578</c:v>
              </c:pt>
              <c:pt idx="28">
                <c:v>91.457749022022426</c:v>
              </c:pt>
              <c:pt idx="29">
                <c:v>95.219800557296452</c:v>
              </c:pt>
              <c:pt idx="30">
                <c:v>92.359308665355229</c:v>
              </c:pt>
              <c:pt idx="31">
                <c:v>95.830164670504587</c:v>
              </c:pt>
              <c:pt idx="32">
                <c:v>92.885124693139943</c:v>
              </c:pt>
              <c:pt idx="33">
                <c:v>93.787118149962168</c:v>
              </c:pt>
              <c:pt idx="34">
                <c:v>91.988387009026638</c:v>
              </c:pt>
              <c:pt idx="35">
                <c:v>66.277711979768455</c:v>
              </c:pt>
              <c:pt idx="36">
                <c:v>104.24394675471017</c:v>
              </c:pt>
              <c:pt idx="37">
                <c:v>96.954671958540388</c:v>
              </c:pt>
              <c:pt idx="38">
                <c:v>96.341151295333162</c:v>
              </c:pt>
              <c:pt idx="39">
                <c:v>90.823951498344741</c:v>
              </c:pt>
              <c:pt idx="40">
                <c:v>92.466599913438969</c:v>
              </c:pt>
              <c:pt idx="41">
                <c:v>91.06281061166402</c:v>
              </c:pt>
              <c:pt idx="42">
                <c:v>94.008428723489175</c:v>
              </c:pt>
              <c:pt idx="43">
                <c:v>93.240501518082581</c:v>
              </c:pt>
              <c:pt idx="44">
                <c:v>92.32534635135724</c:v>
              </c:pt>
              <c:pt idx="45">
                <c:v>93.681571563149646</c:v>
              </c:pt>
              <c:pt idx="46">
                <c:v>95.374506758389586</c:v>
              </c:pt>
              <c:pt idx="47">
                <c:v>64.860242885225617</c:v>
              </c:pt>
              <c:pt idx="48">
                <c:v>126.676972409626</c:v>
              </c:pt>
            </c:numLit>
          </c:val>
          <c:smooth val="0"/>
          <c:extLst>
            <c:ext xmlns:c16="http://schemas.microsoft.com/office/drawing/2014/chart" uri="{C3380CC4-5D6E-409C-BE32-E72D297353CC}">
              <c16:uniqueId val="{00000001-7616-4636-B190-17FA10BFF761}"/>
            </c:ext>
          </c:extLst>
        </c:ser>
        <c:dLbls>
          <c:showLegendKey val="0"/>
          <c:showVal val="0"/>
          <c:showCatName val="0"/>
          <c:showSerName val="0"/>
          <c:showPercent val="0"/>
          <c:showBubbleSize val="0"/>
        </c:dLbls>
        <c:marker val="1"/>
        <c:smooth val="0"/>
        <c:axId val="474895776"/>
        <c:axId val="474896560"/>
      </c:lineChart>
      <c:dateAx>
        <c:axId val="47489577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6560"/>
        <c:crosses val="autoZero"/>
        <c:auto val="0"/>
        <c:lblOffset val="100"/>
        <c:baseTimeUnit val="months"/>
        <c:majorUnit val="6"/>
        <c:majorTimeUnit val="months"/>
        <c:minorUnit val="1"/>
        <c:minorTimeUnit val="months"/>
      </c:dateAx>
      <c:valAx>
        <c:axId val="47489656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5776"/>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115.02947935119288</c:v>
              </c:pt>
              <c:pt idx="1">
                <c:v>116.21581398796678</c:v>
              </c:pt>
              <c:pt idx="2">
                <c:v>114.50722266152601</c:v>
              </c:pt>
              <c:pt idx="3">
                <c:v>116.34126264257463</c:v>
              </c:pt>
              <c:pt idx="4">
                <c:v>117.08417473296765</c:v>
              </c:pt>
              <c:pt idx="5">
                <c:v>119.68959882109075</c:v>
              </c:pt>
              <c:pt idx="6">
                <c:v>113.43344469667338</c:v>
              </c:pt>
              <c:pt idx="7">
                <c:v>118.29057025231766</c:v>
              </c:pt>
              <c:pt idx="8">
                <c:v>118.90006386435856</c:v>
              </c:pt>
              <c:pt idx="9">
                <c:v>114.60965220203569</c:v>
              </c:pt>
              <c:pt idx="10">
                <c:v>117.39834522801533</c:v>
              </c:pt>
              <c:pt idx="11">
                <c:v>113.63297971444415</c:v>
              </c:pt>
              <c:pt idx="12">
                <c:v>124.91649977735815</c:v>
              </c:pt>
              <c:pt idx="13">
                <c:v>118.19154452177609</c:v>
              </c:pt>
              <c:pt idx="14">
                <c:v>120.58554873492353</c:v>
              </c:pt>
              <c:pt idx="15">
                <c:v>123.90828693227824</c:v>
              </c:pt>
              <c:pt idx="16">
                <c:v>122.5268769335508</c:v>
              </c:pt>
              <c:pt idx="17">
                <c:v>119.73881879366739</c:v>
              </c:pt>
              <c:pt idx="18">
                <c:v>123.89822704866731</c:v>
              </c:pt>
              <c:pt idx="19">
                <c:v>121.38091571153787</c:v>
              </c:pt>
              <c:pt idx="20">
                <c:v>125.07698144165609</c:v>
              </c:pt>
              <c:pt idx="21">
                <c:v>123.72355716481809</c:v>
              </c:pt>
              <c:pt idx="22">
                <c:v>124.67419105160577</c:v>
              </c:pt>
              <c:pt idx="23">
                <c:v>124.39696292390414</c:v>
              </c:pt>
              <c:pt idx="24">
                <c:v>126.37492087726578</c:v>
              </c:pt>
              <c:pt idx="25">
                <c:v>131.74767657007317</c:v>
              </c:pt>
              <c:pt idx="26">
                <c:v>127.55636620502014</c:v>
              </c:pt>
              <c:pt idx="27">
                <c:v>127.86132894779631</c:v>
              </c:pt>
              <c:pt idx="28">
                <c:v>127.54962909680782</c:v>
              </c:pt>
              <c:pt idx="29">
                <c:v>131.16424944719446</c:v>
              </c:pt>
              <c:pt idx="30">
                <c:v>129.46882441693916</c:v>
              </c:pt>
              <c:pt idx="31">
                <c:v>133.72120478450421</c:v>
              </c:pt>
              <c:pt idx="32">
                <c:v>128.27768311058873</c:v>
              </c:pt>
              <c:pt idx="33">
                <c:v>133.2203280971477</c:v>
              </c:pt>
              <c:pt idx="34">
                <c:v>131.2204437909715</c:v>
              </c:pt>
              <c:pt idx="35">
                <c:v>100.79200847216813</c:v>
              </c:pt>
              <c:pt idx="36">
                <c:v>149.46027070408147</c:v>
              </c:pt>
              <c:pt idx="37">
                <c:v>135.50416839650762</c:v>
              </c:pt>
              <c:pt idx="38">
                <c:v>137.40245201016157</c:v>
              </c:pt>
              <c:pt idx="39">
                <c:v>131.98165360184299</c:v>
              </c:pt>
              <c:pt idx="40">
                <c:v>133.89656179508555</c:v>
              </c:pt>
              <c:pt idx="41">
                <c:v>132.90194889885345</c:v>
              </c:pt>
              <c:pt idx="42">
                <c:v>137.53402872595956</c:v>
              </c:pt>
              <c:pt idx="43">
                <c:v>137.39904485922253</c:v>
              </c:pt>
              <c:pt idx="44">
                <c:v>140.16415985420241</c:v>
              </c:pt>
              <c:pt idx="45">
                <c:v>141.03351957979569</c:v>
              </c:pt>
              <c:pt idx="46">
                <c:v>141.85181271922275</c:v>
              </c:pt>
              <c:pt idx="47">
                <c:v>101.00136068047132</c:v>
              </c:pt>
              <c:pt idx="48">
                <c:v>190.46798051200508</c:v>
              </c:pt>
            </c:numLit>
          </c:val>
          <c:smooth val="0"/>
          <c:extLst>
            <c:ext xmlns:c16="http://schemas.microsoft.com/office/drawing/2014/chart" uri="{C3380CC4-5D6E-409C-BE32-E72D297353CC}">
              <c16:uniqueId val="{00000001-E039-41DB-8864-E82A4E73BE29}"/>
            </c:ext>
          </c:extLst>
        </c:ser>
        <c:dLbls>
          <c:showLegendKey val="0"/>
          <c:showVal val="0"/>
          <c:showCatName val="0"/>
          <c:showSerName val="0"/>
          <c:showPercent val="0"/>
          <c:showBubbleSize val="0"/>
        </c:dLbls>
        <c:marker val="1"/>
        <c:smooth val="0"/>
        <c:axId val="474896952"/>
        <c:axId val="474885584"/>
      </c:lineChart>
      <c:dateAx>
        <c:axId val="4748969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5584"/>
        <c:crosses val="autoZero"/>
        <c:auto val="0"/>
        <c:lblOffset val="100"/>
        <c:baseTimeUnit val="months"/>
        <c:majorUnit val="6"/>
        <c:majorTimeUnit val="months"/>
        <c:minorUnit val="1"/>
        <c:minorTimeUnit val="months"/>
      </c:dateAx>
      <c:valAx>
        <c:axId val="474885584"/>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695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spécialistes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101.22418107040525</c:v>
              </c:pt>
              <c:pt idx="1">
                <c:v>102.17275162581716</c:v>
              </c:pt>
              <c:pt idx="2">
                <c:v>101.07096143902538</c:v>
              </c:pt>
              <c:pt idx="3">
                <c:v>102.19313888920392</c:v>
              </c:pt>
              <c:pt idx="4">
                <c:v>103.1400723739289</c:v>
              </c:pt>
              <c:pt idx="5">
                <c:v>104.53010170350707</c:v>
              </c:pt>
              <c:pt idx="6">
                <c:v>100.66624446471828</c:v>
              </c:pt>
              <c:pt idx="7">
                <c:v>103.90853219723122</c:v>
              </c:pt>
              <c:pt idx="8">
                <c:v>104.08287836054926</c:v>
              </c:pt>
              <c:pt idx="9">
                <c:v>100.56549610269214</c:v>
              </c:pt>
              <c:pt idx="10">
                <c:v>101.46261943008663</c:v>
              </c:pt>
              <c:pt idx="11">
                <c:v>98.941153487800975</c:v>
              </c:pt>
              <c:pt idx="12">
                <c:v>109.04816459837734</c:v>
              </c:pt>
              <c:pt idx="13">
                <c:v>103.41233436725712</c:v>
              </c:pt>
              <c:pt idx="14">
                <c:v>105.51202188195583</c:v>
              </c:pt>
              <c:pt idx="15">
                <c:v>107.47280043857205</c:v>
              </c:pt>
              <c:pt idx="16">
                <c:v>107.00390193159055</c:v>
              </c:pt>
              <c:pt idx="17">
                <c:v>103.84869237237311</c:v>
              </c:pt>
              <c:pt idx="18">
                <c:v>107.53961777006307</c:v>
              </c:pt>
              <c:pt idx="19">
                <c:v>105.10698210251985</c:v>
              </c:pt>
              <c:pt idx="20">
                <c:v>107.85790635709058</c:v>
              </c:pt>
              <c:pt idx="21">
                <c:v>106.85921711473034</c:v>
              </c:pt>
              <c:pt idx="22">
                <c:v>107.52665250343911</c:v>
              </c:pt>
              <c:pt idx="23">
                <c:v>107.38233707160576</c:v>
              </c:pt>
              <c:pt idx="24">
                <c:v>108.41742829984085</c:v>
              </c:pt>
              <c:pt idx="25">
                <c:v>112.67165605795699</c:v>
              </c:pt>
              <c:pt idx="26">
                <c:v>109.17880949062658</c:v>
              </c:pt>
              <c:pt idx="27">
                <c:v>109.72939519093012</c:v>
              </c:pt>
              <c:pt idx="28">
                <c:v>108.52571814522167</c:v>
              </c:pt>
              <c:pt idx="29">
                <c:v>112.21804898691477</c:v>
              </c:pt>
              <c:pt idx="30">
                <c:v>109.90852105641066</c:v>
              </c:pt>
              <c:pt idx="31">
                <c:v>113.74896251011796</c:v>
              </c:pt>
              <c:pt idx="32">
                <c:v>109.62238229812864</c:v>
              </c:pt>
              <c:pt idx="33">
                <c:v>112.43521318997092</c:v>
              </c:pt>
              <c:pt idx="34">
                <c:v>110.54135605376312</c:v>
              </c:pt>
              <c:pt idx="35">
                <c:v>82.599636623776476</c:v>
              </c:pt>
              <c:pt idx="36">
                <c:v>125.62689547983371</c:v>
              </c:pt>
              <c:pt idx="37">
                <c:v>115.18485596543482</c:v>
              </c:pt>
              <c:pt idx="38">
                <c:v>115.75917582902066</c:v>
              </c:pt>
              <c:pt idx="39">
                <c:v>110.28756456667885</c:v>
              </c:pt>
              <c:pt idx="40">
                <c:v>112.0589655288085</c:v>
              </c:pt>
              <c:pt idx="41">
                <c:v>110.84867709873309</c:v>
              </c:pt>
              <c:pt idx="42">
                <c:v>114.59182851789022</c:v>
              </c:pt>
              <c:pt idx="43">
                <c:v>114.12322230487202</c:v>
              </c:pt>
              <c:pt idx="44">
                <c:v>114.94847903563881</c:v>
              </c:pt>
              <c:pt idx="45">
                <c:v>116.07446395326038</c:v>
              </c:pt>
              <c:pt idx="46">
                <c:v>117.35377803562028</c:v>
              </c:pt>
              <c:pt idx="47">
                <c:v>81.951496688823099</c:v>
              </c:pt>
              <c:pt idx="48">
                <c:v>156.8439505324921</c:v>
              </c:pt>
            </c:numLit>
          </c:val>
          <c:smooth val="0"/>
          <c:extLst>
            <c:ext xmlns:c16="http://schemas.microsoft.com/office/drawing/2014/chart" uri="{C3380CC4-5D6E-409C-BE32-E72D297353CC}">
              <c16:uniqueId val="{00000001-B8F4-41A9-A541-F74520F43106}"/>
            </c:ext>
          </c:extLst>
        </c:ser>
        <c:dLbls>
          <c:showLegendKey val="0"/>
          <c:showVal val="0"/>
          <c:showCatName val="0"/>
          <c:showSerName val="0"/>
          <c:showPercent val="0"/>
          <c:showBubbleSize val="0"/>
        </c:dLbls>
        <c:marker val="1"/>
        <c:smooth val="0"/>
        <c:axId val="474883624"/>
        <c:axId val="474890680"/>
      </c:lineChart>
      <c:dateAx>
        <c:axId val="4748836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0680"/>
        <c:crosses val="autoZero"/>
        <c:auto val="0"/>
        <c:lblOffset val="100"/>
        <c:baseTimeUnit val="months"/>
        <c:majorUnit val="6"/>
        <c:majorTimeUnit val="months"/>
        <c:minorUnit val="1"/>
        <c:minorTimeUnit val="months"/>
      </c:dateAx>
      <c:valAx>
        <c:axId val="474890680"/>
        <c:scaling>
          <c:orientation val="minMax"/>
          <c:max val="155"/>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6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96.574141686953652</c:v>
              </c:pt>
              <c:pt idx="1">
                <c:v>101.24919452815517</c:v>
              </c:pt>
              <c:pt idx="2">
                <c:v>100.75185013696218</c:v>
              </c:pt>
              <c:pt idx="3">
                <c:v>94.768422249334748</c:v>
              </c:pt>
              <c:pt idx="4">
                <c:v>101.53473091367846</c:v>
              </c:pt>
              <c:pt idx="5">
                <c:v>101.5182467434564</c:v>
              </c:pt>
              <c:pt idx="6">
                <c:v>97.331127955909764</c:v>
              </c:pt>
              <c:pt idx="7">
                <c:v>93.591228649012265</c:v>
              </c:pt>
              <c:pt idx="8">
                <c:v>100.46634684924065</c:v>
              </c:pt>
              <c:pt idx="9">
                <c:v>99.132165135784504</c:v>
              </c:pt>
              <c:pt idx="10">
                <c:v>102.27774918301988</c:v>
              </c:pt>
              <c:pt idx="11">
                <c:v>97.588353860280137</c:v>
              </c:pt>
              <c:pt idx="12">
                <c:v>104.27353337952798</c:v>
              </c:pt>
              <c:pt idx="13">
                <c:v>101.03917945549428</c:v>
              </c:pt>
              <c:pt idx="14">
                <c:v>99.976800251460219</c:v>
              </c:pt>
              <c:pt idx="15">
                <c:v>98.880024984979528</c:v>
              </c:pt>
              <c:pt idx="16">
                <c:v>101.80288183891577</c:v>
              </c:pt>
              <c:pt idx="17">
                <c:v>106.2988953222888</c:v>
              </c:pt>
              <c:pt idx="18">
                <c:v>102.44055571155839</c:v>
              </c:pt>
              <c:pt idx="19">
                <c:v>97.423400366449286</c:v>
              </c:pt>
              <c:pt idx="20">
                <c:v>104.29997145193137</c:v>
              </c:pt>
              <c:pt idx="21">
                <c:v>99.895409396840549</c:v>
              </c:pt>
              <c:pt idx="22">
                <c:v>107.33293297297169</c:v>
              </c:pt>
              <c:pt idx="23">
                <c:v>101.14646935239571</c:v>
              </c:pt>
              <c:pt idx="24">
                <c:v>101.76305086660528</c:v>
              </c:pt>
              <c:pt idx="25">
                <c:v>106.01294217055171</c:v>
              </c:pt>
              <c:pt idx="26">
                <c:v>103.99334084388308</c:v>
              </c:pt>
              <c:pt idx="27">
                <c:v>99.900432233559542</c:v>
              </c:pt>
              <c:pt idx="28">
                <c:v>103.64777608837011</c:v>
              </c:pt>
              <c:pt idx="29">
                <c:v>99.261928895908653</c:v>
              </c:pt>
              <c:pt idx="30">
                <c:v>90.426309680626062</c:v>
              </c:pt>
              <c:pt idx="31">
                <c:v>93.653056352750284</c:v>
              </c:pt>
              <c:pt idx="32">
                <c:v>86.464344864716907</c:v>
              </c:pt>
              <c:pt idx="33">
                <c:v>89.146588078250161</c:v>
              </c:pt>
              <c:pt idx="34">
                <c:v>86.181257432325907</c:v>
              </c:pt>
              <c:pt idx="35">
                <c:v>91.643926013377978</c:v>
              </c:pt>
              <c:pt idx="36">
                <c:v>91.388105363888045</c:v>
              </c:pt>
              <c:pt idx="37">
                <c:v>87.606845602826695</c:v>
              </c:pt>
              <c:pt idx="38">
                <c:v>88.96287420989762</c:v>
              </c:pt>
              <c:pt idx="39">
                <c:v>92.903535298773974</c:v>
              </c:pt>
              <c:pt idx="40">
                <c:v>90.683482529721431</c:v>
              </c:pt>
              <c:pt idx="41">
                <c:v>90.020577717235781</c:v>
              </c:pt>
              <c:pt idx="42">
                <c:v>92.998778981029574</c:v>
              </c:pt>
              <c:pt idx="43">
                <c:v>91.568104384707482</c:v>
              </c:pt>
              <c:pt idx="44">
                <c:v>91.826388009158961</c:v>
              </c:pt>
              <c:pt idx="45">
                <c:v>90.301597236424854</c:v>
              </c:pt>
              <c:pt idx="46">
                <c:v>88.907031548848607</c:v>
              </c:pt>
              <c:pt idx="47">
                <c:v>90.945839207413698</c:v>
              </c:pt>
              <c:pt idx="48">
                <c:v>92.461673393596413</c:v>
              </c:pt>
            </c:numLit>
          </c:val>
          <c:smooth val="0"/>
          <c:extLst>
            <c:ext xmlns:c16="http://schemas.microsoft.com/office/drawing/2014/chart" uri="{C3380CC4-5D6E-409C-BE32-E72D297353CC}">
              <c16:uniqueId val="{00000001-2C2F-4DB0-9F3B-41D053282B6B}"/>
            </c:ext>
          </c:extLst>
        </c:ser>
        <c:dLbls>
          <c:showLegendKey val="0"/>
          <c:showVal val="0"/>
          <c:showCatName val="0"/>
          <c:showSerName val="0"/>
          <c:showPercent val="0"/>
          <c:showBubbleSize val="0"/>
        </c:dLbls>
        <c:marker val="1"/>
        <c:smooth val="0"/>
        <c:axId val="474887544"/>
        <c:axId val="474893816"/>
      </c:lineChart>
      <c:dateAx>
        <c:axId val="47488754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3816"/>
        <c:crosses val="autoZero"/>
        <c:auto val="0"/>
        <c:lblOffset val="100"/>
        <c:baseTimeUnit val="months"/>
        <c:majorUnit val="6"/>
        <c:majorTimeUnit val="months"/>
        <c:minorUnit val="1"/>
        <c:minorTimeUnit val="months"/>
      </c:dateAx>
      <c:valAx>
        <c:axId val="474893816"/>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54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117.63732149172648</c:v>
              </c:pt>
              <c:pt idx="1">
                <c:v>119.57929576313866</c:v>
              </c:pt>
              <c:pt idx="2">
                <c:v>120.55537084309836</c:v>
              </c:pt>
              <c:pt idx="3">
                <c:v>112.50115091721851</c:v>
              </c:pt>
              <c:pt idx="4">
                <c:v>118.56529679948453</c:v>
              </c:pt>
              <c:pt idx="5">
                <c:v>122.50315626629518</c:v>
              </c:pt>
              <c:pt idx="6">
                <c:v>118.11322211684761</c:v>
              </c:pt>
              <c:pt idx="7">
                <c:v>111.71209202469339</c:v>
              </c:pt>
              <c:pt idx="8">
                <c:v>120.42187652886047</c:v>
              </c:pt>
              <c:pt idx="9">
                <c:v>116.53609503006794</c:v>
              </c:pt>
              <c:pt idx="10">
                <c:v>121.97301305268422</c:v>
              </c:pt>
              <c:pt idx="11">
                <c:v>115.51456988914379</c:v>
              </c:pt>
              <c:pt idx="12">
                <c:v>120.07723913846098</c:v>
              </c:pt>
              <c:pt idx="13">
                <c:v>119.59679336261948</c:v>
              </c:pt>
              <c:pt idx="14">
                <c:v>118.21977177073842</c:v>
              </c:pt>
              <c:pt idx="15">
                <c:v>120.3700085932214</c:v>
              </c:pt>
              <c:pt idx="16">
                <c:v>126.7836354076034</c:v>
              </c:pt>
              <c:pt idx="17">
                <c:v>125.8215176420711</c:v>
              </c:pt>
              <c:pt idx="18">
                <c:v>121.38873030061932</c:v>
              </c:pt>
              <c:pt idx="19">
                <c:v>116.24171712404494</c:v>
              </c:pt>
              <c:pt idx="20">
                <c:v>127.53963424842544</c:v>
              </c:pt>
              <c:pt idx="21">
                <c:v>122.80450769097868</c:v>
              </c:pt>
              <c:pt idx="22">
                <c:v>126.80652791057538</c:v>
              </c:pt>
              <c:pt idx="23">
                <c:v>122.99538124220508</c:v>
              </c:pt>
              <c:pt idx="24">
                <c:v>123.04550566934334</c:v>
              </c:pt>
              <c:pt idx="25">
                <c:v>130.41772407811811</c:v>
              </c:pt>
              <c:pt idx="26">
                <c:v>126.14883588612516</c:v>
              </c:pt>
              <c:pt idx="27">
                <c:v>125.8292403679899</c:v>
              </c:pt>
              <c:pt idx="28">
                <c:v>130.63522918662287</c:v>
              </c:pt>
              <c:pt idx="29">
                <c:v>123.79434024541385</c:v>
              </c:pt>
              <c:pt idx="30">
                <c:v>114.16524641707002</c:v>
              </c:pt>
              <c:pt idx="31">
                <c:v>117.40064036102939</c:v>
              </c:pt>
              <c:pt idx="32">
                <c:v>110.9286103925478</c:v>
              </c:pt>
              <c:pt idx="33">
                <c:v>116.25028542524984</c:v>
              </c:pt>
              <c:pt idx="34">
                <c:v>112.7126656997383</c:v>
              </c:pt>
              <c:pt idx="35">
                <c:v>118.31200831358719</c:v>
              </c:pt>
              <c:pt idx="36">
                <c:v>115.1963441115461</c:v>
              </c:pt>
              <c:pt idx="37">
                <c:v>114.16078716623335</c:v>
              </c:pt>
              <c:pt idx="38">
                <c:v>114.84424729369384</c:v>
              </c:pt>
              <c:pt idx="39">
                <c:v>114.0170646428099</c:v>
              </c:pt>
              <c:pt idx="40">
                <c:v>117.46236422277867</c:v>
              </c:pt>
              <c:pt idx="41">
                <c:v>118.61957771122664</c:v>
              </c:pt>
              <c:pt idx="42">
                <c:v>123.77434870080506</c:v>
              </c:pt>
              <c:pt idx="43">
                <c:v>121.82683540449774</c:v>
              </c:pt>
              <c:pt idx="44">
                <c:v>124.97522300585774</c:v>
              </c:pt>
              <c:pt idx="45">
                <c:v>122.92100886231452</c:v>
              </c:pt>
              <c:pt idx="46">
                <c:v>123.083396887577</c:v>
              </c:pt>
              <c:pt idx="47">
                <c:v>124.29019276439597</c:v>
              </c:pt>
              <c:pt idx="48">
                <c:v>128.40439739621476</c:v>
              </c:pt>
            </c:numLit>
          </c:val>
          <c:smooth val="0"/>
          <c:extLst>
            <c:ext xmlns:c16="http://schemas.microsoft.com/office/drawing/2014/chart" uri="{C3380CC4-5D6E-409C-BE32-E72D297353CC}">
              <c16:uniqueId val="{00000001-80C3-445C-AF02-3C59C7786BD2}"/>
            </c:ext>
          </c:extLst>
        </c:ser>
        <c:dLbls>
          <c:showLegendKey val="0"/>
          <c:showVal val="0"/>
          <c:showCatName val="0"/>
          <c:showSerName val="0"/>
          <c:showPercent val="0"/>
          <c:showBubbleSize val="0"/>
        </c:dLbls>
        <c:marker val="1"/>
        <c:smooth val="0"/>
        <c:axId val="474892640"/>
        <c:axId val="474884408"/>
      </c:lineChart>
      <c:dateAx>
        <c:axId val="474892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4408"/>
        <c:crosses val="autoZero"/>
        <c:auto val="0"/>
        <c:lblOffset val="100"/>
        <c:baseTimeUnit val="months"/>
        <c:majorUnit val="6"/>
        <c:majorTimeUnit val="months"/>
        <c:minorUnit val="1"/>
        <c:minorTimeUnit val="months"/>
      </c:dateAx>
      <c:valAx>
        <c:axId val="474884408"/>
        <c:scaling>
          <c:orientation val="minMax"/>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2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Honoraires de dentistes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107.93280723314717</c:v>
              </c:pt>
              <c:pt idx="1">
                <c:v>111.13400258115711</c:v>
              </c:pt>
              <c:pt idx="2">
                <c:v>111.43122383186595</c:v>
              </c:pt>
              <c:pt idx="3">
                <c:v>104.33108733726458</c:v>
              </c:pt>
              <c:pt idx="4">
                <c:v>110.71874319255815</c:v>
              </c:pt>
              <c:pt idx="5">
                <c:v>112.83470375499678</c:v>
              </c:pt>
              <c:pt idx="6">
                <c:v>108.53821345351848</c:v>
              </c:pt>
              <c:pt idx="7">
                <c:v>103.36320175090781</c:v>
              </c:pt>
              <c:pt idx="8">
                <c:v>111.22769387893167</c:v>
              </c:pt>
              <c:pt idx="9">
                <c:v>108.51752008650139</c:v>
              </c:pt>
              <c:pt idx="10">
                <c:v>112.89874360138658</c:v>
              </c:pt>
              <c:pt idx="11">
                <c:v>107.25536018448845</c:v>
              </c:pt>
              <c:pt idx="12">
                <c:v>112.79594119116791</c:v>
              </c:pt>
              <c:pt idx="13">
                <c:v>111.04667745248051</c:v>
              </c:pt>
              <c:pt idx="14">
                <c:v>109.81462217468479</c:v>
              </c:pt>
              <c:pt idx="15">
                <c:v>110.46885148988783</c:v>
              </c:pt>
              <c:pt idx="16">
                <c:v>115.27416335996641</c:v>
              </c:pt>
              <c:pt idx="17">
                <c:v>116.82678995027902</c:v>
              </c:pt>
              <c:pt idx="18">
                <c:v>112.65866996889653</c:v>
              </c:pt>
              <c:pt idx="19">
                <c:v>107.57148665603331</c:v>
              </c:pt>
              <c:pt idx="20">
                <c:v>116.83234118709728</c:v>
              </c:pt>
              <c:pt idx="21">
                <c:v>112.24951679657056</c:v>
              </c:pt>
              <c:pt idx="22">
                <c:v>117.83438878014121</c:v>
              </c:pt>
              <c:pt idx="23">
                <c:v>112.92885382638478</c:v>
              </c:pt>
              <c:pt idx="24">
                <c:v>113.239964055729</c:v>
              </c:pt>
              <c:pt idx="25">
                <c:v>119.17362151646071</c:v>
              </c:pt>
              <c:pt idx="26">
                <c:v>115.94105531661202</c:v>
              </c:pt>
              <c:pt idx="27">
                <c:v>113.88296774530029</c:v>
              </c:pt>
              <c:pt idx="28">
                <c:v>118.20120327874982</c:v>
              </c:pt>
              <c:pt idx="29">
                <c:v>112.49143451393169</c:v>
              </c:pt>
              <c:pt idx="30">
                <c:v>103.22792108549163</c:v>
              </c:pt>
              <c:pt idx="31">
                <c:v>106.45933094093256</c:v>
              </c:pt>
              <c:pt idx="32">
                <c:v>99.657101729515446</c:v>
              </c:pt>
              <c:pt idx="33">
                <c:v>103.76270188838164</c:v>
              </c:pt>
              <c:pt idx="34">
                <c:v>100.48875495987224</c:v>
              </c:pt>
              <c:pt idx="35">
                <c:v>106.02512725716173</c:v>
              </c:pt>
              <c:pt idx="36">
                <c:v>104.22708901617092</c:v>
              </c:pt>
              <c:pt idx="37">
                <c:v>101.92649458021225</c:v>
              </c:pt>
              <c:pt idx="38">
                <c:v>102.91982959174754</c:v>
              </c:pt>
              <c:pt idx="39">
                <c:v>104.28935266070449</c:v>
              </c:pt>
              <c:pt idx="40">
                <c:v>105.12443416531434</c:v>
              </c:pt>
              <c:pt idx="41">
                <c:v>105.44305803113996</c:v>
              </c:pt>
              <c:pt idx="42">
                <c:v>109.5950102566739</c:v>
              </c:pt>
              <c:pt idx="43">
                <c:v>107.88562190540721</c:v>
              </c:pt>
              <c:pt idx="44">
                <c:v>109.70244155204034</c:v>
              </c:pt>
              <c:pt idx="45">
                <c:v>107.89215053399207</c:v>
              </c:pt>
              <c:pt idx="46">
                <c:v>107.33719769969603</c:v>
              </c:pt>
              <c:pt idx="47">
                <c:v>108.9273293441483</c:v>
              </c:pt>
              <c:pt idx="48">
                <c:v>111.84437745579949</c:v>
              </c:pt>
            </c:numLit>
          </c:val>
          <c:smooth val="0"/>
          <c:extLst>
            <c:ext xmlns:c16="http://schemas.microsoft.com/office/drawing/2014/chart" uri="{C3380CC4-5D6E-409C-BE32-E72D297353CC}">
              <c16:uniqueId val="{00000001-256D-44B4-A3E0-4D6ED768F14A}"/>
            </c:ext>
          </c:extLst>
        </c:ser>
        <c:dLbls>
          <c:showLegendKey val="0"/>
          <c:showVal val="0"/>
          <c:showCatName val="0"/>
          <c:showSerName val="0"/>
          <c:showPercent val="0"/>
          <c:showBubbleSize val="0"/>
        </c:dLbls>
        <c:marker val="1"/>
        <c:smooth val="0"/>
        <c:axId val="474887152"/>
        <c:axId val="474884800"/>
      </c:lineChart>
      <c:dateAx>
        <c:axId val="474887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4800"/>
        <c:crosses val="autoZero"/>
        <c:auto val="0"/>
        <c:lblOffset val="100"/>
        <c:baseTimeUnit val="months"/>
        <c:majorUnit val="6"/>
        <c:majorTimeUnit val="months"/>
        <c:minorUnit val="1"/>
        <c:minorTimeUnit val="months"/>
      </c:dateAx>
      <c:valAx>
        <c:axId val="474884800"/>
        <c:scaling>
          <c:orientation val="minMax"/>
          <c:max val="13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7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91.668909098520473</c:v>
              </c:pt>
              <c:pt idx="1">
                <c:v>91.196252747572345</c:v>
              </c:pt>
              <c:pt idx="2">
                <c:v>90.404064882192642</c:v>
              </c:pt>
              <c:pt idx="3">
                <c:v>87.929958351045428</c:v>
              </c:pt>
              <c:pt idx="4">
                <c:v>89.079659304392379</c:v>
              </c:pt>
              <c:pt idx="5">
                <c:v>89.938725875550318</c:v>
              </c:pt>
              <c:pt idx="6">
                <c:v>87.857781238818262</c:v>
              </c:pt>
              <c:pt idx="7">
                <c:v>86.741014648233971</c:v>
              </c:pt>
              <c:pt idx="8">
                <c:v>90.412654223266003</c:v>
              </c:pt>
              <c:pt idx="9">
                <c:v>86.852867492713386</c:v>
              </c:pt>
              <c:pt idx="10">
                <c:v>88.467754051621526</c:v>
              </c:pt>
              <c:pt idx="11">
                <c:v>84.978721461722074</c:v>
              </c:pt>
              <c:pt idx="12">
                <c:v>88.098203313824214</c:v>
              </c:pt>
              <c:pt idx="13">
                <c:v>89.587558623080227</c:v>
              </c:pt>
              <c:pt idx="14">
                <c:v>89.91554414900024</c:v>
              </c:pt>
              <c:pt idx="15">
                <c:v>90.244582851106642</c:v>
              </c:pt>
              <c:pt idx="16">
                <c:v>89.329153733008965</c:v>
              </c:pt>
              <c:pt idx="17">
                <c:v>89.16766077970874</c:v>
              </c:pt>
              <c:pt idx="18">
                <c:v>89.341906534166185</c:v>
              </c:pt>
              <c:pt idx="19">
                <c:v>87.006303423278595</c:v>
              </c:pt>
              <c:pt idx="20">
                <c:v>90.934257170558524</c:v>
              </c:pt>
              <c:pt idx="21">
                <c:v>89.92757825633052</c:v>
              </c:pt>
              <c:pt idx="22">
                <c:v>92.74389727030858</c:v>
              </c:pt>
              <c:pt idx="23">
                <c:v>90.211287591235575</c:v>
              </c:pt>
              <c:pt idx="24">
                <c:v>87.097423041001335</c:v>
              </c:pt>
              <c:pt idx="25">
                <c:v>92.423635617867902</c:v>
              </c:pt>
              <c:pt idx="26">
                <c:v>89.46857697929083</c:v>
              </c:pt>
              <c:pt idx="27">
                <c:v>87.473552844183217</c:v>
              </c:pt>
              <c:pt idx="28">
                <c:v>89.351275888266912</c:v>
              </c:pt>
              <c:pt idx="29">
                <c:v>88.788217329346807</c:v>
              </c:pt>
              <c:pt idx="30">
                <c:v>87.919346399525395</c:v>
              </c:pt>
              <c:pt idx="31">
                <c:v>93.40198742070244</c:v>
              </c:pt>
              <c:pt idx="32">
                <c:v>86.664432942472914</c:v>
              </c:pt>
              <c:pt idx="33">
                <c:v>88.746940938171178</c:v>
              </c:pt>
              <c:pt idx="34">
                <c:v>88.621298356048953</c:v>
              </c:pt>
              <c:pt idx="35">
                <c:v>89.622606839172207</c:v>
              </c:pt>
              <c:pt idx="36">
                <c:v>89.727994617781221</c:v>
              </c:pt>
              <c:pt idx="37">
                <c:v>87.361386812915612</c:v>
              </c:pt>
              <c:pt idx="38">
                <c:v>88.615373610132508</c:v>
              </c:pt>
              <c:pt idx="39">
                <c:v>89.886768209979451</c:v>
              </c:pt>
              <c:pt idx="40">
                <c:v>87.953449623945929</c:v>
              </c:pt>
              <c:pt idx="41">
                <c:v>88.458634026449275</c:v>
              </c:pt>
              <c:pt idx="42">
                <c:v>89.67980693157493</c:v>
              </c:pt>
              <c:pt idx="43">
                <c:v>88.143134343920266</c:v>
              </c:pt>
              <c:pt idx="44">
                <c:v>88.07632409426563</c:v>
              </c:pt>
              <c:pt idx="45">
                <c:v>88.852932194872281</c:v>
              </c:pt>
              <c:pt idx="46">
                <c:v>85.831765002582245</c:v>
              </c:pt>
              <c:pt idx="47">
                <c:v>88.613675429851313</c:v>
              </c:pt>
              <c:pt idx="48">
                <c:v>89.507879827404153</c:v>
              </c:pt>
            </c:numLit>
          </c:val>
          <c:smooth val="0"/>
          <c:extLst>
            <c:ext xmlns:c16="http://schemas.microsoft.com/office/drawing/2014/chart" uri="{C3380CC4-5D6E-409C-BE32-E72D297353CC}">
              <c16:uniqueId val="{00000001-2329-4B6E-A8FC-5A0886159676}"/>
            </c:ext>
          </c:extLst>
        </c:ser>
        <c:dLbls>
          <c:showLegendKey val="0"/>
          <c:showVal val="0"/>
          <c:showCatName val="0"/>
          <c:showSerName val="0"/>
          <c:showPercent val="0"/>
          <c:showBubbleSize val="0"/>
        </c:dLbls>
        <c:marker val="1"/>
        <c:smooth val="0"/>
        <c:axId val="474889504"/>
        <c:axId val="474882056"/>
      </c:lineChart>
      <c:dateAx>
        <c:axId val="4748895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2056"/>
        <c:crosses val="autoZero"/>
        <c:auto val="0"/>
        <c:lblOffset val="100"/>
        <c:baseTimeUnit val="months"/>
        <c:majorUnit val="6"/>
        <c:majorTimeUnit val="months"/>
        <c:minorUnit val="1"/>
        <c:minorTimeUnit val="months"/>
      </c:dateAx>
      <c:valAx>
        <c:axId val="474882056"/>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9504"/>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114.90882396564001</c:v>
              </c:pt>
              <c:pt idx="1">
                <c:v>113.34534360256792</c:v>
              </c:pt>
              <c:pt idx="2">
                <c:v>113.68180826171752</c:v>
              </c:pt>
              <c:pt idx="3">
                <c:v>110.36739545582689</c:v>
              </c:pt>
              <c:pt idx="4">
                <c:v>111.54659152635634</c:v>
              </c:pt>
              <c:pt idx="5">
                <c:v>115.01132362086466</c:v>
              </c:pt>
              <c:pt idx="6">
                <c:v>106.18806246205207</c:v>
              </c:pt>
              <c:pt idx="7">
                <c:v>110.80371962088623</c:v>
              </c:pt>
              <c:pt idx="8">
                <c:v>113.69788065173152</c:v>
              </c:pt>
              <c:pt idx="9">
                <c:v>109.02648135047517</c:v>
              </c:pt>
              <c:pt idx="10">
                <c:v>113.07015598100409</c:v>
              </c:pt>
              <c:pt idx="11">
                <c:v>110.08626405982305</c:v>
              </c:pt>
              <c:pt idx="12">
                <c:v>118.79638815323761</c:v>
              </c:pt>
              <c:pt idx="13">
                <c:v>113.94344693466149</c:v>
              </c:pt>
              <c:pt idx="14">
                <c:v>114.32052420360912</c:v>
              </c:pt>
              <c:pt idx="15">
                <c:v>115.57695926155438</c:v>
              </c:pt>
              <c:pt idx="16">
                <c:v>116.54863472217778</c:v>
              </c:pt>
              <c:pt idx="17">
                <c:v>116.26243372863962</c:v>
              </c:pt>
              <c:pt idx="18">
                <c:v>115.95977972480769</c:v>
              </c:pt>
              <c:pt idx="19">
                <c:v>115.95469315098839</c:v>
              </c:pt>
              <c:pt idx="20">
                <c:v>121.7744335286759</c:v>
              </c:pt>
              <c:pt idx="21">
                <c:v>117.23904275723693</c:v>
              </c:pt>
              <c:pt idx="22">
                <c:v>122.49243569283111</c:v>
              </c:pt>
              <c:pt idx="23">
                <c:v>119.97759908824655</c:v>
              </c:pt>
              <c:pt idx="24">
                <c:v>111.40848163481023</c:v>
              </c:pt>
              <c:pt idx="25">
                <c:v>122.74604669726284</c:v>
              </c:pt>
              <c:pt idx="26">
                <c:v>119.39417803384278</c:v>
              </c:pt>
              <c:pt idx="27">
                <c:v>119.86493623086578</c:v>
              </c:pt>
              <c:pt idx="28">
                <c:v>122.77208113364154</c:v>
              </c:pt>
              <c:pt idx="29">
                <c:v>119.75696700773571</c:v>
              </c:pt>
              <c:pt idx="30">
                <c:v>122.70682492282681</c:v>
              </c:pt>
              <c:pt idx="31">
                <c:v>127.7229378106711</c:v>
              </c:pt>
              <c:pt idx="32">
                <c:v>116.76257297746284</c:v>
              </c:pt>
              <c:pt idx="33">
                <c:v>125.93900152591179</c:v>
              </c:pt>
              <c:pt idx="34">
                <c:v>123.95389851469727</c:v>
              </c:pt>
              <c:pt idx="35">
                <c:v>125.45121409631723</c:v>
              </c:pt>
              <c:pt idx="36">
                <c:v>124.18283024733032</c:v>
              </c:pt>
              <c:pt idx="37">
                <c:v>124.55457992536476</c:v>
              </c:pt>
              <c:pt idx="38">
                <c:v>129.74682716474953</c:v>
              </c:pt>
              <c:pt idx="39">
                <c:v>127.77188351447172</c:v>
              </c:pt>
              <c:pt idx="40">
                <c:v>125.23839252696436</c:v>
              </c:pt>
              <c:pt idx="41">
                <c:v>129.10704871260373</c:v>
              </c:pt>
              <c:pt idx="42">
                <c:v>131.83768289178491</c:v>
              </c:pt>
              <c:pt idx="43">
                <c:v>128.89141068843614</c:v>
              </c:pt>
              <c:pt idx="44">
                <c:v>129.83898353246539</c:v>
              </c:pt>
              <c:pt idx="45">
                <c:v>131.05979812938966</c:v>
              </c:pt>
              <c:pt idx="46">
                <c:v>127.05497498541885</c:v>
              </c:pt>
              <c:pt idx="47">
                <c:v>132.86668726040253</c:v>
              </c:pt>
              <c:pt idx="48">
                <c:v>135.67565733440281</c:v>
              </c:pt>
            </c:numLit>
          </c:val>
          <c:smooth val="0"/>
          <c:extLst>
            <c:ext xmlns:c16="http://schemas.microsoft.com/office/drawing/2014/chart" uri="{C3380CC4-5D6E-409C-BE32-E72D297353CC}">
              <c16:uniqueId val="{00000001-6CA8-4FA6-AE5E-3CB1232AA36E}"/>
            </c:ext>
          </c:extLst>
        </c:ser>
        <c:dLbls>
          <c:showLegendKey val="0"/>
          <c:showVal val="0"/>
          <c:showCatName val="0"/>
          <c:showSerName val="0"/>
          <c:showPercent val="0"/>
          <c:showBubbleSize val="0"/>
        </c:dLbls>
        <c:marker val="1"/>
        <c:smooth val="0"/>
        <c:axId val="474891464"/>
        <c:axId val="474888328"/>
      </c:lineChart>
      <c:dateAx>
        <c:axId val="47489146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328"/>
        <c:crosses val="autoZero"/>
        <c:auto val="0"/>
        <c:lblOffset val="100"/>
        <c:baseTimeUnit val="months"/>
        <c:majorUnit val="6"/>
        <c:majorTimeUnit val="months"/>
        <c:minorUnit val="1"/>
        <c:minorTimeUnit val="months"/>
      </c:dateAx>
      <c:valAx>
        <c:axId val="474888328"/>
        <c:scaling>
          <c:orientation val="minMax"/>
          <c:max val="140"/>
          <c:min val="9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146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SOINS DE VILLE </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107.97839853585161</c:v>
              </c:pt>
              <c:pt idx="1">
                <c:v>106.40537436759139</c:v>
              </c:pt>
              <c:pt idx="2">
                <c:v>107.01989891744613</c:v>
              </c:pt>
              <c:pt idx="3">
                <c:v>108.29780283824941</c:v>
              </c:pt>
              <c:pt idx="4">
                <c:v>108.25138521387557</c:v>
              </c:pt>
              <c:pt idx="5">
                <c:v>108.43030644710237</c:v>
              </c:pt>
              <c:pt idx="6">
                <c:v>107.52026584576994</c:v>
              </c:pt>
              <c:pt idx="7">
                <c:v>107.98487652724096</c:v>
              </c:pt>
              <c:pt idx="8">
                <c:v>114.40437812352229</c:v>
              </c:pt>
              <c:pt idx="9">
                <c:v>111.92690619746301</c:v>
              </c:pt>
              <c:pt idx="10">
                <c:v>109.89684616733753</c:v>
              </c:pt>
              <c:pt idx="11">
                <c:v>109.43816704339608</c:v>
              </c:pt>
              <c:pt idx="12">
                <c:v>109.63600980491188</c:v>
              </c:pt>
              <c:pt idx="13">
                <c:v>109.2076512978835</c:v>
              </c:pt>
              <c:pt idx="14">
                <c:v>109.09034207640522</c:v>
              </c:pt>
              <c:pt idx="15">
                <c:v>111.1470078276943</c:v>
              </c:pt>
              <c:pt idx="16">
                <c:v>109.61995737723605</c:v>
              </c:pt>
              <c:pt idx="17">
                <c:v>110.04304770622377</c:v>
              </c:pt>
              <c:pt idx="18">
                <c:v>109.06144051657904</c:v>
              </c:pt>
              <c:pt idx="19">
                <c:v>108.2129570313908</c:v>
              </c:pt>
              <c:pt idx="20">
                <c:v>109.44799260898401</c:v>
              </c:pt>
              <c:pt idx="21">
                <c:v>107.92879300623883</c:v>
              </c:pt>
              <c:pt idx="22">
                <c:v>109.64410671566802</c:v>
              </c:pt>
              <c:pt idx="23">
                <c:v>107.54855457905425</c:v>
              </c:pt>
              <c:pt idx="24">
                <c:v>108.31084231582433</c:v>
              </c:pt>
              <c:pt idx="25">
                <c:v>112.19616863996475</c:v>
              </c:pt>
              <c:pt idx="26">
                <c:v>110.34843706859598</c:v>
              </c:pt>
              <c:pt idx="27">
                <c:v>109.3297917919202</c:v>
              </c:pt>
              <c:pt idx="28">
                <c:v>109.47651385207089</c:v>
              </c:pt>
              <c:pt idx="29">
                <c:v>109.90589084842277</c:v>
              </c:pt>
              <c:pt idx="30">
                <c:v>109.09286074765636</c:v>
              </c:pt>
              <c:pt idx="31">
                <c:v>114.22809411382566</c:v>
              </c:pt>
              <c:pt idx="32">
                <c:v>108.38621582872621</c:v>
              </c:pt>
              <c:pt idx="33">
                <c:v>112.1380889222719</c:v>
              </c:pt>
              <c:pt idx="34">
                <c:v>109.33971983189679</c:v>
              </c:pt>
              <c:pt idx="35">
                <c:v>109.63439626568838</c:v>
              </c:pt>
              <c:pt idx="36">
                <c:v>113.04466535974915</c:v>
              </c:pt>
              <c:pt idx="37">
                <c:v>110.49454355396475</c:v>
              </c:pt>
              <c:pt idx="38">
                <c:v>112.25741682878746</c:v>
              </c:pt>
              <c:pt idx="39">
                <c:v>111.0074135646214</c:v>
              </c:pt>
              <c:pt idx="40">
                <c:v>111.48548341507096</c:v>
              </c:pt>
              <c:pt idx="41">
                <c:v>110.34401373966855</c:v>
              </c:pt>
              <c:pt idx="42">
                <c:v>113.1893907633263</c:v>
              </c:pt>
              <c:pt idx="43">
                <c:v>112.8864537127124</c:v>
              </c:pt>
              <c:pt idx="44">
                <c:v>113.5172031418717</c:v>
              </c:pt>
              <c:pt idx="45">
                <c:v>114.22030636183837</c:v>
              </c:pt>
              <c:pt idx="46">
                <c:v>114.3085522750177</c:v>
              </c:pt>
              <c:pt idx="47">
                <c:v>109.26383694285349</c:v>
              </c:pt>
              <c:pt idx="48">
                <c:v>122.01392671725813</c:v>
              </c:pt>
            </c:numLit>
          </c:val>
          <c:smooth val="0"/>
          <c:extLst>
            <c:ext xmlns:c16="http://schemas.microsoft.com/office/drawing/2014/chart" uri="{C3380CC4-5D6E-409C-BE32-E72D297353CC}">
              <c16:uniqueId val="{00000001-BE08-4415-993F-EE9A27B3B6FF}"/>
            </c:ext>
          </c:extLst>
        </c:ser>
        <c:dLbls>
          <c:showLegendKey val="0"/>
          <c:showVal val="0"/>
          <c:showCatName val="0"/>
          <c:showSerName val="0"/>
          <c:showPercent val="0"/>
          <c:showBubbleSize val="0"/>
        </c:dLbls>
        <c:marker val="1"/>
        <c:smooth val="0"/>
        <c:axId val="479864704"/>
        <c:axId val="479861176"/>
      </c:lineChart>
      <c:dateAx>
        <c:axId val="47986470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1176"/>
        <c:crosses val="autoZero"/>
        <c:auto val="0"/>
        <c:lblOffset val="100"/>
        <c:baseTimeUnit val="months"/>
        <c:majorUnit val="6"/>
        <c:majorTimeUnit val="months"/>
        <c:minorUnit val="1"/>
        <c:minorTimeUnit val="months"/>
      </c:dateAx>
      <c:valAx>
        <c:axId val="479861176"/>
        <c:scaling>
          <c:orientation val="minMax"/>
          <c:max val="140"/>
          <c:min val="9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4704"/>
        <c:crossesAt val="41061"/>
        <c:crossBetween val="midCat"/>
      </c:valAx>
      <c:spPr>
        <a:solidFill>
          <a:srgbClr val="FFFFFF"/>
        </a:solidFill>
        <a:ln w="12700">
          <a:solidFill>
            <a:srgbClr val="808080"/>
          </a:solidFill>
          <a:prstDash val="solid"/>
        </a:ln>
      </c:spPr>
    </c:plotArea>
    <c:legend>
      <c:legendPos val="r"/>
      <c:layout>
        <c:manualLayout>
          <c:xMode val="edge"/>
          <c:yMode val="edge"/>
          <c:x val="6.5219166666666648E-2"/>
          <c:y val="0.90196523717797072"/>
          <c:w val="0.81109666666666669"/>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Montants masseurs-kiné</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100.6127685919586</c:v>
              </c:pt>
              <c:pt idx="1">
                <c:v>99.720309640515197</c:v>
              </c:pt>
              <c:pt idx="2">
                <c:v>99.362482643237755</c:v>
              </c:pt>
              <c:pt idx="3">
                <c:v>96.564985028442777</c:v>
              </c:pt>
              <c:pt idx="4">
                <c:v>97.72603715004189</c:v>
              </c:pt>
              <c:pt idx="5">
                <c:v>99.587891660010825</c:v>
              </c:pt>
              <c:pt idx="6">
                <c:v>94.912172817840883</c:v>
              </c:pt>
              <c:pt idx="7">
                <c:v>96.001524143987183</c:v>
              </c:pt>
              <c:pt idx="8">
                <c:v>99.3739518286948</c:v>
              </c:pt>
              <c:pt idx="9">
                <c:v>95.386362040327199</c:v>
              </c:pt>
              <c:pt idx="10">
                <c:v>97.935965416234055</c:v>
              </c:pt>
              <c:pt idx="11">
                <c:v>94.64133574008325</c:v>
              </c:pt>
              <c:pt idx="12">
                <c:v>99.91237102817162</c:v>
              </c:pt>
              <c:pt idx="13">
                <c:v>98.960899452519087</c:v>
              </c:pt>
              <c:pt idx="14">
                <c:v>99.307777889813224</c:v>
              </c:pt>
              <c:pt idx="15">
                <c:v>99.993724211795836</c:v>
              </c:pt>
              <c:pt idx="16">
                <c:v>99.80454552525137</c:v>
              </c:pt>
              <c:pt idx="17">
                <c:v>99.595058799341913</c:v>
              </c:pt>
              <c:pt idx="18">
                <c:v>99.585770128007226</c:v>
              </c:pt>
              <c:pt idx="19">
                <c:v>98.14706412598828</c:v>
              </c:pt>
              <c:pt idx="20">
                <c:v>102.80307018803245</c:v>
              </c:pt>
              <c:pt idx="21">
                <c:v>100.43836981700574</c:v>
              </c:pt>
              <c:pt idx="22">
                <c:v>104.19259444960099</c:v>
              </c:pt>
              <c:pt idx="23">
                <c:v>101.66682472161644</c:v>
              </c:pt>
              <c:pt idx="24">
                <c:v>96.45351119549801</c:v>
              </c:pt>
              <c:pt idx="25">
                <c:v>104.09318715224462</c:v>
              </c:pt>
              <c:pt idx="26">
                <c:v>100.98541654686063</c:v>
              </c:pt>
              <c:pt idx="27">
                <c:v>99.939346435297253</c:v>
              </c:pt>
              <c:pt idx="28">
                <c:v>102.21324151857556</c:v>
              </c:pt>
              <c:pt idx="29">
                <c:v>100.70651166883454</c:v>
              </c:pt>
              <c:pt idx="30">
                <c:v>101.30727496219004</c:v>
              </c:pt>
              <c:pt idx="31">
                <c:v>106.61037306773584</c:v>
              </c:pt>
              <c:pt idx="32">
                <c:v>98.247673975237475</c:v>
              </c:pt>
              <c:pt idx="33">
                <c:v>103.06027065861774</c:v>
              </c:pt>
              <c:pt idx="34">
                <c:v>102.21901647006317</c:v>
              </c:pt>
              <c:pt idx="35">
                <c:v>103.41121282098061</c:v>
              </c:pt>
              <c:pt idx="36">
                <c:v>102.98790587400465</c:v>
              </c:pt>
              <c:pt idx="37">
                <c:v>101.67515238443666</c:v>
              </c:pt>
              <c:pt idx="38">
                <c:v>104.44477502820091</c:v>
              </c:pt>
              <c:pt idx="39">
                <c:v>104.46681938974862</c:v>
              </c:pt>
              <c:pt idx="40">
                <c:v>102.30252501652681</c:v>
              </c:pt>
              <c:pt idx="41">
                <c:v>104.10213838791911</c:v>
              </c:pt>
              <c:pt idx="42">
                <c:v>105.904226052119</c:v>
              </c:pt>
              <c:pt idx="43">
                <c:v>103.82507037118032</c:v>
              </c:pt>
              <c:pt idx="44">
                <c:v>104.14864450607708</c:v>
              </c:pt>
              <c:pt idx="45">
                <c:v>105.09620506119374</c:v>
              </c:pt>
              <c:pt idx="46">
                <c:v>101.69647879620396</c:v>
              </c:pt>
              <c:pt idx="47">
                <c:v>105.64440562989535</c:v>
              </c:pt>
              <c:pt idx="48">
                <c:v>107.27550580658173</c:v>
              </c:pt>
            </c:numLit>
          </c:val>
          <c:smooth val="0"/>
          <c:extLst>
            <c:ext xmlns:c16="http://schemas.microsoft.com/office/drawing/2014/chart" uri="{C3380CC4-5D6E-409C-BE32-E72D297353CC}">
              <c16:uniqueId val="{00000001-E6CA-45B6-A83E-5A4D89789B00}"/>
            </c:ext>
          </c:extLst>
        </c:ser>
        <c:dLbls>
          <c:showLegendKey val="0"/>
          <c:showVal val="0"/>
          <c:showCatName val="0"/>
          <c:showSerName val="0"/>
          <c:showPercent val="0"/>
          <c:showBubbleSize val="0"/>
        </c:dLbls>
        <c:marker val="1"/>
        <c:smooth val="0"/>
        <c:axId val="474893424"/>
        <c:axId val="474885192"/>
      </c:lineChart>
      <c:dateAx>
        <c:axId val="47489342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85192"/>
        <c:crosses val="autoZero"/>
        <c:auto val="0"/>
        <c:lblOffset val="100"/>
        <c:baseTimeUnit val="months"/>
        <c:majorUnit val="6"/>
        <c:majorTimeUnit val="months"/>
        <c:minorUnit val="1"/>
        <c:minorTimeUnit val="months"/>
      </c:dateAx>
      <c:valAx>
        <c:axId val="474885192"/>
        <c:scaling>
          <c:orientation val="minMax"/>
          <c:max val="13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93424"/>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89.241407811089687</c:v>
              </c:pt>
              <c:pt idx="1">
                <c:v>85.118101819447006</c:v>
              </c:pt>
              <c:pt idx="2">
                <c:v>88.029093989042138</c:v>
              </c:pt>
              <c:pt idx="3">
                <c:v>87.591126969348807</c:v>
              </c:pt>
              <c:pt idx="4">
                <c:v>86.625818827415017</c:v>
              </c:pt>
              <c:pt idx="5">
                <c:v>90.289879215334651</c:v>
              </c:pt>
              <c:pt idx="6">
                <c:v>87.460745764104033</c:v>
              </c:pt>
              <c:pt idx="7">
                <c:v>86.406181865064966</c:v>
              </c:pt>
              <c:pt idx="8">
                <c:v>87.760596631665805</c:v>
              </c:pt>
              <c:pt idx="9">
                <c:v>86.653634195868619</c:v>
              </c:pt>
              <c:pt idx="10">
                <c:v>86.936382009416135</c:v>
              </c:pt>
              <c:pt idx="11">
                <c:v>86.869586712026361</c:v>
              </c:pt>
              <c:pt idx="12">
                <c:v>88.15584575815015</c:v>
              </c:pt>
              <c:pt idx="13">
                <c:v>86.323390442539363</c:v>
              </c:pt>
              <c:pt idx="14">
                <c:v>86.591148781089984</c:v>
              </c:pt>
              <c:pt idx="15">
                <c:v>90.498821758282745</c:v>
              </c:pt>
              <c:pt idx="16">
                <c:v>91.879962802895491</c:v>
              </c:pt>
              <c:pt idx="17">
                <c:v>90.524661841860876</c:v>
              </c:pt>
              <c:pt idx="18">
                <c:v>90.846232979975824</c:v>
              </c:pt>
              <c:pt idx="19">
                <c:v>93.82314288660713</c:v>
              </c:pt>
              <c:pt idx="20">
                <c:v>89.942319860966521</c:v>
              </c:pt>
              <c:pt idx="21">
                <c:v>90.223470898812991</c:v>
              </c:pt>
              <c:pt idx="22">
                <c:v>91.072182035378162</c:v>
              </c:pt>
              <c:pt idx="23">
                <c:v>92.219564955381458</c:v>
              </c:pt>
              <c:pt idx="24">
                <c:v>89.698962644917074</c:v>
              </c:pt>
              <c:pt idx="25">
                <c:v>89.608848065327578</c:v>
              </c:pt>
              <c:pt idx="26">
                <c:v>90.097508302692788</c:v>
              </c:pt>
              <c:pt idx="27">
                <c:v>89.864370157265256</c:v>
              </c:pt>
              <c:pt idx="28">
                <c:v>89.829922308807568</c:v>
              </c:pt>
              <c:pt idx="29">
                <c:v>92.148284543111842</c:v>
              </c:pt>
              <c:pt idx="30">
                <c:v>90.486729448028115</c:v>
              </c:pt>
              <c:pt idx="31">
                <c:v>93.021733708876639</c:v>
              </c:pt>
              <c:pt idx="32">
                <c:v>90.045002361164165</c:v>
              </c:pt>
              <c:pt idx="33">
                <c:v>91.27678956383393</c:v>
              </c:pt>
              <c:pt idx="34">
                <c:v>88.621359504215107</c:v>
              </c:pt>
              <c:pt idx="35">
                <c:v>92.123947838095859</c:v>
              </c:pt>
              <c:pt idx="36">
                <c:v>91.489438904986628</c:v>
              </c:pt>
              <c:pt idx="37">
                <c:v>93.298869261024379</c:v>
              </c:pt>
              <c:pt idx="38">
                <c:v>93.789603287699663</c:v>
              </c:pt>
              <c:pt idx="39">
                <c:v>89.016596203228787</c:v>
              </c:pt>
              <c:pt idx="40">
                <c:v>91.563972555717569</c:v>
              </c:pt>
              <c:pt idx="41">
                <c:v>90.904447433675301</c:v>
              </c:pt>
              <c:pt idx="42">
                <c:v>91.264028659205863</c:v>
              </c:pt>
              <c:pt idx="43">
                <c:v>90.553110395240182</c:v>
              </c:pt>
              <c:pt idx="44">
                <c:v>90.724672571907163</c:v>
              </c:pt>
              <c:pt idx="45">
                <c:v>92.423063743733081</c:v>
              </c:pt>
              <c:pt idx="46">
                <c:v>94.88071119160837</c:v>
              </c:pt>
              <c:pt idx="47">
                <c:v>91.496939052966169</c:v>
              </c:pt>
              <c:pt idx="48">
                <c:v>92.017771384726927</c:v>
              </c:pt>
            </c:numLit>
          </c:val>
          <c:smooth val="0"/>
          <c:extLst>
            <c:ext xmlns:c16="http://schemas.microsoft.com/office/drawing/2014/chart" uri="{C3380CC4-5D6E-409C-BE32-E72D297353CC}">
              <c16:uniqueId val="{00000001-05F8-42FF-B889-094B715E47B8}"/>
            </c:ext>
          </c:extLst>
        </c:ser>
        <c:dLbls>
          <c:showLegendKey val="0"/>
          <c:showVal val="0"/>
          <c:showCatName val="0"/>
          <c:showSerName val="0"/>
          <c:showPercent val="0"/>
          <c:showBubbleSize val="0"/>
        </c:dLbls>
        <c:marker val="1"/>
        <c:smooth val="0"/>
        <c:axId val="474886368"/>
        <c:axId val="474894208"/>
      </c:lineChart>
      <c:dateAx>
        <c:axId val="47488636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894208"/>
        <c:crosses val="autoZero"/>
        <c:auto val="0"/>
        <c:lblOffset val="100"/>
        <c:baseTimeUnit val="months"/>
        <c:majorUnit val="6"/>
        <c:majorTimeUnit val="months"/>
        <c:minorUnit val="1"/>
        <c:minorTimeUnit val="months"/>
      </c:dateAx>
      <c:valAx>
        <c:axId val="474894208"/>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6368"/>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116.15343280378887</c:v>
              </c:pt>
              <c:pt idx="1">
                <c:v>115.15929928217987</c:v>
              </c:pt>
              <c:pt idx="2">
                <c:v>118.13022005000697</c:v>
              </c:pt>
              <c:pt idx="3">
                <c:v>116.79202971346008</c:v>
              </c:pt>
              <c:pt idx="4">
                <c:v>117.74672846184566</c:v>
              </c:pt>
              <c:pt idx="5">
                <c:v>120.06901252108186</c:v>
              </c:pt>
              <c:pt idx="6">
                <c:v>116.43063119645862</c:v>
              </c:pt>
              <c:pt idx="7">
                <c:v>119.93659347767351</c:v>
              </c:pt>
              <c:pt idx="8">
                <c:v>121.48664315148849</c:v>
              </c:pt>
              <c:pt idx="9">
                <c:v>119.51391765076131</c:v>
              </c:pt>
              <c:pt idx="10">
                <c:v>121.6098129502336</c:v>
              </c:pt>
              <c:pt idx="11">
                <c:v>120.8673759877492</c:v>
              </c:pt>
              <c:pt idx="12">
                <c:v>126.71908734494926</c:v>
              </c:pt>
              <c:pt idx="13">
                <c:v>121.41179815394412</c:v>
              </c:pt>
              <c:pt idx="14">
                <c:v>122.4781837857107</c:v>
              </c:pt>
              <c:pt idx="15">
                <c:v>125.79402051311226</c:v>
              </c:pt>
              <c:pt idx="16">
                <c:v>128.66416583266934</c:v>
              </c:pt>
              <c:pt idx="17">
                <c:v>130.19262253801946</c:v>
              </c:pt>
              <c:pt idx="18">
                <c:v>131.43991236602977</c:v>
              </c:pt>
              <c:pt idx="19">
                <c:v>134.14793502794444</c:v>
              </c:pt>
              <c:pt idx="20">
                <c:v>133.95415358862576</c:v>
              </c:pt>
              <c:pt idx="21">
                <c:v>132.19469739052454</c:v>
              </c:pt>
              <c:pt idx="22">
                <c:v>133.49631252541013</c:v>
              </c:pt>
              <c:pt idx="23">
                <c:v>137.04040686256346</c:v>
              </c:pt>
              <c:pt idx="24">
                <c:v>130.10072458008074</c:v>
              </c:pt>
              <c:pt idx="25">
                <c:v>135.1533165843737</c:v>
              </c:pt>
              <c:pt idx="26">
                <c:v>134.82652300729066</c:v>
              </c:pt>
              <c:pt idx="27">
                <c:v>135.2941666516073</c:v>
              </c:pt>
              <c:pt idx="28">
                <c:v>138.37817319036017</c:v>
              </c:pt>
              <c:pt idx="29">
                <c:v>137.09723686846596</c:v>
              </c:pt>
              <c:pt idx="30">
                <c:v>138.73763988025104</c:v>
              </c:pt>
              <c:pt idx="31">
                <c:v>140.69312067222256</c:v>
              </c:pt>
              <c:pt idx="32">
                <c:v>136.91953471926638</c:v>
              </c:pt>
              <c:pt idx="33">
                <c:v>141.08920421130969</c:v>
              </c:pt>
              <c:pt idx="34">
                <c:v>139.38444989390996</c:v>
              </c:pt>
              <c:pt idx="35">
                <c:v>143.42632428425128</c:v>
              </c:pt>
              <c:pt idx="36">
                <c:v>140.62896172245581</c:v>
              </c:pt>
              <c:pt idx="37">
                <c:v>145.05689434406207</c:v>
              </c:pt>
              <c:pt idx="38">
                <c:v>145.46615228467206</c:v>
              </c:pt>
              <c:pt idx="39">
                <c:v>142.71801311285955</c:v>
              </c:pt>
              <c:pt idx="40">
                <c:v>143.48211031086356</c:v>
              </c:pt>
              <c:pt idx="41">
                <c:v>143.74137051902727</c:v>
              </c:pt>
              <c:pt idx="42">
                <c:v>145.00781022318623</c:v>
              </c:pt>
              <c:pt idx="43">
                <c:v>145.12259034833446</c:v>
              </c:pt>
              <c:pt idx="44">
                <c:v>143.7415558155601</c:v>
              </c:pt>
              <c:pt idx="45">
                <c:v>148.64466387446848</c:v>
              </c:pt>
              <c:pt idx="46">
                <c:v>151.02951187572401</c:v>
              </c:pt>
              <c:pt idx="47">
                <c:v>146.88992536686536</c:v>
              </c:pt>
              <c:pt idx="48">
                <c:v>152.0930104337798</c:v>
              </c:pt>
            </c:numLit>
          </c:val>
          <c:smooth val="0"/>
          <c:extLst>
            <c:ext xmlns:c16="http://schemas.microsoft.com/office/drawing/2014/chart" uri="{C3380CC4-5D6E-409C-BE32-E72D297353CC}">
              <c16:uniqueId val="{00000001-EEF2-44DA-B9F1-6031257081E7}"/>
            </c:ext>
          </c:extLst>
        </c:ser>
        <c:dLbls>
          <c:showLegendKey val="0"/>
          <c:showVal val="0"/>
          <c:showCatName val="0"/>
          <c:showSerName val="0"/>
          <c:showPercent val="0"/>
          <c:showBubbleSize val="0"/>
        </c:dLbls>
        <c:marker val="1"/>
        <c:smooth val="0"/>
        <c:axId val="474883232"/>
        <c:axId val="474888720"/>
      </c:lineChart>
      <c:dateAx>
        <c:axId val="474883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8720"/>
        <c:crosses val="autoZero"/>
        <c:auto val="0"/>
        <c:lblOffset val="100"/>
        <c:baseTimeUnit val="months"/>
        <c:majorUnit val="6"/>
        <c:majorTimeUnit val="months"/>
        <c:minorUnit val="1"/>
        <c:minorTimeUnit val="months"/>
      </c:dateAx>
      <c:valAx>
        <c:axId val="474888720"/>
        <c:scaling>
          <c:orientation val="minMax"/>
          <c:max val="16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88323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transports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99.473054039811899</c:v>
              </c:pt>
              <c:pt idx="1">
                <c:v>96.539423879353492</c:v>
              </c:pt>
              <c:pt idx="2">
                <c:v>99.473200221312453</c:v>
              </c:pt>
              <c:pt idx="3">
                <c:v>98.692978521512686</c:v>
              </c:pt>
              <c:pt idx="4">
                <c:v>98.457635191360453</c:v>
              </c:pt>
              <c:pt idx="5">
                <c:v>101.61156745934534</c:v>
              </c:pt>
              <c:pt idx="6">
                <c:v>98.474767158290348</c:v>
              </c:pt>
              <c:pt idx="7">
                <c:v>99.154063513388337</c:v>
              </c:pt>
              <c:pt idx="8">
                <c:v>100.58285644964184</c:v>
              </c:pt>
              <c:pt idx="9">
                <c:v>99.146740730111418</c:v>
              </c:pt>
              <c:pt idx="10">
                <c:v>100.11882662362549</c:v>
              </c:pt>
              <c:pt idx="11">
                <c:v>99.79516003927354</c:v>
              </c:pt>
              <c:pt idx="12">
                <c:v>102.81715219852082</c:v>
              </c:pt>
              <c:pt idx="13">
                <c:v>99.663604511516183</c:v>
              </c:pt>
              <c:pt idx="14">
                <c:v>100.23499187593924</c:v>
              </c:pt>
              <c:pt idx="15">
                <c:v>103.91765543318535</c:v>
              </c:pt>
              <c:pt idx="16">
                <c:v>105.86489899064946</c:v>
              </c:pt>
              <c:pt idx="17">
                <c:v>105.60596993993443</c:v>
              </c:pt>
              <c:pt idx="18">
                <c:v>106.27948880940347</c:v>
              </c:pt>
              <c:pt idx="19">
                <c:v>109.15417083968202</c:v>
              </c:pt>
              <c:pt idx="20">
                <c:v>106.6751191468217</c:v>
              </c:pt>
              <c:pt idx="21">
                <c:v>106.18045449128756</c:v>
              </c:pt>
              <c:pt idx="22">
                <c:v>107.20135458381741</c:v>
              </c:pt>
              <c:pt idx="23">
                <c:v>109.25993996217423</c:v>
              </c:pt>
              <c:pt idx="24">
                <c:v>105.05925363936259</c:v>
              </c:pt>
              <c:pt idx="25">
                <c:v>106.92433769081926</c:v>
              </c:pt>
              <c:pt idx="26">
                <c:v>107.10297165005936</c:v>
              </c:pt>
              <c:pt idx="27">
                <c:v>107.13626278143794</c:v>
              </c:pt>
              <c:pt idx="28">
                <c:v>108.28741587081385</c:v>
              </c:pt>
              <c:pt idx="29">
                <c:v>109.23736567578351</c:v>
              </c:pt>
              <c:pt idx="30">
                <c:v>108.83117754846634</c:v>
              </c:pt>
              <c:pt idx="31">
                <c:v>111.14585356882016</c:v>
              </c:pt>
              <c:pt idx="32">
                <c:v>107.86616715106767</c:v>
              </c:pt>
              <c:pt idx="33">
                <c:v>110.2149038309564</c:v>
              </c:pt>
              <c:pt idx="34">
                <c:v>107.9209098905167</c:v>
              </c:pt>
              <c:pt idx="35">
                <c:v>111.62852865771804</c:v>
              </c:pt>
              <c:pt idx="36">
                <c:v>110.17172734121405</c:v>
              </c:pt>
              <c:pt idx="37">
                <c:v>112.97668251701818</c:v>
              </c:pt>
              <c:pt idx="38">
                <c:v>113.43644026119716</c:v>
              </c:pt>
              <c:pt idx="39">
                <c:v>109.43326495816348</c:v>
              </c:pt>
              <c:pt idx="40">
                <c:v>111.30265883104722</c:v>
              </c:pt>
              <c:pt idx="41">
                <c:v>110.99244545575597</c:v>
              </c:pt>
              <c:pt idx="42">
                <c:v>111.69680397453594</c:v>
              </c:pt>
              <c:pt idx="43">
                <c:v>111.29980685962283</c:v>
              </c:pt>
              <c:pt idx="44">
                <c:v>110.88108940214143</c:v>
              </c:pt>
              <c:pt idx="45">
                <c:v>113.79787753446122</c:v>
              </c:pt>
              <c:pt idx="46">
                <c:v>116.227847459606</c:v>
              </c:pt>
              <c:pt idx="47">
                <c:v>112.55672328213589</c:v>
              </c:pt>
              <c:pt idx="48">
                <c:v>114.85769492160595</c:v>
              </c:pt>
            </c:numLit>
          </c:val>
          <c:smooth val="0"/>
          <c:extLst>
            <c:ext xmlns:c16="http://schemas.microsoft.com/office/drawing/2014/chart" uri="{C3380CC4-5D6E-409C-BE32-E72D297353CC}">
              <c16:uniqueId val="{00000001-EA8C-44AA-B9F6-8BAEF0D5F442}"/>
            </c:ext>
          </c:extLst>
        </c:ser>
        <c:dLbls>
          <c:showLegendKey val="0"/>
          <c:showVal val="0"/>
          <c:showCatName val="0"/>
          <c:showSerName val="0"/>
          <c:showPercent val="0"/>
          <c:showBubbleSize val="0"/>
        </c:dLbls>
        <c:marker val="1"/>
        <c:smooth val="0"/>
        <c:axId val="545013880"/>
        <c:axId val="545017800"/>
      </c:lineChart>
      <c:dateAx>
        <c:axId val="54501388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7800"/>
        <c:crosses val="autoZero"/>
        <c:auto val="0"/>
        <c:lblOffset val="100"/>
        <c:baseTimeUnit val="months"/>
        <c:majorUnit val="6"/>
        <c:majorTimeUnit val="months"/>
        <c:minorUnit val="1"/>
        <c:minorTimeUnit val="months"/>
      </c:dateAx>
      <c:valAx>
        <c:axId val="545017800"/>
        <c:scaling>
          <c:orientation val="minMax"/>
          <c:max val="150"/>
          <c:min val="7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88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100.23973037689035</c:v>
              </c:pt>
              <c:pt idx="1">
                <c:v>96.411273942236036</c:v>
              </c:pt>
              <c:pt idx="2">
                <c:v>97.212680851362151</c:v>
              </c:pt>
              <c:pt idx="3">
                <c:v>95.974195032265655</c:v>
              </c:pt>
              <c:pt idx="4">
                <c:v>93.769978203767778</c:v>
              </c:pt>
              <c:pt idx="5">
                <c:v>88.763188667194441</c:v>
              </c:pt>
              <c:pt idx="6">
                <c:v>94.930999502028357</c:v>
              </c:pt>
              <c:pt idx="7">
                <c:v>94.77758529059183</c:v>
              </c:pt>
              <c:pt idx="8">
                <c:v>94.562014371199169</c:v>
              </c:pt>
              <c:pt idx="9">
                <c:v>94.306311485908807</c:v>
              </c:pt>
              <c:pt idx="10">
                <c:v>93.497461615637462</c:v>
              </c:pt>
              <c:pt idx="11">
                <c:v>93.507313013289874</c:v>
              </c:pt>
              <c:pt idx="12">
                <c:v>91.824465565566555</c:v>
              </c:pt>
              <c:pt idx="13">
                <c:v>95.407442915370382</c:v>
              </c:pt>
              <c:pt idx="14">
                <c:v>95.014389923063774</c:v>
              </c:pt>
              <c:pt idx="15">
                <c:v>97.273900345965245</c:v>
              </c:pt>
              <c:pt idx="16">
                <c:v>98.372493891408709</c:v>
              </c:pt>
              <c:pt idx="17">
                <c:v>101.74566635495179</c:v>
              </c:pt>
              <c:pt idx="18">
                <c:v>96.484881814054575</c:v>
              </c:pt>
              <c:pt idx="19">
                <c:v>86.413175033456881</c:v>
              </c:pt>
              <c:pt idx="20">
                <c:v>91.372362489246115</c:v>
              </c:pt>
              <c:pt idx="21">
                <c:v>90.284313184137972</c:v>
              </c:pt>
              <c:pt idx="22">
                <c:v>95.704327416375733</c:v>
              </c:pt>
              <c:pt idx="23">
                <c:v>97.780924332988562</c:v>
              </c:pt>
              <c:pt idx="24">
                <c:v>98.904749689057198</c:v>
              </c:pt>
              <c:pt idx="25">
                <c:v>101.5937799576519</c:v>
              </c:pt>
              <c:pt idx="26">
                <c:v>97.418238794658521</c:v>
              </c:pt>
              <c:pt idx="27">
                <c:v>95.748755564365112</c:v>
              </c:pt>
              <c:pt idx="28">
                <c:v>97.802630841822193</c:v>
              </c:pt>
              <c:pt idx="29">
                <c:v>98.854631564690081</c:v>
              </c:pt>
              <c:pt idx="30">
                <c:v>96.682337584742569</c:v>
              </c:pt>
              <c:pt idx="31">
                <c:v>97.542913284909929</c:v>
              </c:pt>
              <c:pt idx="32">
                <c:v>92.707525123341071</c:v>
              </c:pt>
              <c:pt idx="33">
                <c:v>94.728048794039594</c:v>
              </c:pt>
              <c:pt idx="34">
                <c:v>96.674076118380583</c:v>
              </c:pt>
              <c:pt idx="35">
                <c:v>97.438923640674417</c:v>
              </c:pt>
              <c:pt idx="36">
                <c:v>103.70950696536308</c:v>
              </c:pt>
              <c:pt idx="37">
                <c:v>97.939086308693575</c:v>
              </c:pt>
              <c:pt idx="38">
                <c:v>100.80656186713846</c:v>
              </c:pt>
              <c:pt idx="39">
                <c:v>97.788309465359319</c:v>
              </c:pt>
              <c:pt idx="40">
                <c:v>98.259783824753825</c:v>
              </c:pt>
              <c:pt idx="41">
                <c:v>98.84450538038314</c:v>
              </c:pt>
              <c:pt idx="42">
                <c:v>98.476076717221659</c:v>
              </c:pt>
              <c:pt idx="43">
                <c:v>101.44360652851245</c:v>
              </c:pt>
              <c:pt idx="44">
                <c:v>102.36350970412809</c:v>
              </c:pt>
              <c:pt idx="45">
                <c:v>102.50956925259204</c:v>
              </c:pt>
              <c:pt idx="46">
                <c:v>102.18785989931487</c:v>
              </c:pt>
              <c:pt idx="47">
                <c:v>100.08552344305971</c:v>
              </c:pt>
              <c:pt idx="48">
                <c:v>99.986239718013309</c:v>
              </c:pt>
            </c:numLit>
          </c:val>
          <c:smooth val="0"/>
          <c:extLst>
            <c:ext xmlns:c16="http://schemas.microsoft.com/office/drawing/2014/chart" uri="{C3380CC4-5D6E-409C-BE32-E72D297353CC}">
              <c16:uniqueId val="{00000001-5587-409F-94F5-38B11F906FDF}"/>
            </c:ext>
          </c:extLst>
        </c:ser>
        <c:dLbls>
          <c:showLegendKey val="0"/>
          <c:showVal val="0"/>
          <c:showCatName val="0"/>
          <c:showSerName val="0"/>
          <c:showPercent val="0"/>
          <c:showBubbleSize val="0"/>
        </c:dLbls>
        <c:marker val="1"/>
        <c:smooth val="0"/>
        <c:axId val="545024072"/>
        <c:axId val="545024464"/>
      </c:lineChart>
      <c:dateAx>
        <c:axId val="54502407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464"/>
        <c:crosses val="autoZero"/>
        <c:auto val="0"/>
        <c:lblOffset val="100"/>
        <c:baseTimeUnit val="months"/>
        <c:majorUnit val="6"/>
        <c:majorTimeUnit val="months"/>
        <c:minorUnit val="1"/>
        <c:minorTimeUnit val="months"/>
      </c:dateAx>
      <c:valAx>
        <c:axId val="54502446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407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130.83206293405939</c:v>
              </c:pt>
              <c:pt idx="1">
                <c:v>122.39967635009248</c:v>
              </c:pt>
              <c:pt idx="2">
                <c:v>131.18004908905104</c:v>
              </c:pt>
              <c:pt idx="3">
                <c:v>126.41310955736122</c:v>
              </c:pt>
              <c:pt idx="4">
                <c:v>123.97165882645875</c:v>
              </c:pt>
              <c:pt idx="5">
                <c:v>129.75864709860866</c:v>
              </c:pt>
              <c:pt idx="6">
                <c:v>133.04313422379991</c:v>
              </c:pt>
              <c:pt idx="7">
                <c:v>126.56347465817555</c:v>
              </c:pt>
              <c:pt idx="8">
                <c:v>131.35147079098286</c:v>
              </c:pt>
              <c:pt idx="9">
                <c:v>125.77835173054881</c:v>
              </c:pt>
              <c:pt idx="10">
                <c:v>128.26236201506003</c:v>
              </c:pt>
              <c:pt idx="11">
                <c:v>130.5166537943779</c:v>
              </c:pt>
              <c:pt idx="12">
                <c:v>122.60127329264678</c:v>
              </c:pt>
              <c:pt idx="13">
                <c:v>128.60463183961031</c:v>
              </c:pt>
              <c:pt idx="14">
                <c:v>127.88710614437544</c:v>
              </c:pt>
              <c:pt idx="15">
                <c:v>137.12334493348732</c:v>
              </c:pt>
              <c:pt idx="16">
                <c:v>136.22063142281922</c:v>
              </c:pt>
              <c:pt idx="17">
                <c:v>134.65663805452357</c:v>
              </c:pt>
              <c:pt idx="18">
                <c:v>127.33753311458355</c:v>
              </c:pt>
              <c:pt idx="19">
                <c:v>131.75750561555196</c:v>
              </c:pt>
              <c:pt idx="20">
                <c:v>127.33201313975819</c:v>
              </c:pt>
              <c:pt idx="21">
                <c:v>125.35175151453393</c:v>
              </c:pt>
              <c:pt idx="22">
                <c:v>132.19492211523968</c:v>
              </c:pt>
              <c:pt idx="23">
                <c:v>133.17968676985862</c:v>
              </c:pt>
              <c:pt idx="24">
                <c:v>134.32610557164452</c:v>
              </c:pt>
              <c:pt idx="25">
                <c:v>136.76667843313115</c:v>
              </c:pt>
              <c:pt idx="26">
                <c:v>141.78898420971618</c:v>
              </c:pt>
              <c:pt idx="27">
                <c:v>132.85632321935597</c:v>
              </c:pt>
              <c:pt idx="28">
                <c:v>132.94742126342967</c:v>
              </c:pt>
              <c:pt idx="29">
                <c:v>130.64484747691026</c:v>
              </c:pt>
              <c:pt idx="30">
                <c:v>129.97234751020142</c:v>
              </c:pt>
              <c:pt idx="31">
                <c:v>136.6346819315844</c:v>
              </c:pt>
              <c:pt idx="32">
                <c:v>137.15034835326563</c:v>
              </c:pt>
              <c:pt idx="33">
                <c:v>137.24814881021769</c:v>
              </c:pt>
              <c:pt idx="34">
                <c:v>136.25144631003872</c:v>
              </c:pt>
              <c:pt idx="35">
                <c:v>145.47390224947637</c:v>
              </c:pt>
              <c:pt idx="36">
                <c:v>140.56195856810925</c:v>
              </c:pt>
              <c:pt idx="37">
                <c:v>137.96359965017203</c:v>
              </c:pt>
              <c:pt idx="38">
                <c:v>138.66034186605</c:v>
              </c:pt>
              <c:pt idx="39">
                <c:v>132.37871340007936</c:v>
              </c:pt>
              <c:pt idx="40">
                <c:v>131.53204375098596</c:v>
              </c:pt>
              <c:pt idx="41">
                <c:v>137.286478414237</c:v>
              </c:pt>
              <c:pt idx="42">
                <c:v>143.3690620924518</c:v>
              </c:pt>
              <c:pt idx="43">
                <c:v>141.15490654081262</c:v>
              </c:pt>
              <c:pt idx="44">
                <c:v>136.29367616191502</c:v>
              </c:pt>
              <c:pt idx="45">
                <c:v>139.65205810316493</c:v>
              </c:pt>
              <c:pt idx="46">
                <c:v>142.86909294564362</c:v>
              </c:pt>
              <c:pt idx="47">
                <c:v>140.63305440974023</c:v>
              </c:pt>
              <c:pt idx="48">
                <c:v>139.21384099379961</c:v>
              </c:pt>
            </c:numLit>
          </c:val>
          <c:smooth val="0"/>
          <c:extLst>
            <c:ext xmlns:c16="http://schemas.microsoft.com/office/drawing/2014/chart" uri="{C3380CC4-5D6E-409C-BE32-E72D297353CC}">
              <c16:uniqueId val="{00000001-DE81-4530-87E6-F58212033031}"/>
            </c:ext>
          </c:extLst>
        </c:ser>
        <c:dLbls>
          <c:showLegendKey val="0"/>
          <c:showVal val="0"/>
          <c:showCatName val="0"/>
          <c:showSerName val="0"/>
          <c:showPercent val="0"/>
          <c:showBubbleSize val="0"/>
        </c:dLbls>
        <c:marker val="1"/>
        <c:smooth val="0"/>
        <c:axId val="545016232"/>
        <c:axId val="545019368"/>
      </c:lineChart>
      <c:dateAx>
        <c:axId val="545016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9368"/>
        <c:crosses val="autoZero"/>
        <c:auto val="0"/>
        <c:lblOffset val="100"/>
        <c:baseTimeUnit val="months"/>
        <c:majorUnit val="6"/>
        <c:majorTimeUnit val="months"/>
        <c:minorUnit val="1"/>
        <c:minorTimeUnit val="months"/>
      </c:dateAx>
      <c:valAx>
        <c:axId val="545019368"/>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6232"/>
        <c:crosses val="autoZero"/>
        <c:crossBetween val="midCat"/>
        <c:majorUnit val="10"/>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IJ AT</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124.65045296702509</c:v>
              </c:pt>
              <c:pt idx="1">
                <c:v>117.14835505736363</c:v>
              </c:pt>
              <c:pt idx="2">
                <c:v>124.31646581505132</c:v>
              </c:pt>
              <c:pt idx="3">
                <c:v>120.26249985597897</c:v>
              </c:pt>
              <c:pt idx="4">
                <c:v>117.86898556316542</c:v>
              </c:pt>
              <c:pt idx="5">
                <c:v>121.47493960526209</c:v>
              </c:pt>
              <c:pt idx="6">
                <c:v>125.34204273557179</c:v>
              </c:pt>
              <c:pt idx="7">
                <c:v>120.14068979342156</c:v>
              </c:pt>
              <c:pt idx="8">
                <c:v>123.91764500926696</c:v>
              </c:pt>
              <c:pt idx="9">
                <c:v>119.41898448401366</c:v>
              </c:pt>
              <c:pt idx="10">
                <c:v>121.2376261793591</c:v>
              </c:pt>
              <c:pt idx="11">
                <c:v>123.03839729274573</c:v>
              </c:pt>
              <c:pt idx="12">
                <c:v>116.38238752956578</c:v>
              </c:pt>
              <c:pt idx="13">
                <c:v>121.89667410058811</c:v>
              </c:pt>
              <c:pt idx="14">
                <c:v>121.24471266694408</c:v>
              </c:pt>
              <c:pt idx="15">
                <c:v>129.07120561450353</c:v>
              </c:pt>
              <c:pt idx="16">
                <c:v>128.57288427046859</c:v>
              </c:pt>
              <c:pt idx="17">
                <c:v>128.00651452103111</c:v>
              </c:pt>
              <c:pt idx="18">
                <c:v>121.10332209349255</c:v>
              </c:pt>
              <c:pt idx="19">
                <c:v>122.59504749468233</c:v>
              </c:pt>
              <c:pt idx="20">
                <c:v>120.06586125490671</c:v>
              </c:pt>
              <c:pt idx="21">
                <c:v>118.26588364563426</c:v>
              </c:pt>
              <c:pt idx="22">
                <c:v>124.82148553690833</c:v>
              </c:pt>
              <c:pt idx="23">
                <c:v>126.02687021716467</c:v>
              </c:pt>
              <c:pt idx="24">
                <c:v>127.16872369628437</c:v>
              </c:pt>
              <c:pt idx="25">
                <c:v>129.65950086243765</c:v>
              </c:pt>
              <c:pt idx="26">
                <c:v>132.82325263008261</c:v>
              </c:pt>
              <c:pt idx="27">
                <c:v>125.35821859984605</c:v>
              </c:pt>
              <c:pt idx="28">
                <c:v>125.84592331934334</c:v>
              </c:pt>
              <c:pt idx="29">
                <c:v>124.22118837311625</c:v>
              </c:pt>
              <c:pt idx="30">
                <c:v>123.24563398571524</c:v>
              </c:pt>
              <c:pt idx="31">
                <c:v>128.73564166573667</c:v>
              </c:pt>
              <c:pt idx="32">
                <c:v>128.17005243997261</c:v>
              </c:pt>
              <c:pt idx="33">
                <c:v>128.65636609577052</c:v>
              </c:pt>
              <c:pt idx="34">
                <c:v>128.25428343961784</c:v>
              </c:pt>
              <c:pt idx="35">
                <c:v>135.76776094823495</c:v>
              </c:pt>
              <c:pt idx="36">
                <c:v>133.11540372592867</c:v>
              </c:pt>
              <c:pt idx="37">
                <c:v>129.87608523344602</c:v>
              </c:pt>
              <c:pt idx="38">
                <c:v>131.01145457398371</c:v>
              </c:pt>
              <c:pt idx="39">
                <c:v>125.38923702304838</c:v>
              </c:pt>
              <c:pt idx="40">
                <c:v>124.8089168628548</c:v>
              </c:pt>
              <c:pt idx="41">
                <c:v>129.51873846781544</c:v>
              </c:pt>
              <c:pt idx="42">
                <c:v>134.29780460246297</c:v>
              </c:pt>
              <c:pt idx="43">
                <c:v>133.1306812712557</c:v>
              </c:pt>
              <c:pt idx="44">
                <c:v>129.43761002944098</c:v>
              </c:pt>
              <c:pt idx="45">
                <c:v>132.14689716618506</c:v>
              </c:pt>
              <c:pt idx="46">
                <c:v>134.64887909956011</c:v>
              </c:pt>
              <c:pt idx="47">
                <c:v>132.43985694453002</c:v>
              </c:pt>
              <c:pt idx="48">
                <c:v>131.2873538396704</c:v>
              </c:pt>
            </c:numLit>
          </c:val>
          <c:smooth val="0"/>
          <c:extLst>
            <c:ext xmlns:c16="http://schemas.microsoft.com/office/drawing/2014/chart" uri="{C3380CC4-5D6E-409C-BE32-E72D297353CC}">
              <c16:uniqueId val="{00000001-61A1-4AD3-A32D-1CAB8D846DB5}"/>
            </c:ext>
          </c:extLst>
        </c:ser>
        <c:dLbls>
          <c:showLegendKey val="0"/>
          <c:showVal val="0"/>
          <c:showCatName val="0"/>
          <c:showSerName val="0"/>
          <c:showPercent val="0"/>
          <c:showBubbleSize val="0"/>
        </c:dLbls>
        <c:marker val="1"/>
        <c:smooth val="0"/>
        <c:axId val="545023288"/>
        <c:axId val="545024856"/>
      </c:lineChart>
      <c:dateAx>
        <c:axId val="5450232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4856"/>
        <c:crosses val="autoZero"/>
        <c:auto val="0"/>
        <c:lblOffset val="100"/>
        <c:baseTimeUnit val="months"/>
        <c:majorUnit val="6"/>
        <c:majorTimeUnit val="months"/>
        <c:minorUnit val="1"/>
        <c:minorTimeUnit val="months"/>
      </c:dateAx>
      <c:valAx>
        <c:axId val="545024856"/>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3288"/>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113.15990955984918</c:v>
              </c:pt>
              <c:pt idx="1">
                <c:v>113.69451518518778</c:v>
              </c:pt>
              <c:pt idx="2">
                <c:v>109.01721980762802</c:v>
              </c:pt>
              <c:pt idx="3">
                <c:v>96.041851116703228</c:v>
              </c:pt>
              <c:pt idx="4">
                <c:v>89.083351702372298</c:v>
              </c:pt>
              <c:pt idx="5">
                <c:v>97.202058891721578</c:v>
              </c:pt>
              <c:pt idx="6">
                <c:v>82.639118239622661</c:v>
              </c:pt>
              <c:pt idx="7">
                <c:v>98.689519643182862</c:v>
              </c:pt>
              <c:pt idx="8">
                <c:v>83.363462832725162</c:v>
              </c:pt>
              <c:pt idx="9">
                <c:v>72.777684809291742</c:v>
              </c:pt>
              <c:pt idx="10">
                <c:v>84.172722401801607</c:v>
              </c:pt>
              <c:pt idx="11">
                <c:v>87.673404221842873</c:v>
              </c:pt>
              <c:pt idx="12">
                <c:v>73.896727144546901</c:v>
              </c:pt>
              <c:pt idx="13">
                <c:v>78.679706051653341</c:v>
              </c:pt>
              <c:pt idx="14">
                <c:v>76.816049100036864</c:v>
              </c:pt>
              <c:pt idx="15">
                <c:v>77.088528641356817</c:v>
              </c:pt>
              <c:pt idx="16">
                <c:v>74.966420895705568</c:v>
              </c:pt>
              <c:pt idx="17">
                <c:v>73.432847187284523</c:v>
              </c:pt>
              <c:pt idx="18">
                <c:v>79.965826528273666</c:v>
              </c:pt>
              <c:pt idx="19">
                <c:v>70.34995876268259</c:v>
              </c:pt>
              <c:pt idx="20">
                <c:v>78.656770238262425</c:v>
              </c:pt>
              <c:pt idx="21">
                <c:v>76.493327018150865</c:v>
              </c:pt>
              <c:pt idx="22">
                <c:v>71.364758810834303</c:v>
              </c:pt>
              <c:pt idx="23">
                <c:v>67.939973758277503</c:v>
              </c:pt>
              <c:pt idx="24">
                <c:v>67.928159246464787</c:v>
              </c:pt>
              <c:pt idx="25">
                <c:v>68.498251492992978</c:v>
              </c:pt>
              <c:pt idx="26">
                <c:v>71.67381006872607</c:v>
              </c:pt>
              <c:pt idx="27">
                <c:v>73.691474099661335</c:v>
              </c:pt>
              <c:pt idx="28">
                <c:v>71.278247708572877</c:v>
              </c:pt>
              <c:pt idx="29">
                <c:v>69.505107242254951</c:v>
              </c:pt>
              <c:pt idx="30">
                <c:v>71.826142644132801</c:v>
              </c:pt>
              <c:pt idx="31">
                <c:v>58.794161948556663</c:v>
              </c:pt>
              <c:pt idx="32">
                <c:v>60.025304053291741</c:v>
              </c:pt>
              <c:pt idx="33">
                <c:v>70.325464027947348</c:v>
              </c:pt>
              <c:pt idx="34">
                <c:v>62.490200740864168</c:v>
              </c:pt>
              <c:pt idx="35">
                <c:v>60.604773777268761</c:v>
              </c:pt>
              <c:pt idx="36">
                <c:v>65.373233144179522</c:v>
              </c:pt>
              <c:pt idx="37">
                <c:v>61.220227329032497</c:v>
              </c:pt>
              <c:pt idx="38">
                <c:v>62.272933808426323</c:v>
              </c:pt>
              <c:pt idx="39">
                <c:v>57.745920331701342</c:v>
              </c:pt>
              <c:pt idx="40">
                <c:v>61.624309578597867</c:v>
              </c:pt>
              <c:pt idx="41">
                <c:v>52.786532885970963</c:v>
              </c:pt>
              <c:pt idx="42">
                <c:v>53.584056265456404</c:v>
              </c:pt>
              <c:pt idx="43">
                <c:v>55.647977637799116</c:v>
              </c:pt>
              <c:pt idx="44">
                <c:v>55.92425153802548</c:v>
              </c:pt>
              <c:pt idx="45">
                <c:v>55.138291853850255</c:v>
              </c:pt>
              <c:pt idx="46">
                <c:v>55.600590313168894</c:v>
              </c:pt>
              <c:pt idx="47">
                <c:v>43.093866052734647</c:v>
              </c:pt>
              <c:pt idx="48">
                <c:v>90.243864918165542</c:v>
              </c:pt>
            </c:numLit>
          </c:val>
          <c:smooth val="0"/>
          <c:extLst>
            <c:ext xmlns:c16="http://schemas.microsoft.com/office/drawing/2014/chart" uri="{C3380CC4-5D6E-409C-BE32-E72D297353CC}">
              <c16:uniqueId val="{00000001-E559-4E6F-947A-75C49784D3C3}"/>
            </c:ext>
          </c:extLst>
        </c:ser>
        <c:dLbls>
          <c:showLegendKey val="0"/>
          <c:showVal val="0"/>
          <c:showCatName val="0"/>
          <c:showSerName val="0"/>
          <c:showPercent val="0"/>
          <c:showBubbleSize val="0"/>
        </c:dLbls>
        <c:marker val="1"/>
        <c:smooth val="0"/>
        <c:axId val="545013488"/>
        <c:axId val="545016624"/>
      </c:lineChart>
      <c:dateAx>
        <c:axId val="545013488"/>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16624"/>
        <c:crosses val="autoZero"/>
        <c:auto val="0"/>
        <c:lblOffset val="100"/>
        <c:baseTimeUnit val="months"/>
        <c:majorUnit val="6"/>
        <c:majorTimeUnit val="months"/>
        <c:minorUnit val="1"/>
        <c:minorTimeUnit val="months"/>
      </c:dateAx>
      <c:valAx>
        <c:axId val="545016624"/>
        <c:scaling>
          <c:orientation val="minMax"/>
          <c:max val="120"/>
          <c:min val="4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3488"/>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108.59974533924837</c:v>
              </c:pt>
              <c:pt idx="1">
                <c:v>96.889160946294467</c:v>
              </c:pt>
              <c:pt idx="2">
                <c:v>95.926602420263237</c:v>
              </c:pt>
              <c:pt idx="3">
                <c:v>97.096867581590857</c:v>
              </c:pt>
              <c:pt idx="4">
                <c:v>95.447840948409464</c:v>
              </c:pt>
              <c:pt idx="5">
                <c:v>105.41800015470537</c:v>
              </c:pt>
              <c:pt idx="6">
                <c:v>97.81090245283761</c:v>
              </c:pt>
              <c:pt idx="7">
                <c:v>106.97074874540911</c:v>
              </c:pt>
              <c:pt idx="8">
                <c:v>96.892145792453206</c:v>
              </c:pt>
              <c:pt idx="9">
                <c:v>78.880736260846959</c:v>
              </c:pt>
              <c:pt idx="10">
                <c:v>105.80433013165367</c:v>
              </c:pt>
              <c:pt idx="11">
                <c:v>114.32335377818836</c:v>
              </c:pt>
              <c:pt idx="12">
                <c:v>93.098133663500732</c:v>
              </c:pt>
              <c:pt idx="13">
                <c:v>95.413693048960212</c:v>
              </c:pt>
              <c:pt idx="14">
                <c:v>85.998481903517856</c:v>
              </c:pt>
              <c:pt idx="15">
                <c:v>86.343710260323505</c:v>
              </c:pt>
              <c:pt idx="16">
                <c:v>93.50201449145051</c:v>
              </c:pt>
              <c:pt idx="17">
                <c:v>90.012806439524297</c:v>
              </c:pt>
              <c:pt idx="18">
                <c:v>97.580601515030992</c:v>
              </c:pt>
              <c:pt idx="19">
                <c:v>84.165275806400089</c:v>
              </c:pt>
              <c:pt idx="20">
                <c:v>89.607172053519761</c:v>
              </c:pt>
              <c:pt idx="21">
                <c:v>89.118839493787064</c:v>
              </c:pt>
              <c:pt idx="22">
                <c:v>93.546922974605735</c:v>
              </c:pt>
              <c:pt idx="23">
                <c:v>81.093655744098484</c:v>
              </c:pt>
              <c:pt idx="24">
                <c:v>80.116576367524999</c:v>
              </c:pt>
              <c:pt idx="25">
                <c:v>95.391187808844307</c:v>
              </c:pt>
              <c:pt idx="26">
                <c:v>87.763571512419702</c:v>
              </c:pt>
              <c:pt idx="27">
                <c:v>93.28472022860494</c:v>
              </c:pt>
              <c:pt idx="28">
                <c:v>92.467219017848251</c:v>
              </c:pt>
              <c:pt idx="29">
                <c:v>76.973524525011953</c:v>
              </c:pt>
              <c:pt idx="30">
                <c:v>93.18776680926419</c:v>
              </c:pt>
              <c:pt idx="31">
                <c:v>90.633188424039545</c:v>
              </c:pt>
              <c:pt idx="32">
                <c:v>89.084544585220158</c:v>
              </c:pt>
              <c:pt idx="33">
                <c:v>102.56293473986426</c:v>
              </c:pt>
              <c:pt idx="34">
                <c:v>82.534832248075176</c:v>
              </c:pt>
              <c:pt idx="35">
                <c:v>94.327291276484999</c:v>
              </c:pt>
              <c:pt idx="36">
                <c:v>92.826896249898425</c:v>
              </c:pt>
              <c:pt idx="37">
                <c:v>89.602300612852332</c:v>
              </c:pt>
              <c:pt idx="38">
                <c:v>94.212836279936326</c:v>
              </c:pt>
              <c:pt idx="39">
                <c:v>88.906236962608133</c:v>
              </c:pt>
              <c:pt idx="40">
                <c:v>91.354447586714201</c:v>
              </c:pt>
              <c:pt idx="41">
                <c:v>89.715072041294547</c:v>
              </c:pt>
              <c:pt idx="42">
                <c:v>84.121735901384184</c:v>
              </c:pt>
              <c:pt idx="43">
                <c:v>86.662524466952263</c:v>
              </c:pt>
              <c:pt idx="44">
                <c:v>88.658109552324831</c:v>
              </c:pt>
              <c:pt idx="45">
                <c:v>76.365300260918161</c:v>
              </c:pt>
              <c:pt idx="46">
                <c:v>88.444790404608284</c:v>
              </c:pt>
              <c:pt idx="47">
                <c:v>68.088525587039641</c:v>
              </c:pt>
              <c:pt idx="48">
                <c:v>151.39687769328822</c:v>
              </c:pt>
            </c:numLit>
          </c:val>
          <c:smooth val="0"/>
          <c:extLst>
            <c:ext xmlns:c16="http://schemas.microsoft.com/office/drawing/2014/chart" uri="{C3380CC4-5D6E-409C-BE32-E72D297353CC}">
              <c16:uniqueId val="{00000001-3AF9-408B-B978-24A11D7C6576}"/>
            </c:ext>
          </c:extLst>
        </c:ser>
        <c:dLbls>
          <c:showLegendKey val="0"/>
          <c:showVal val="0"/>
          <c:showCatName val="0"/>
          <c:showSerName val="0"/>
          <c:showPercent val="0"/>
          <c:showBubbleSize val="0"/>
        </c:dLbls>
        <c:marker val="1"/>
        <c:smooth val="0"/>
        <c:axId val="545015056"/>
        <c:axId val="545018976"/>
      </c:lineChart>
      <c:dateAx>
        <c:axId val="545015056"/>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8976"/>
        <c:crosses val="autoZero"/>
        <c:auto val="0"/>
        <c:lblOffset val="100"/>
        <c:baseTimeUnit val="months"/>
        <c:majorUnit val="6"/>
        <c:majorTimeUnit val="months"/>
        <c:minorUnit val="1"/>
        <c:minorTimeUnit val="months"/>
      </c:dateAx>
      <c:valAx>
        <c:axId val="54501897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15056"/>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Médicaments rétrocédés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110.80890156040486</c:v>
              </c:pt>
              <c:pt idx="1">
                <c:v>105.03045829209452</c:v>
              </c:pt>
              <c:pt idx="2">
                <c:v>102.26830799074069</c:v>
              </c:pt>
              <c:pt idx="3">
                <c:v>96.5857684031227</c:v>
              </c:pt>
              <c:pt idx="4">
                <c:v>92.36458553649932</c:v>
              </c:pt>
              <c:pt idx="5">
                <c:v>101.43781503948917</c:v>
              </c:pt>
              <c:pt idx="6">
                <c:v>90.460982612395654</c:v>
              </c:pt>
              <c:pt idx="7">
                <c:v>102.95893515603034</c:v>
              </c:pt>
              <c:pt idx="8">
                <c:v>90.338220828628295</c:v>
              </c:pt>
              <c:pt idx="9">
                <c:v>75.924133509276558</c:v>
              </c:pt>
              <c:pt idx="10">
                <c:v>95.324970512511868</c:v>
              </c:pt>
              <c:pt idx="11">
                <c:v>101.41287533753469</c:v>
              </c:pt>
              <c:pt idx="12">
                <c:v>83.796076848381759</c:v>
              </c:pt>
              <c:pt idx="13">
                <c:v>87.306969323343694</c:v>
              </c:pt>
              <c:pt idx="14">
                <c:v>81.550083211751286</c:v>
              </c:pt>
              <c:pt idx="15">
                <c:v>81.860068649544075</c:v>
              </c:pt>
              <c:pt idx="16">
                <c:v>84.522508507897768</c:v>
              </c:pt>
              <c:pt idx="17">
                <c:v>81.980700937020998</c:v>
              </c:pt>
              <c:pt idx="18">
                <c:v>89.04718300995367</c:v>
              </c:pt>
              <c:pt idx="19">
                <c:v>77.472491924516888</c:v>
              </c:pt>
              <c:pt idx="20">
                <c:v>84.302286719554374</c:v>
              </c:pt>
              <c:pt idx="21">
                <c:v>83.002452433681214</c:v>
              </c:pt>
              <c:pt idx="22">
                <c:v>82.800848142534548</c:v>
              </c:pt>
              <c:pt idx="23">
                <c:v>74.721398740980774</c:v>
              </c:pt>
              <c:pt idx="24">
                <c:v>74.211938682022364</c:v>
              </c:pt>
              <c:pt idx="25">
                <c:v>82.362995249695516</c:v>
              </c:pt>
              <c:pt idx="26">
                <c:v>79.968940689765617</c:v>
              </c:pt>
              <c:pt idx="27">
                <c:v>83.792838032155657</c:v>
              </c:pt>
              <c:pt idx="28">
                <c:v>82.202293124099484</c:v>
              </c:pt>
              <c:pt idx="29">
                <c:v>73.355474888145693</c:v>
              </c:pt>
              <c:pt idx="30">
                <c:v>82.839199820115482</c:v>
              </c:pt>
              <c:pt idx="31">
                <c:v>75.208879120412803</c:v>
              </c:pt>
              <c:pt idx="32">
                <c:v>75.006893233722522</c:v>
              </c:pt>
              <c:pt idx="33">
                <c:v>86.945600465837174</c:v>
              </c:pt>
              <c:pt idx="34">
                <c:v>72.824277923101718</c:v>
              </c:pt>
              <c:pt idx="35">
                <c:v>77.990531080459306</c:v>
              </c:pt>
              <c:pt idx="36">
                <c:v>79.527061483083301</c:v>
              </c:pt>
              <c:pt idx="37">
                <c:v>75.852700657434767</c:v>
              </c:pt>
              <c:pt idx="38">
                <c:v>78.739657939273172</c:v>
              </c:pt>
              <c:pt idx="39">
                <c:v>73.810726360732488</c:v>
              </c:pt>
              <c:pt idx="40">
                <c:v>76.951782209058649</c:v>
              </c:pt>
              <c:pt idx="41">
                <c:v>71.825165435594414</c:v>
              </c:pt>
              <c:pt idx="42">
                <c:v>69.327859697841433</c:v>
              </c:pt>
              <c:pt idx="43">
                <c:v>71.637631555322528</c:v>
              </c:pt>
              <c:pt idx="44">
                <c:v>72.800302118974372</c:v>
              </c:pt>
              <c:pt idx="45">
                <c:v>66.081947423059901</c:v>
              </c:pt>
              <c:pt idx="46">
                <c:v>72.533528123060037</c:v>
              </c:pt>
              <c:pt idx="47">
                <c:v>55.979946830938822</c:v>
              </c:pt>
              <c:pt idx="48">
                <c:v>121.77150630768827</c:v>
              </c:pt>
            </c:numLit>
          </c:val>
          <c:smooth val="0"/>
          <c:extLst>
            <c:ext xmlns:c16="http://schemas.microsoft.com/office/drawing/2014/chart" uri="{C3380CC4-5D6E-409C-BE32-E72D297353CC}">
              <c16:uniqueId val="{00000001-2DBD-46B9-AEF6-C6B0E2A42723}"/>
            </c:ext>
          </c:extLst>
        </c:ser>
        <c:dLbls>
          <c:showLegendKey val="0"/>
          <c:showVal val="0"/>
          <c:showCatName val="0"/>
          <c:showSerName val="0"/>
          <c:showPercent val="0"/>
          <c:showBubbleSize val="0"/>
        </c:dLbls>
        <c:marker val="1"/>
        <c:smooth val="0"/>
        <c:axId val="545026032"/>
        <c:axId val="545026816"/>
      </c:lineChart>
      <c:dateAx>
        <c:axId val="5450260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6816"/>
        <c:crosses val="autoZero"/>
        <c:auto val="0"/>
        <c:lblOffset val="100"/>
        <c:baseTimeUnit val="months"/>
        <c:majorUnit val="6"/>
        <c:majorTimeUnit val="months"/>
        <c:minorUnit val="1"/>
        <c:minorTimeUnit val="months"/>
      </c:dateAx>
      <c:valAx>
        <c:axId val="545026816"/>
        <c:scaling>
          <c:orientation val="minMax"/>
          <c:max val="120"/>
          <c:min val="5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603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81.366499093038527</c:v>
              </c:pt>
              <c:pt idx="1">
                <c:v>80.027071353506813</c:v>
              </c:pt>
              <c:pt idx="2">
                <c:v>81.06449275265912</c:v>
              </c:pt>
              <c:pt idx="3">
                <c:v>79.365890238340867</c:v>
              </c:pt>
              <c:pt idx="4">
                <c:v>78.155443780028989</c:v>
              </c:pt>
              <c:pt idx="5">
                <c:v>78.878167741580285</c:v>
              </c:pt>
              <c:pt idx="6">
                <c:v>79.467055667331792</c:v>
              </c:pt>
              <c:pt idx="7">
                <c:v>77.833369430021222</c:v>
              </c:pt>
              <c:pt idx="8">
                <c:v>78.175836945021643</c:v>
              </c:pt>
              <c:pt idx="9">
                <c:v>73.426941668010841</c:v>
              </c:pt>
              <c:pt idx="10">
                <c:v>75.128165147537615</c:v>
              </c:pt>
              <c:pt idx="11">
                <c:v>76.815276283883165</c:v>
              </c:pt>
              <c:pt idx="12">
                <c:v>76.21465688955098</c:v>
              </c:pt>
              <c:pt idx="13">
                <c:v>77.074657249282836</c:v>
              </c:pt>
              <c:pt idx="14">
                <c:v>77.464000851498128</c:v>
              </c:pt>
              <c:pt idx="15">
                <c:v>78.952728450504949</c:v>
              </c:pt>
              <c:pt idx="16">
                <c:v>76.62808357587339</c:v>
              </c:pt>
              <c:pt idx="17">
                <c:v>78.289916665473228</c:v>
              </c:pt>
              <c:pt idx="18">
                <c:v>76.872505367250483</c:v>
              </c:pt>
              <c:pt idx="19">
                <c:v>75.576731623534783</c:v>
              </c:pt>
              <c:pt idx="20">
                <c:v>75.569431531080326</c:v>
              </c:pt>
              <c:pt idx="21">
                <c:v>72.949590281912833</c:v>
              </c:pt>
              <c:pt idx="22">
                <c:v>74.580232671709709</c:v>
              </c:pt>
              <c:pt idx="23">
                <c:v>73.271061558717477</c:v>
              </c:pt>
              <c:pt idx="24">
                <c:v>74.704100548680202</c:v>
              </c:pt>
              <c:pt idx="25">
                <c:v>76.002726256675075</c:v>
              </c:pt>
              <c:pt idx="26">
                <c:v>74.349830111133144</c:v>
              </c:pt>
              <c:pt idx="27">
                <c:v>74.841120292317328</c:v>
              </c:pt>
              <c:pt idx="28">
                <c:v>72.987121122935719</c:v>
              </c:pt>
              <c:pt idx="29">
                <c:v>73.433260487599981</c:v>
              </c:pt>
              <c:pt idx="30">
                <c:v>75.986050946458775</c:v>
              </c:pt>
              <c:pt idx="31">
                <c:v>80.516363362482508</c:v>
              </c:pt>
              <c:pt idx="32">
                <c:v>75.095704771424025</c:v>
              </c:pt>
              <c:pt idx="33">
                <c:v>76.666657054174422</c:v>
              </c:pt>
              <c:pt idx="34">
                <c:v>73.123037849957214</c:v>
              </c:pt>
              <c:pt idx="35">
                <c:v>76.651001924190226</c:v>
              </c:pt>
              <c:pt idx="36">
                <c:v>76.316363279472938</c:v>
              </c:pt>
              <c:pt idx="37">
                <c:v>72.995354201906537</c:v>
              </c:pt>
              <c:pt idx="38">
                <c:v>74.022327340107992</c:v>
              </c:pt>
              <c:pt idx="39">
                <c:v>70.454793349550798</c:v>
              </c:pt>
              <c:pt idx="40">
                <c:v>73.126816708688636</c:v>
              </c:pt>
              <c:pt idx="41">
                <c:v>71.302539468810437</c:v>
              </c:pt>
              <c:pt idx="42">
                <c:v>72.079145982112408</c:v>
              </c:pt>
              <c:pt idx="43">
                <c:v>73.487492324933569</c:v>
              </c:pt>
              <c:pt idx="44">
                <c:v>80.626609843844022</c:v>
              </c:pt>
              <c:pt idx="45">
                <c:v>78.560465321986811</c:v>
              </c:pt>
              <c:pt idx="46">
                <c:v>76.361888271215264</c:v>
              </c:pt>
              <c:pt idx="47">
                <c:v>75.930153102098387</c:v>
              </c:pt>
              <c:pt idx="48">
                <c:v>80.388763894435144</c:v>
              </c:pt>
            </c:numLit>
          </c:val>
          <c:smooth val="0"/>
          <c:extLst>
            <c:ext xmlns:c16="http://schemas.microsoft.com/office/drawing/2014/chart" uri="{C3380CC4-5D6E-409C-BE32-E72D297353CC}">
              <c16:uniqueId val="{00000001-4FE4-4E6C-8471-E1537C5EE016}"/>
            </c:ext>
          </c:extLst>
        </c:ser>
        <c:dLbls>
          <c:showLegendKey val="0"/>
          <c:showVal val="0"/>
          <c:showCatName val="0"/>
          <c:showSerName val="0"/>
          <c:showPercent val="0"/>
          <c:showBubbleSize val="0"/>
        </c:dLbls>
        <c:marker val="1"/>
        <c:smooth val="0"/>
        <c:axId val="479863920"/>
        <c:axId val="479859608"/>
      </c:lineChart>
      <c:dateAx>
        <c:axId val="47986392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59608"/>
        <c:crosses val="autoZero"/>
        <c:auto val="0"/>
        <c:lblOffset val="100"/>
        <c:baseTimeUnit val="months"/>
        <c:majorUnit val="6"/>
        <c:majorTimeUnit val="months"/>
        <c:minorUnit val="1"/>
        <c:minorTimeUnit val="months"/>
      </c:dateAx>
      <c:valAx>
        <c:axId val="479859608"/>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392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101.75528453415697</c:v>
              </c:pt>
              <c:pt idx="1">
                <c:v>98.517531172509536</c:v>
              </c:pt>
              <c:pt idx="2">
                <c:v>94.96981777511742</c:v>
              </c:pt>
              <c:pt idx="3">
                <c:v>94.845455557093715</c:v>
              </c:pt>
              <c:pt idx="4">
                <c:v>98.241581158830982</c:v>
              </c:pt>
              <c:pt idx="5">
                <c:v>96.979550447026313</c:v>
              </c:pt>
              <c:pt idx="6">
                <c:v>96.396296959764982</c:v>
              </c:pt>
              <c:pt idx="7">
                <c:v>93.952061572952914</c:v>
              </c:pt>
              <c:pt idx="8">
                <c:v>93.418696470945278</c:v>
              </c:pt>
              <c:pt idx="9">
                <c:v>98.34427991484759</c:v>
              </c:pt>
              <c:pt idx="10">
                <c:v>96.222990929903062</c:v>
              </c:pt>
              <c:pt idx="11">
                <c:v>96.337280932331936</c:v>
              </c:pt>
              <c:pt idx="12">
                <c:v>97.23350484882792</c:v>
              </c:pt>
              <c:pt idx="13">
                <c:v>96.587404904559079</c:v>
              </c:pt>
              <c:pt idx="14">
                <c:v>96.205409057143626</c:v>
              </c:pt>
              <c:pt idx="15">
                <c:v>97.323419307999743</c:v>
              </c:pt>
              <c:pt idx="16">
                <c:v>95.631978071956723</c:v>
              </c:pt>
              <c:pt idx="17">
                <c:v>94.819227534073008</c:v>
              </c:pt>
              <c:pt idx="18">
                <c:v>95.960887513307242</c:v>
              </c:pt>
              <c:pt idx="19">
                <c:v>93.561821849477553</c:v>
              </c:pt>
              <c:pt idx="20">
                <c:v>96.080818897126747</c:v>
              </c:pt>
              <c:pt idx="21">
                <c:v>94.294257024238163</c:v>
              </c:pt>
              <c:pt idx="22">
                <c:v>94.436577871998338</c:v>
              </c:pt>
              <c:pt idx="23">
                <c:v>92.031658654566797</c:v>
              </c:pt>
              <c:pt idx="24">
                <c:v>90.959926561933401</c:v>
              </c:pt>
              <c:pt idx="25">
                <c:v>94.775479561103211</c:v>
              </c:pt>
              <c:pt idx="26">
                <c:v>95.357554939672411</c:v>
              </c:pt>
              <c:pt idx="27">
                <c:v>92.024322804916423</c:v>
              </c:pt>
              <c:pt idx="28">
                <c:v>91.818747002518307</c:v>
              </c:pt>
              <c:pt idx="29">
                <c:v>92.856452860225446</c:v>
              </c:pt>
              <c:pt idx="30">
                <c:v>91.871315174716429</c:v>
              </c:pt>
              <c:pt idx="31">
                <c:v>97.881112618388272</c:v>
              </c:pt>
              <c:pt idx="32">
                <c:v>89.005350347105178</c:v>
              </c:pt>
              <c:pt idx="33">
                <c:v>96.428091160825772</c:v>
              </c:pt>
              <c:pt idx="34">
                <c:v>92.258686070287567</c:v>
              </c:pt>
              <c:pt idx="35">
                <c:v>93.445243063709967</c:v>
              </c:pt>
              <c:pt idx="36">
                <c:v>93.494255936472641</c:v>
              </c:pt>
              <c:pt idx="37">
                <c:v>91.432527872631113</c:v>
              </c:pt>
              <c:pt idx="38">
                <c:v>92.267683552189638</c:v>
              </c:pt>
              <c:pt idx="39">
                <c:v>93.711443971953045</c:v>
              </c:pt>
              <c:pt idx="40">
                <c:v>93.466918597919246</c:v>
              </c:pt>
              <c:pt idx="41">
                <c:v>91.938435039145375</c:v>
              </c:pt>
              <c:pt idx="42">
                <c:v>92.701271570168416</c:v>
              </c:pt>
              <c:pt idx="43">
                <c:v>93.344543725162595</c:v>
              </c:pt>
              <c:pt idx="44">
                <c:v>93.418698502616564</c:v>
              </c:pt>
              <c:pt idx="45">
                <c:v>93.913226076388185</c:v>
              </c:pt>
              <c:pt idx="46">
                <c:v>93.662652722119716</c:v>
              </c:pt>
              <c:pt idx="47">
                <c:v>92.545316473205673</c:v>
              </c:pt>
              <c:pt idx="48">
                <c:v>94.474206917379306</c:v>
              </c:pt>
            </c:numLit>
          </c:val>
          <c:smooth val="0"/>
          <c:extLst>
            <c:ext xmlns:c16="http://schemas.microsoft.com/office/drawing/2014/chart" uri="{C3380CC4-5D6E-409C-BE32-E72D297353CC}">
              <c16:uniqueId val="{00000001-99A1-4B12-BAD1-22C6856FA532}"/>
            </c:ext>
          </c:extLst>
        </c:ser>
        <c:dLbls>
          <c:showLegendKey val="0"/>
          <c:showVal val="0"/>
          <c:showCatName val="0"/>
          <c:showSerName val="0"/>
          <c:showPercent val="0"/>
          <c:showBubbleSize val="0"/>
        </c:dLbls>
        <c:marker val="1"/>
        <c:smooth val="0"/>
        <c:axId val="545027992"/>
        <c:axId val="545028384"/>
      </c:lineChart>
      <c:dateAx>
        <c:axId val="5450279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545028384"/>
        <c:crosses val="autoZero"/>
        <c:auto val="0"/>
        <c:lblOffset val="100"/>
        <c:baseTimeUnit val="months"/>
        <c:majorUnit val="6"/>
        <c:majorTimeUnit val="months"/>
        <c:minorUnit val="1"/>
        <c:minorTimeUnit val="months"/>
      </c:dateAx>
      <c:valAx>
        <c:axId val="54502838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799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122.33226667372661</c:v>
              </c:pt>
              <c:pt idx="1">
                <c:v>122.72847072917699</c:v>
              </c:pt>
              <c:pt idx="2">
                <c:v>121.32849058274925</c:v>
              </c:pt>
              <c:pt idx="3">
                <c:v>118.95139119574067</c:v>
              </c:pt>
              <c:pt idx="4">
                <c:v>124.9414723136631</c:v>
              </c:pt>
              <c:pt idx="5">
                <c:v>122.8269504183384</c:v>
              </c:pt>
              <c:pt idx="6">
                <c:v>122.03149731431928</c:v>
              </c:pt>
              <c:pt idx="7">
                <c:v>117.6107798054459</c:v>
              </c:pt>
              <c:pt idx="8">
                <c:v>119.89234276333067</c:v>
              </c:pt>
              <c:pt idx="9">
                <c:v>126.08654432003117</c:v>
              </c:pt>
              <c:pt idx="10">
                <c:v>121.22099487740631</c:v>
              </c:pt>
              <c:pt idx="11">
                <c:v>128.10194984045319</c:v>
              </c:pt>
              <c:pt idx="12">
                <c:v>124.90400856972886</c:v>
              </c:pt>
              <c:pt idx="13">
                <c:v>125.70979395358862</c:v>
              </c:pt>
              <c:pt idx="14">
                <c:v>125.74690100956477</c:v>
              </c:pt>
              <c:pt idx="15">
                <c:v>131.94293048080189</c:v>
              </c:pt>
              <c:pt idx="16">
                <c:v>128.54839048408252</c:v>
              </c:pt>
              <c:pt idx="17">
                <c:v>125.28942838632994</c:v>
              </c:pt>
              <c:pt idx="18">
                <c:v>129.88721418173688</c:v>
              </c:pt>
              <c:pt idx="19">
                <c:v>128.17759249381021</c:v>
              </c:pt>
              <c:pt idx="20">
                <c:v>132.71416423766712</c:v>
              </c:pt>
              <c:pt idx="21">
                <c:v>131.67993906374673</c:v>
              </c:pt>
              <c:pt idx="22">
                <c:v>132.33931271219549</c:v>
              </c:pt>
              <c:pt idx="23">
                <c:v>127.27662627067711</c:v>
              </c:pt>
              <c:pt idx="24">
                <c:v>128.65646859066467</c:v>
              </c:pt>
              <c:pt idx="25">
                <c:v>131.94268178698422</c:v>
              </c:pt>
              <c:pt idx="26">
                <c:v>135.3115787164069</c:v>
              </c:pt>
              <c:pt idx="27">
                <c:v>130.44176417577344</c:v>
              </c:pt>
              <c:pt idx="28">
                <c:v>131.82481653046281</c:v>
              </c:pt>
              <c:pt idx="29">
                <c:v>132.81157734258221</c:v>
              </c:pt>
              <c:pt idx="30">
                <c:v>127.04683597844964</c:v>
              </c:pt>
              <c:pt idx="31">
                <c:v>138.90527846193888</c:v>
              </c:pt>
              <c:pt idx="32">
                <c:v>131.85152485664941</c:v>
              </c:pt>
              <c:pt idx="33">
                <c:v>138.81844977427465</c:v>
              </c:pt>
              <c:pt idx="34">
                <c:v>136.06781396634179</c:v>
              </c:pt>
              <c:pt idx="35">
                <c:v>139.32526694111095</c:v>
              </c:pt>
              <c:pt idx="36">
                <c:v>141.22997883495364</c:v>
              </c:pt>
              <c:pt idx="37">
                <c:v>137.04458036185986</c:v>
              </c:pt>
              <c:pt idx="38">
                <c:v>142.14440451712963</c:v>
              </c:pt>
              <c:pt idx="39">
                <c:v>142.34135438984322</c:v>
              </c:pt>
              <c:pt idx="40">
                <c:v>142.0486656842169</c:v>
              </c:pt>
              <c:pt idx="41">
                <c:v>136.0960245178434</c:v>
              </c:pt>
              <c:pt idx="42">
                <c:v>143.61498369120324</c:v>
              </c:pt>
              <c:pt idx="43">
                <c:v>147.18948336718859</c:v>
              </c:pt>
              <c:pt idx="44">
                <c:v>145.76664770112461</c:v>
              </c:pt>
              <c:pt idx="45">
                <c:v>147.33232231855874</c:v>
              </c:pt>
              <c:pt idx="46">
                <c:v>145.82131838558382</c:v>
              </c:pt>
              <c:pt idx="47">
                <c:v>145.30528627115567</c:v>
              </c:pt>
              <c:pt idx="48">
                <c:v>147.80352325499703</c:v>
              </c:pt>
            </c:numLit>
          </c:val>
          <c:smooth val="0"/>
          <c:extLst>
            <c:ext xmlns:c16="http://schemas.microsoft.com/office/drawing/2014/chart" uri="{C3380CC4-5D6E-409C-BE32-E72D297353CC}">
              <c16:uniqueId val="{00000001-8AF1-4146-B4FC-3ECA0FE470A3}"/>
            </c:ext>
          </c:extLst>
        </c:ser>
        <c:dLbls>
          <c:showLegendKey val="0"/>
          <c:showVal val="0"/>
          <c:showCatName val="0"/>
          <c:showSerName val="0"/>
          <c:showPercent val="0"/>
          <c:showBubbleSize val="0"/>
        </c:dLbls>
        <c:marker val="1"/>
        <c:smooth val="0"/>
        <c:axId val="545025640"/>
        <c:axId val="545028776"/>
      </c:lineChart>
      <c:dateAx>
        <c:axId val="54502564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8776"/>
        <c:crosses val="autoZero"/>
        <c:auto val="0"/>
        <c:lblOffset val="100"/>
        <c:baseTimeUnit val="months"/>
        <c:majorUnit val="6"/>
        <c:majorTimeUnit val="months"/>
        <c:minorUnit val="1"/>
        <c:minorTimeUnit val="months"/>
      </c:dateAx>
      <c:valAx>
        <c:axId val="545028776"/>
        <c:scaling>
          <c:orientation val="minMax"/>
          <c:max val="150"/>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545025640"/>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orientation="portrait"/>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Produits de LPP</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109.34618306586954</c:v>
              </c:pt>
              <c:pt idx="1">
                <c:v>107.44900539382762</c:v>
              </c:pt>
              <c:pt idx="2">
                <c:v>104.69359599274917</c:v>
              </c:pt>
              <c:pt idx="3">
                <c:v>103.73819357882144</c:v>
              </c:pt>
              <c:pt idx="4">
                <c:v>108.09123565089342</c:v>
              </c:pt>
              <c:pt idx="5">
                <c:v>106.51471887745991</c:v>
              </c:pt>
              <c:pt idx="6">
                <c:v>105.85318443780474</c:v>
              </c:pt>
              <c:pt idx="7">
                <c:v>102.6798200107599</c:v>
              </c:pt>
              <c:pt idx="8">
                <c:v>103.18488868547327</c:v>
              </c:pt>
              <c:pt idx="9">
                <c:v>108.57846842273024</c:v>
              </c:pt>
              <c:pt idx="10">
                <c:v>105.44481511061923</c:v>
              </c:pt>
              <c:pt idx="11">
                <c:v>108.05534420028387</c:v>
              </c:pt>
              <c:pt idx="12">
                <c:v>107.4412206665337</c:v>
              </c:pt>
              <c:pt idx="13">
                <c:v>107.33072473507647</c:v>
              </c:pt>
              <c:pt idx="14">
                <c:v>107.10333696344266</c:v>
              </c:pt>
              <c:pt idx="15">
                <c:v>110.09464079945832</c:v>
              </c:pt>
              <c:pt idx="16">
                <c:v>107.77492230710575</c:v>
              </c:pt>
              <c:pt idx="17">
                <c:v>106.05975840208602</c:v>
              </c:pt>
              <c:pt idx="18">
                <c:v>108.47639156278348</c:v>
              </c:pt>
              <c:pt idx="19">
                <c:v>106.33166345092728</c:v>
              </c:pt>
              <c:pt idx="20">
                <c:v>109.59494868890405</c:v>
              </c:pt>
              <c:pt idx="21">
                <c:v>108.08592564580186</c:v>
              </c:pt>
              <c:pt idx="22">
                <c:v>108.41898852361011</c:v>
              </c:pt>
              <c:pt idx="23">
                <c:v>105.03361254229975</c:v>
              </c:pt>
              <c:pt idx="24">
                <c:v>104.86627218616704</c:v>
              </c:pt>
              <c:pt idx="25">
                <c:v>108.48655045044235</c:v>
              </c:pt>
              <c:pt idx="26">
                <c:v>110.09669104649736</c:v>
              </c:pt>
              <c:pt idx="27">
                <c:v>106.19660994188197</c:v>
              </c:pt>
              <c:pt idx="28">
                <c:v>106.57708291297641</c:v>
              </c:pt>
              <c:pt idx="29">
                <c:v>107.59599502001949</c:v>
              </c:pt>
              <c:pt idx="30">
                <c:v>104.84764996522075</c:v>
              </c:pt>
              <c:pt idx="31">
                <c:v>113.01502672466034</c:v>
              </c:pt>
              <c:pt idx="32">
                <c:v>104.81140786165977</c:v>
              </c:pt>
              <c:pt idx="33">
                <c:v>112.06599708770185</c:v>
              </c:pt>
              <c:pt idx="34">
                <c:v>108.41997942060205</c:v>
              </c:pt>
              <c:pt idx="35">
                <c:v>110.37049495553988</c:v>
              </c:pt>
              <c:pt idx="36">
                <c:v>111.10407969014659</c:v>
              </c:pt>
              <c:pt idx="37">
                <c:v>108.25892447055932</c:v>
              </c:pt>
              <c:pt idx="38">
                <c:v>110.66732667630616</c:v>
              </c:pt>
              <c:pt idx="39">
                <c:v>111.65113566651937</c:v>
              </c:pt>
              <c:pt idx="40">
                <c:v>111.38884272284935</c:v>
              </c:pt>
              <c:pt idx="41">
                <c:v>108.22827671098278</c:v>
              </c:pt>
              <c:pt idx="42">
                <c:v>111.48346324250291</c:v>
              </c:pt>
              <c:pt idx="43">
                <c:v>113.20807232699848</c:v>
              </c:pt>
              <c:pt idx="44">
                <c:v>112.72998370536644</c:v>
              </c:pt>
              <c:pt idx="45">
                <c:v>113.61966001697704</c:v>
              </c:pt>
              <c:pt idx="46">
                <c:v>112.90411077050378</c:v>
              </c:pt>
              <c:pt idx="47">
                <c:v>112.00859707266267</c:v>
              </c:pt>
              <c:pt idx="48">
                <c:v>114.14752083380597</c:v>
              </c:pt>
            </c:numLit>
          </c:val>
          <c:smooth val="0"/>
          <c:extLst>
            <c:ext xmlns:c16="http://schemas.microsoft.com/office/drawing/2014/chart" uri="{C3380CC4-5D6E-409C-BE32-E72D297353CC}">
              <c16:uniqueId val="{00000001-F074-43A8-B16E-1F7787026F6A}"/>
            </c:ext>
          </c:extLst>
        </c:ser>
        <c:dLbls>
          <c:showLegendKey val="0"/>
          <c:showVal val="0"/>
          <c:showCatName val="0"/>
          <c:showSerName val="0"/>
          <c:showPercent val="0"/>
          <c:showBubbleSize val="0"/>
        </c:dLbls>
        <c:marker val="1"/>
        <c:smooth val="0"/>
        <c:axId val="474521152"/>
        <c:axId val="474511744"/>
      </c:lineChart>
      <c:dateAx>
        <c:axId val="47452115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4511744"/>
        <c:crosses val="autoZero"/>
        <c:auto val="0"/>
        <c:lblOffset val="100"/>
        <c:baseTimeUnit val="months"/>
        <c:majorUnit val="6"/>
        <c:majorTimeUnit val="months"/>
        <c:minorUnit val="1"/>
        <c:minorTimeUnit val="months"/>
      </c:dateAx>
      <c:valAx>
        <c:axId val="474511744"/>
        <c:scaling>
          <c:orientation val="minMax"/>
          <c:max val="145"/>
          <c:min val="8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4521152"/>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69.735183729347298</c:v>
              </c:pt>
              <c:pt idx="1">
                <c:v>68.080253707587218</c:v>
              </c:pt>
              <c:pt idx="2">
                <c:v>68.43543461642038</c:v>
              </c:pt>
              <c:pt idx="3">
                <c:v>66.271027007567469</c:v>
              </c:pt>
              <c:pt idx="4">
                <c:v>66.175869500285998</c:v>
              </c:pt>
              <c:pt idx="5">
                <c:v>65.253017179928449</c:v>
              </c:pt>
              <c:pt idx="6">
                <c:v>66.430762405971038</c:v>
              </c:pt>
              <c:pt idx="7">
                <c:v>63.957148127793161</c:v>
              </c:pt>
              <c:pt idx="8">
                <c:v>63.465739867030258</c:v>
              </c:pt>
              <c:pt idx="9">
                <c:v>61.338710368811952</c:v>
              </c:pt>
              <c:pt idx="10">
                <c:v>61.030649298189118</c:v>
              </c:pt>
              <c:pt idx="11">
                <c:v>63.388563191370373</c:v>
              </c:pt>
              <c:pt idx="12">
                <c:v>63.216134424677847</c:v>
              </c:pt>
              <c:pt idx="13">
                <c:v>63.272763938636423</c:v>
              </c:pt>
              <c:pt idx="14">
                <c:v>63.745055564182287</c:v>
              </c:pt>
              <c:pt idx="15">
                <c:v>65.946359778813104</c:v>
              </c:pt>
              <c:pt idx="16">
                <c:v>63.278958405755837</c:v>
              </c:pt>
              <c:pt idx="17">
                <c:v>64.155880475745619</c:v>
              </c:pt>
              <c:pt idx="18">
                <c:v>62.838922145974877</c:v>
              </c:pt>
              <c:pt idx="19">
                <c:v>61.833693004218873</c:v>
              </c:pt>
              <c:pt idx="20">
                <c:v>62.504833488658598</c:v>
              </c:pt>
              <c:pt idx="21">
                <c:v>59.629626001391308</c:v>
              </c:pt>
              <c:pt idx="22">
                <c:v>60.854881924764328</c:v>
              </c:pt>
              <c:pt idx="23">
                <c:v>60.089912036464156</c:v>
              </c:pt>
              <c:pt idx="24">
                <c:v>60.909595849012007</c:v>
              </c:pt>
              <c:pt idx="25">
                <c:v>61.768446986951467</c:v>
              </c:pt>
              <c:pt idx="26">
                <c:v>60.393313076136089</c:v>
              </c:pt>
              <c:pt idx="27">
                <c:v>60.02687919513329</c:v>
              </c:pt>
              <c:pt idx="28">
                <c:v>59.212585957795042</c:v>
              </c:pt>
              <c:pt idx="29">
                <c:v>59.105311968318773</c:v>
              </c:pt>
              <c:pt idx="30">
                <c:v>60.17243203330905</c:v>
              </c:pt>
              <c:pt idx="31">
                <c:v>64.128034087632784</c:v>
              </c:pt>
              <c:pt idx="32">
                <c:v>60.154740774327855</c:v>
              </c:pt>
              <c:pt idx="33">
                <c:v>61.613654291792471</c:v>
              </c:pt>
              <c:pt idx="34">
                <c:v>58.368109738104444</c:v>
              </c:pt>
              <c:pt idx="35">
                <c:v>60.757142959555651</c:v>
              </c:pt>
              <c:pt idx="36">
                <c:v>60.165526147010809</c:v>
              </c:pt>
              <c:pt idx="37">
                <c:v>57.164379316776348</c:v>
              </c:pt>
              <c:pt idx="38">
                <c:v>58.210149490221333</c:v>
              </c:pt>
              <c:pt idx="39">
                <c:v>54.585105611841101</c:v>
              </c:pt>
              <c:pt idx="40">
                <c:v>57.198119165428494</c:v>
              </c:pt>
              <c:pt idx="41">
                <c:v>55.980358026730002</c:v>
              </c:pt>
              <c:pt idx="42">
                <c:v>56.055091808251298</c:v>
              </c:pt>
              <c:pt idx="43">
                <c:v>56.545364121158045</c:v>
              </c:pt>
              <c:pt idx="44">
                <c:v>61.476163642978641</c:v>
              </c:pt>
              <c:pt idx="45">
                <c:v>59.683122404569723</c:v>
              </c:pt>
              <c:pt idx="46">
                <c:v>58.392082712361074</c:v>
              </c:pt>
              <c:pt idx="47">
                <c:v>58.098705532575764</c:v>
              </c:pt>
              <c:pt idx="48">
                <c:v>60.703186208213864</c:v>
              </c:pt>
            </c:numLit>
          </c:val>
          <c:smooth val="0"/>
          <c:extLst>
            <c:ext xmlns:c16="http://schemas.microsoft.com/office/drawing/2014/chart" uri="{C3380CC4-5D6E-409C-BE32-E72D297353CC}">
              <c16:uniqueId val="{00000001-2D5F-4447-95F5-5F0EBA5DF181}"/>
            </c:ext>
          </c:extLst>
        </c:ser>
        <c:dLbls>
          <c:showLegendKey val="0"/>
          <c:showVal val="0"/>
          <c:showCatName val="0"/>
          <c:showSerName val="0"/>
          <c:showPercent val="0"/>
          <c:showBubbleSize val="0"/>
        </c:dLbls>
        <c:marker val="1"/>
        <c:smooth val="0"/>
        <c:axId val="479860000"/>
        <c:axId val="479865096"/>
      </c:lineChart>
      <c:dateAx>
        <c:axId val="47986000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5096"/>
        <c:crosses val="autoZero"/>
        <c:auto val="0"/>
        <c:lblOffset val="100"/>
        <c:baseTimeUnit val="months"/>
        <c:majorUnit val="6"/>
        <c:majorTimeUnit val="months"/>
        <c:minorUnit val="1"/>
        <c:minorTimeUnit val="months"/>
      </c:dateAx>
      <c:valAx>
        <c:axId val="479865096"/>
        <c:scaling>
          <c:orientation val="minMax"/>
          <c:max val="105"/>
          <c:min val="55"/>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000"/>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généralistes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96.640177787842006</c:v>
              </c:pt>
              <c:pt idx="1">
                <c:v>95.715052329312442</c:v>
              </c:pt>
              <c:pt idx="2">
                <c:v>97.648358821069877</c:v>
              </c:pt>
              <c:pt idx="3">
                <c:v>96.561428944442625</c:v>
              </c:pt>
              <c:pt idx="4">
                <c:v>93.886439177204693</c:v>
              </c:pt>
              <c:pt idx="5">
                <c:v>96.770054027857356</c:v>
              </c:pt>
              <c:pt idx="6">
                <c:v>96.585683132872973</c:v>
              </c:pt>
              <c:pt idx="7">
                <c:v>96.0549496246243</c:v>
              </c:pt>
              <c:pt idx="8">
                <c:v>97.49242232795855</c:v>
              </c:pt>
              <c:pt idx="9">
                <c:v>89.300620188394177</c:v>
              </c:pt>
              <c:pt idx="10">
                <c:v>93.640338598702243</c:v>
              </c:pt>
              <c:pt idx="11">
                <c:v>94.44658411880981</c:v>
              </c:pt>
              <c:pt idx="12">
                <c:v>93.283685578723336</c:v>
              </c:pt>
              <c:pt idx="13">
                <c:v>95.198633533584243</c:v>
              </c:pt>
              <c:pt idx="14">
                <c:v>95.479053818263608</c:v>
              </c:pt>
              <c:pt idx="15">
                <c:v>96.032060397578476</c:v>
              </c:pt>
              <c:pt idx="16">
                <c:v>94.157506717606879</c:v>
              </c:pt>
              <c:pt idx="17">
                <c:v>96.850046854748257</c:v>
              </c:pt>
              <c:pt idx="18">
                <c:v>95.300725594831476</c:v>
              </c:pt>
              <c:pt idx="19">
                <c:v>93.623422784274851</c:v>
              </c:pt>
              <c:pt idx="20">
                <c:v>92.725227461058594</c:v>
              </c:pt>
              <c:pt idx="21">
                <c:v>90.440720759040616</c:v>
              </c:pt>
              <c:pt idx="22">
                <c:v>92.603696977108442</c:v>
              </c:pt>
              <c:pt idx="23">
                <c:v>90.579907234033101</c:v>
              </c:pt>
              <c:pt idx="24">
                <c:v>92.818374467724226</c:v>
              </c:pt>
              <c:pt idx="25">
                <c:v>94.694490792312621</c:v>
              </c:pt>
              <c:pt idx="26">
                <c:v>92.67685076406184</c:v>
              </c:pt>
              <c:pt idx="27">
                <c:v>94.294462545599259</c:v>
              </c:pt>
              <c:pt idx="28">
                <c:v>91.075172018656843</c:v>
              </c:pt>
              <c:pt idx="29">
                <c:v>92.248026934594208</c:v>
              </c:pt>
              <c:pt idx="30">
                <c:v>96.751727632991745</c:v>
              </c:pt>
              <c:pt idx="31">
                <c:v>102.03672179675503</c:v>
              </c:pt>
              <c:pt idx="32">
                <c:v>94.7154533851227</c:v>
              </c:pt>
              <c:pt idx="33">
                <c:v>96.433529535538113</c:v>
              </c:pt>
              <c:pt idx="34">
                <c:v>92.498493170243819</c:v>
              </c:pt>
              <c:pt idx="35">
                <c:v>97.522045951089481</c:v>
              </c:pt>
              <c:pt idx="36">
                <c:v>97.524858561389365</c:v>
              </c:pt>
              <c:pt idx="37">
                <c:v>93.783821908300695</c:v>
              </c:pt>
              <c:pt idx="38">
                <c:v>94.786111692320191</c:v>
              </c:pt>
              <c:pt idx="39">
                <c:v>91.294096894641612</c:v>
              </c:pt>
              <c:pt idx="40">
                <c:v>94.043609065804475</c:v>
              </c:pt>
              <c:pt idx="41">
                <c:v>91.422884325107717</c:v>
              </c:pt>
              <c:pt idx="42">
                <c:v>93.121156037457354</c:v>
              </c:pt>
              <c:pt idx="43">
                <c:v>95.735072628569512</c:v>
              </c:pt>
              <c:pt idx="44">
                <c:v>105.77404613872858</c:v>
              </c:pt>
              <c:pt idx="45">
                <c:v>103.34927564281288</c:v>
              </c:pt>
              <c:pt idx="46">
                <c:v>99.958964589067733</c:v>
              </c:pt>
              <c:pt idx="47">
                <c:v>99.34554442493247</c:v>
              </c:pt>
              <c:pt idx="48">
                <c:v>106.23890887799593</c:v>
              </c:pt>
            </c:numLit>
          </c:val>
          <c:smooth val="0"/>
          <c:extLst>
            <c:ext xmlns:c16="http://schemas.microsoft.com/office/drawing/2014/chart" uri="{C3380CC4-5D6E-409C-BE32-E72D297353CC}">
              <c16:uniqueId val="{00000001-3733-424C-815E-2B34644CC685}"/>
            </c:ext>
          </c:extLst>
        </c:ser>
        <c:dLbls>
          <c:showLegendKey val="0"/>
          <c:showVal val="0"/>
          <c:showCatName val="0"/>
          <c:showSerName val="0"/>
          <c:showPercent val="0"/>
          <c:showBubbleSize val="0"/>
        </c:dLbls>
        <c:marker val="1"/>
        <c:smooth val="0"/>
        <c:axId val="479860784"/>
        <c:axId val="479862352"/>
      </c:lineChart>
      <c:dateAx>
        <c:axId val="479860784"/>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2352"/>
        <c:crosses val="autoZero"/>
        <c:auto val="0"/>
        <c:lblOffset val="100"/>
        <c:baseTimeUnit val="months"/>
        <c:majorUnit val="6"/>
        <c:majorTimeUnit val="months"/>
        <c:minorUnit val="1"/>
        <c:minorTimeUnit val="months"/>
      </c:dateAx>
      <c:valAx>
        <c:axId val="479862352"/>
        <c:scaling>
          <c:orientation val="minMax"/>
          <c:max val="110"/>
          <c:min val="6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0784"/>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32157091474677"/>
          <c:h val="0.7385862818649814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104.26883403742178</c:v>
              </c:pt>
              <c:pt idx="1">
                <c:v>103.33106455551133</c:v>
              </c:pt>
              <c:pt idx="2">
                <c:v>103.53059258780033</c:v>
              </c:pt>
              <c:pt idx="3">
                <c:v>104.70542095924962</c:v>
              </c:pt>
              <c:pt idx="4">
                <c:v>104.62109952882868</c:v>
              </c:pt>
              <c:pt idx="5">
                <c:v>105.0531125642374</c:v>
              </c:pt>
              <c:pt idx="6">
                <c:v>104.58568147576679</c:v>
              </c:pt>
              <c:pt idx="7">
                <c:v>102.58203125057123</c:v>
              </c:pt>
              <c:pt idx="8">
                <c:v>108.46480318129032</c:v>
              </c:pt>
              <c:pt idx="9">
                <c:v>107.2534386767545</c:v>
              </c:pt>
              <c:pt idx="10">
                <c:v>105.21065823269397</c:v>
              </c:pt>
              <c:pt idx="11">
                <c:v>102.56279082830082</c:v>
              </c:pt>
              <c:pt idx="12">
                <c:v>103.3296185693861</c:v>
              </c:pt>
              <c:pt idx="13">
                <c:v>105.3436351491805</c:v>
              </c:pt>
              <c:pt idx="14">
                <c:v>105.01025362491443</c:v>
              </c:pt>
              <c:pt idx="15">
                <c:v>106.67304872010675</c:v>
              </c:pt>
              <c:pt idx="16">
                <c:v>102.5833638775531</c:v>
              </c:pt>
              <c:pt idx="17">
                <c:v>104.9307511491407</c:v>
              </c:pt>
              <c:pt idx="18">
                <c:v>101.18909678495376</c:v>
              </c:pt>
              <c:pt idx="19">
                <c:v>102.33048444430229</c:v>
              </c:pt>
              <c:pt idx="20">
                <c:v>101.69645149261552</c:v>
              </c:pt>
              <c:pt idx="21">
                <c:v>100.05832431357547</c:v>
              </c:pt>
              <c:pt idx="22">
                <c:v>101.56776642821568</c:v>
              </c:pt>
              <c:pt idx="23">
                <c:v>98.843337803108213</c:v>
              </c:pt>
              <c:pt idx="24">
                <c:v>101.68235230682012</c:v>
              </c:pt>
              <c:pt idx="25">
                <c:v>102.12391486657546</c:v>
              </c:pt>
              <c:pt idx="26">
                <c:v>101.85021994236752</c:v>
              </c:pt>
              <c:pt idx="27">
                <c:v>97.363312390929408</c:v>
              </c:pt>
              <c:pt idx="28">
                <c:v>99.514607319295209</c:v>
              </c:pt>
              <c:pt idx="29">
                <c:v>101.31203622121157</c:v>
              </c:pt>
              <c:pt idx="30">
                <c:v>99.775206839788211</c:v>
              </c:pt>
              <c:pt idx="31">
                <c:v>109.23205197631351</c:v>
              </c:pt>
              <c:pt idx="32">
                <c:v>95.223656479464296</c:v>
              </c:pt>
              <c:pt idx="33">
                <c:v>101.88736461439059</c:v>
              </c:pt>
              <c:pt idx="34">
                <c:v>98.701413903374444</c:v>
              </c:pt>
              <c:pt idx="35">
                <c:v>105.51398183422877</c:v>
              </c:pt>
              <c:pt idx="36">
                <c:v>100.85093614966276</c:v>
              </c:pt>
              <c:pt idx="37">
                <c:v>96.962332066689513</c:v>
              </c:pt>
              <c:pt idx="38">
                <c:v>99.122819578615591</c:v>
              </c:pt>
              <c:pt idx="39">
                <c:v>102.62388439839654</c:v>
              </c:pt>
              <c:pt idx="40">
                <c:v>99.997911463178497</c:v>
              </c:pt>
              <c:pt idx="41">
                <c:v>100.62209662756658</c:v>
              </c:pt>
              <c:pt idx="42">
                <c:v>100.81867549167811</c:v>
              </c:pt>
              <c:pt idx="43">
                <c:v>101.93242330109598</c:v>
              </c:pt>
              <c:pt idx="44">
                <c:v>102.09032113975707</c:v>
              </c:pt>
              <c:pt idx="45">
                <c:v>100.72903283816881</c:v>
              </c:pt>
              <c:pt idx="46">
                <c:v>99.099776755580095</c:v>
              </c:pt>
              <c:pt idx="47">
                <c:v>101.27978828874762</c:v>
              </c:pt>
              <c:pt idx="48">
                <c:v>101.10096185727495</c:v>
              </c:pt>
            </c:numLit>
          </c:val>
          <c:smooth val="0"/>
          <c:extLst>
            <c:ext xmlns:c16="http://schemas.microsoft.com/office/drawing/2014/chart" uri="{C3380CC4-5D6E-409C-BE32-E72D297353CC}">
              <c16:uniqueId val="{00000001-8A1B-4DD2-83E6-FA37C3FAFDC5}"/>
            </c:ext>
          </c:extLst>
        </c:ser>
        <c:dLbls>
          <c:showLegendKey val="0"/>
          <c:showVal val="0"/>
          <c:showCatName val="0"/>
          <c:showSerName val="0"/>
          <c:showPercent val="0"/>
          <c:showBubbleSize val="0"/>
        </c:dLbls>
        <c:marker val="1"/>
        <c:smooth val="0"/>
        <c:axId val="479861960"/>
        <c:axId val="479863136"/>
      </c:lineChart>
      <c:dateAx>
        <c:axId val="479861960"/>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3136"/>
        <c:crosses val="autoZero"/>
        <c:auto val="0"/>
        <c:lblOffset val="100"/>
        <c:baseTimeUnit val="months"/>
        <c:majorUnit val="6"/>
        <c:majorTimeUnit val="months"/>
        <c:minorUnit val="1"/>
        <c:minorTimeUnit val="months"/>
      </c:dateAx>
      <c:valAx>
        <c:axId val="47986313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1960"/>
        <c:crossesAt val="41061"/>
        <c:crossBetween val="midCat"/>
      </c:valAx>
      <c:spPr>
        <a:solidFill>
          <a:srgbClr val="FFFFFF"/>
        </a:solidFill>
        <a:ln w="12700">
          <a:solidFill>
            <a:srgbClr val="808080"/>
          </a:solidFill>
          <a:prstDash val="solid"/>
        </a:ln>
      </c:spPr>
    </c:plotArea>
    <c:legend>
      <c:legendPos val="r"/>
      <c:layout>
        <c:manualLayout>
          <c:xMode val="edge"/>
          <c:yMode val="edge"/>
          <c:x val="0.1710525073254732"/>
          <c:y val="0.90196523717797072"/>
          <c:w val="0.70526323098501575"/>
          <c:h val="8.3333896567650112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22011197098203"/>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99.767615388138523</c:v>
              </c:pt>
              <c:pt idx="1">
                <c:v>97.813705031627308</c:v>
              </c:pt>
              <c:pt idx="2">
                <c:v>96.131540271127946</c:v>
              </c:pt>
              <c:pt idx="3">
                <c:v>97.440102296090913</c:v>
              </c:pt>
              <c:pt idx="4">
                <c:v>97.507098788053682</c:v>
              </c:pt>
              <c:pt idx="5">
                <c:v>98.679305435311633</c:v>
              </c:pt>
              <c:pt idx="6">
                <c:v>96.871185067670368</c:v>
              </c:pt>
              <c:pt idx="7">
                <c:v>96.272159071490478</c:v>
              </c:pt>
              <c:pt idx="8">
                <c:v>98.559651360377586</c:v>
              </c:pt>
              <c:pt idx="9">
                <c:v>98.254961639497438</c:v>
              </c:pt>
              <c:pt idx="10">
                <c:v>97.468229586650409</c:v>
              </c:pt>
              <c:pt idx="11">
                <c:v>94.679840456639823</c:v>
              </c:pt>
              <c:pt idx="12">
                <c:v>96.785836875625932</c:v>
              </c:pt>
              <c:pt idx="13">
                <c:v>97.110795293397473</c:v>
              </c:pt>
              <c:pt idx="14">
                <c:v>98.743011403705154</c:v>
              </c:pt>
              <c:pt idx="15">
                <c:v>97.827152595963014</c:v>
              </c:pt>
              <c:pt idx="16">
                <c:v>94.14613456802627</c:v>
              </c:pt>
              <c:pt idx="17">
                <c:v>96.667877373084693</c:v>
              </c:pt>
              <c:pt idx="18">
                <c:v>93.542641289330675</c:v>
              </c:pt>
              <c:pt idx="19">
                <c:v>93.995666260033232</c:v>
              </c:pt>
              <c:pt idx="20">
                <c:v>93.944213065195086</c:v>
              </c:pt>
              <c:pt idx="21">
                <c:v>91.819949118050957</c:v>
              </c:pt>
              <c:pt idx="22">
                <c:v>93.27141310460766</c:v>
              </c:pt>
              <c:pt idx="23">
                <c:v>91.918429173734637</c:v>
              </c:pt>
              <c:pt idx="24">
                <c:v>90.762560560993848</c:v>
              </c:pt>
              <c:pt idx="25">
                <c:v>93.059531774657827</c:v>
              </c:pt>
              <c:pt idx="26">
                <c:v>92.386261071534534</c:v>
              </c:pt>
              <c:pt idx="27">
                <c:v>88.44091792181726</c:v>
              </c:pt>
              <c:pt idx="28">
                <c:v>90.014017258399505</c:v>
              </c:pt>
              <c:pt idx="29">
                <c:v>92.043867446786734</c:v>
              </c:pt>
              <c:pt idx="30">
                <c:v>91.662110513585318</c:v>
              </c:pt>
              <c:pt idx="31">
                <c:v>98.956183046422453</c:v>
              </c:pt>
              <c:pt idx="32">
                <c:v>84.284614533097908</c:v>
              </c:pt>
              <c:pt idx="33">
                <c:v>91.790514475888969</c:v>
              </c:pt>
              <c:pt idx="34">
                <c:v>89.357566889598843</c:v>
              </c:pt>
              <c:pt idx="35">
                <c:v>93.633979717722269</c:v>
              </c:pt>
              <c:pt idx="36">
                <c:v>90.911232343153486</c:v>
              </c:pt>
              <c:pt idx="37">
                <c:v>87.170869130119826</c:v>
              </c:pt>
              <c:pt idx="38">
                <c:v>87.761462557663208</c:v>
              </c:pt>
              <c:pt idx="39">
                <c:v>91.404790906933158</c:v>
              </c:pt>
              <c:pt idx="40">
                <c:v>88.769155786813187</c:v>
              </c:pt>
              <c:pt idx="41">
                <c:v>89.940196241954169</c:v>
              </c:pt>
              <c:pt idx="42">
                <c:v>87.813292373022875</c:v>
              </c:pt>
              <c:pt idx="43">
                <c:v>90.566120556080165</c:v>
              </c:pt>
              <c:pt idx="44">
                <c:v>89.571653307967523</c:v>
              </c:pt>
              <c:pt idx="45">
                <c:v>88.701502850941466</c:v>
              </c:pt>
              <c:pt idx="46">
                <c:v>86.928170274503216</c:v>
              </c:pt>
              <c:pt idx="47">
                <c:v>89.880811594303253</c:v>
              </c:pt>
              <c:pt idx="48">
                <c:v>90.162228717799138</c:v>
              </c:pt>
            </c:numLit>
          </c:val>
          <c:smooth val="0"/>
          <c:extLst>
            <c:ext xmlns:c16="http://schemas.microsoft.com/office/drawing/2014/chart" uri="{C3380CC4-5D6E-409C-BE32-E72D297353CC}">
              <c16:uniqueId val="{00000001-E803-435B-A163-CB08C785B95F}"/>
            </c:ext>
          </c:extLst>
        </c:ser>
        <c:dLbls>
          <c:showLegendKey val="0"/>
          <c:showVal val="0"/>
          <c:showCatName val="0"/>
          <c:showSerName val="0"/>
          <c:showPercent val="0"/>
          <c:showBubbleSize val="0"/>
        </c:dLbls>
        <c:marker val="1"/>
        <c:smooth val="0"/>
        <c:axId val="479868232"/>
        <c:axId val="479869016"/>
      </c:lineChart>
      <c:dateAx>
        <c:axId val="47986823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txPr>
          <a:bodyPr rot="0" vert="horz"/>
          <a:lstStyle/>
          <a:p>
            <a:pPr>
              <a:defRPr sz="700" b="0" i="0" u="none" strike="noStrike" baseline="0">
                <a:solidFill>
                  <a:srgbClr val="000000"/>
                </a:solidFill>
                <a:latin typeface="Arial"/>
                <a:ea typeface="Arial"/>
                <a:cs typeface="Arial"/>
              </a:defRPr>
            </a:pPr>
            <a:endParaRPr lang="fr-FR"/>
          </a:p>
        </c:txPr>
        <c:crossAx val="479869016"/>
        <c:crosses val="autoZero"/>
        <c:auto val="0"/>
        <c:lblOffset val="100"/>
        <c:baseTimeUnit val="months"/>
        <c:majorUnit val="6"/>
        <c:majorTimeUnit val="months"/>
        <c:minorUnit val="1"/>
        <c:minorTimeUnit val="months"/>
      </c:dateAx>
      <c:valAx>
        <c:axId val="479869016"/>
        <c:scaling>
          <c:orientation val="minMax"/>
          <c:max val="140"/>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8232"/>
        <c:crosses val="autoZero"/>
        <c:crossBetween val="midCat"/>
      </c:valAx>
      <c:spPr>
        <a:solidFill>
          <a:srgbClr val="FFFFFF"/>
        </a:solidFill>
        <a:ln w="12700">
          <a:solidFill>
            <a:srgbClr val="808080"/>
          </a:solidFill>
          <a:prstDash val="solid"/>
        </a:ln>
      </c:spPr>
    </c:plotArea>
    <c:legend>
      <c:legendPos val="r"/>
      <c:layout>
        <c:manualLayout>
          <c:xMode val="edge"/>
          <c:yMode val="edge"/>
          <c:x val="0.15789470760599369"/>
          <c:y val="0.90686717808342632"/>
          <c:w val="0.7026316154925078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42105263157901E-2"/>
          <c:y val="7.3529763756911365E-2"/>
          <c:w val="0.86578947368421055"/>
          <c:h val="0.74096808714361351"/>
        </c:manualLayout>
      </c:layout>
      <c:lineChart>
        <c:grouping val="standard"/>
        <c:varyColors val="0"/>
        <c:ser>
          <c:idx val="1"/>
          <c:order val="0"/>
          <c:tx>
            <c:v>TOTAL Infirmiers</c:v>
          </c:tx>
          <c:spPr>
            <a:ln w="12700">
              <a:solidFill>
                <a:srgbClr val="FF00FF"/>
              </a:solidFill>
              <a:prstDash val="solid"/>
            </a:ln>
          </c:spPr>
          <c:marker>
            <c:symbol val="diamond"/>
            <c:size val="4"/>
            <c:spPr>
              <a:solidFill>
                <a:srgbClr val="FF00FF"/>
              </a:solidFill>
              <a:ln>
                <a:solidFill>
                  <a:srgbClr val="FF00FF"/>
                </a:solidFill>
                <a:prstDash val="solid"/>
              </a:ln>
            </c:spPr>
          </c:marker>
          <c:trendline>
            <c:name>Tendance</c:name>
            <c:spPr>
              <a:ln w="3175">
                <a:solidFill>
                  <a:srgbClr val="000000"/>
                </a:solidFill>
                <a:prstDash val="solid"/>
              </a:ln>
            </c:spPr>
            <c:trendlineType val="movingAvg"/>
            <c:period val="3"/>
            <c:dispRSqr val="0"/>
            <c:dispEq val="0"/>
          </c:trendline>
          <c:cat>
            <c:numLit>
              <c:formatCode>General</c:formatCode>
              <c:ptCount val="49"/>
              <c:pt idx="0">
                <c:v>44317</c:v>
              </c:pt>
              <c:pt idx="1">
                <c:v>44348</c:v>
              </c:pt>
              <c:pt idx="2">
                <c:v>44378</c:v>
              </c:pt>
              <c:pt idx="3">
                <c:v>44409</c:v>
              </c:pt>
              <c:pt idx="4">
                <c:v>44440</c:v>
              </c:pt>
              <c:pt idx="5">
                <c:v>44470</c:v>
              </c:pt>
              <c:pt idx="6">
                <c:v>44501</c:v>
              </c:pt>
              <c:pt idx="7">
                <c:v>44531</c:v>
              </c:pt>
              <c:pt idx="8">
                <c:v>44562</c:v>
              </c:pt>
              <c:pt idx="9">
                <c:v>44593</c:v>
              </c:pt>
              <c:pt idx="10">
                <c:v>44621</c:v>
              </c:pt>
              <c:pt idx="11">
                <c:v>44652</c:v>
              </c:pt>
              <c:pt idx="12">
                <c:v>44682</c:v>
              </c:pt>
              <c:pt idx="13">
                <c:v>44713</c:v>
              </c:pt>
              <c:pt idx="14">
                <c:v>44743</c:v>
              </c:pt>
              <c:pt idx="15">
                <c:v>44774</c:v>
              </c:pt>
              <c:pt idx="16">
                <c:v>44805</c:v>
              </c:pt>
              <c:pt idx="17">
                <c:v>44835</c:v>
              </c:pt>
              <c:pt idx="18">
                <c:v>44866</c:v>
              </c:pt>
              <c:pt idx="19">
                <c:v>44896</c:v>
              </c:pt>
              <c:pt idx="20">
                <c:v>44927</c:v>
              </c:pt>
              <c:pt idx="21">
                <c:v>44958</c:v>
              </c:pt>
              <c:pt idx="22">
                <c:v>44986</c:v>
              </c:pt>
              <c:pt idx="23">
                <c:v>45017</c:v>
              </c:pt>
              <c:pt idx="24">
                <c:v>45047</c:v>
              </c:pt>
              <c:pt idx="25">
                <c:v>45078</c:v>
              </c:pt>
              <c:pt idx="26">
                <c:v>45108</c:v>
              </c:pt>
              <c:pt idx="27">
                <c:v>45139</c:v>
              </c:pt>
              <c:pt idx="28">
                <c:v>45170</c:v>
              </c:pt>
              <c:pt idx="29">
                <c:v>45200</c:v>
              </c:pt>
              <c:pt idx="30">
                <c:v>45231</c:v>
              </c:pt>
              <c:pt idx="31">
                <c:v>45261</c:v>
              </c:pt>
              <c:pt idx="32">
                <c:v>45292</c:v>
              </c:pt>
              <c:pt idx="33">
                <c:v>45323</c:v>
              </c:pt>
              <c:pt idx="34">
                <c:v>45352</c:v>
              </c:pt>
              <c:pt idx="35">
                <c:v>45383</c:v>
              </c:pt>
              <c:pt idx="36">
                <c:v>45413</c:v>
              </c:pt>
              <c:pt idx="37">
                <c:v>45444</c:v>
              </c:pt>
              <c:pt idx="38">
                <c:v>45474</c:v>
              </c:pt>
              <c:pt idx="39">
                <c:v>45505</c:v>
              </c:pt>
              <c:pt idx="40">
                <c:v>45536</c:v>
              </c:pt>
              <c:pt idx="41">
                <c:v>45566</c:v>
              </c:pt>
              <c:pt idx="42">
                <c:v>45597</c:v>
              </c:pt>
              <c:pt idx="43">
                <c:v>45627</c:v>
              </c:pt>
              <c:pt idx="44">
                <c:v>45658</c:v>
              </c:pt>
              <c:pt idx="45">
                <c:v>45689</c:v>
              </c:pt>
              <c:pt idx="46">
                <c:v>45717</c:v>
              </c:pt>
              <c:pt idx="47">
                <c:v>45748</c:v>
              </c:pt>
              <c:pt idx="48">
                <c:v>45778</c:v>
              </c:pt>
            </c:numLit>
          </c:cat>
          <c:val>
            <c:numLit>
              <c:formatCode>General</c:formatCode>
              <c:ptCount val="49"/>
              <c:pt idx="0">
                <c:v>116.14072857821718</c:v>
              </c:pt>
              <c:pt idx="1">
                <c:v>117.88301493046912</c:v>
              </c:pt>
              <c:pt idx="2">
                <c:v>123.04547858858359</c:v>
              </c:pt>
              <c:pt idx="3">
                <c:v>123.86758651813155</c:v>
              </c:pt>
              <c:pt idx="4">
                <c:v>123.38416640874344</c:v>
              </c:pt>
              <c:pt idx="5">
                <c:v>121.86393024580586</c:v>
              </c:pt>
              <c:pt idx="6">
                <c:v>124.93254638686133</c:v>
              </c:pt>
              <c:pt idx="7">
                <c:v>119.22422149117946</c:v>
              </c:pt>
              <c:pt idx="8">
                <c:v>134.58948784800126</c:v>
              </c:pt>
              <c:pt idx="9">
                <c:v>130.98678263041808</c:v>
              </c:pt>
              <c:pt idx="10">
                <c:v>125.63119398918271</c:v>
              </c:pt>
              <c:pt idx="11">
                <c:v>123.3539504618337</c:v>
              </c:pt>
              <c:pt idx="12">
                <c:v>120.58874153571406</c:v>
              </c:pt>
              <c:pt idx="13">
                <c:v>127.0576228832971</c:v>
              </c:pt>
              <c:pt idx="14">
                <c:v>121.54000801124366</c:v>
              </c:pt>
              <c:pt idx="15">
                <c:v>130.0039628762959</c:v>
              </c:pt>
              <c:pt idx="16">
                <c:v>124.83642563343116</c:v>
              </c:pt>
              <c:pt idx="17">
                <c:v>126.72395288326679</c:v>
              </c:pt>
              <c:pt idx="18">
                <c:v>121.35650484218678</c:v>
              </c:pt>
              <c:pt idx="19">
                <c:v>124.31343844190515</c:v>
              </c:pt>
              <c:pt idx="20">
                <c:v>122.14286039570037</c:v>
              </c:pt>
              <c:pt idx="21">
                <c:v>121.78691142061268</c:v>
              </c:pt>
              <c:pt idx="22">
                <c:v>123.44926995098618</c:v>
              </c:pt>
              <c:pt idx="23">
                <c:v>117.10767716499592</c:v>
              </c:pt>
              <c:pt idx="24">
                <c:v>130.48313407611727</c:v>
              </c:pt>
              <c:pt idx="25">
                <c:v>126.0310850196517</c:v>
              </c:pt>
              <c:pt idx="26">
                <c:v>126.81126502975619</c:v>
              </c:pt>
              <c:pt idx="27">
                <c:v>120.89598974832509</c:v>
              </c:pt>
              <c:pt idx="28">
                <c:v>124.57226660368539</c:v>
              </c:pt>
              <c:pt idx="29">
                <c:v>125.7566879587549</c:v>
              </c:pt>
              <c:pt idx="30">
                <c:v>121.1733728674111</c:v>
              </c:pt>
              <c:pt idx="31">
                <c:v>136.33449728190382</c:v>
              </c:pt>
              <c:pt idx="32">
                <c:v>124.07521035483049</c:v>
              </c:pt>
              <c:pt idx="33">
                <c:v>128.51765062762257</c:v>
              </c:pt>
              <c:pt idx="34">
                <c:v>123.34566582624727</c:v>
              </c:pt>
              <c:pt idx="35">
                <c:v>136.84730359900223</c:v>
              </c:pt>
              <c:pt idx="36">
                <c:v>127.06675114376682</c:v>
              </c:pt>
              <c:pt idx="37">
                <c:v>122.78716406003689</c:v>
              </c:pt>
              <c:pt idx="38">
                <c:v>129.08822292878381</c:v>
              </c:pt>
              <c:pt idx="39">
                <c:v>132.21406989076002</c:v>
              </c:pt>
              <c:pt idx="40">
                <c:v>129.61358081871924</c:v>
              </c:pt>
              <c:pt idx="41">
                <c:v>128.7954436151575</c:v>
              </c:pt>
              <c:pt idx="42">
                <c:v>135.12017223676537</c:v>
              </c:pt>
              <c:pt idx="43">
                <c:v>131.91087092195704</c:v>
              </c:pt>
              <c:pt idx="44">
                <c:v>135.10811384660954</c:v>
              </c:pt>
              <c:pt idx="45">
                <c:v>132.45145707929154</c:v>
              </c:pt>
              <c:pt idx="46">
                <c:v>131.20220051995679</c:v>
              </c:pt>
              <c:pt idx="47">
                <c:v>131.3444129456673</c:v>
              </c:pt>
              <c:pt idx="48">
                <c:v>129.95170125924543</c:v>
              </c:pt>
            </c:numLit>
          </c:val>
          <c:smooth val="0"/>
          <c:extLst>
            <c:ext xmlns:c16="http://schemas.microsoft.com/office/drawing/2014/chart" uri="{C3380CC4-5D6E-409C-BE32-E72D297353CC}">
              <c16:uniqueId val="{00000001-CAD0-4DA7-B86B-38BD28B3817A}"/>
            </c:ext>
          </c:extLst>
        </c:ser>
        <c:dLbls>
          <c:showLegendKey val="0"/>
          <c:showVal val="0"/>
          <c:showCatName val="0"/>
          <c:showSerName val="0"/>
          <c:showPercent val="0"/>
          <c:showBubbleSize val="0"/>
        </c:dLbls>
        <c:marker val="1"/>
        <c:smooth val="0"/>
        <c:axId val="479870192"/>
        <c:axId val="479867056"/>
      </c:lineChart>
      <c:dateAx>
        <c:axId val="479870192"/>
        <c:scaling>
          <c:orientation val="minMax"/>
        </c:scaling>
        <c:delete val="0"/>
        <c:axPos val="b"/>
        <c:majorGridlines>
          <c:spPr>
            <a:ln w="3175">
              <a:solidFill>
                <a:srgbClr val="969696"/>
              </a:solidFill>
              <a:prstDash val="solid"/>
            </a:ln>
          </c:spPr>
        </c:majorGridlines>
        <c:numFmt formatCode="mmm\ yy"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67056"/>
        <c:crosses val="autoZero"/>
        <c:auto val="0"/>
        <c:lblOffset val="100"/>
        <c:baseTimeUnit val="months"/>
        <c:majorUnit val="6"/>
        <c:majorTimeUnit val="months"/>
        <c:minorUnit val="1"/>
        <c:minorTimeUnit val="months"/>
      </c:dateAx>
      <c:valAx>
        <c:axId val="479867056"/>
        <c:scaling>
          <c:orientation val="minMax"/>
          <c:min val="80"/>
        </c:scaling>
        <c:delete val="0"/>
        <c:axPos val="l"/>
        <c:majorGridlines>
          <c:spPr>
            <a:ln w="3175">
              <a:solidFill>
                <a:srgbClr val="969696"/>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fr-FR"/>
          </a:p>
        </c:txPr>
        <c:crossAx val="479870192"/>
        <c:crosses val="autoZero"/>
        <c:crossBetween val="midCat"/>
      </c:valAx>
      <c:spPr>
        <a:solidFill>
          <a:srgbClr val="FFFFFF"/>
        </a:solidFill>
        <a:ln w="12700">
          <a:solidFill>
            <a:srgbClr val="808080"/>
          </a:solidFill>
          <a:prstDash val="solid"/>
        </a:ln>
      </c:spPr>
    </c:plotArea>
    <c:legend>
      <c:legendPos val="r"/>
      <c:layout>
        <c:manualLayout>
          <c:xMode val="edge"/>
          <c:yMode val="edge"/>
          <c:x val="0.19730811426349484"/>
          <c:y val="0.90686717808342632"/>
          <c:w val="0.70526323098501575"/>
          <c:h val="7.843150507474117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chart" Target="../charts/chart39.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42" Type="http://schemas.openxmlformats.org/officeDocument/2006/relationships/chart" Target="../charts/chart42.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38" Type="http://schemas.openxmlformats.org/officeDocument/2006/relationships/chart" Target="../charts/chart38.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chart" Target="../charts/chart41.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37" Type="http://schemas.openxmlformats.org/officeDocument/2006/relationships/chart" Target="../charts/chart37.xml"/><Relationship Id="rId40" Type="http://schemas.openxmlformats.org/officeDocument/2006/relationships/chart" Target="../charts/chart40.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9525</xdr:rowOff>
    </xdr:from>
    <xdr:to>
      <xdr:col>8</xdr:col>
      <xdr:colOff>0</xdr:colOff>
      <xdr:row>17</xdr:row>
      <xdr:rowOff>128025</xdr:rowOff>
    </xdr:to>
    <xdr:graphicFrame macro="">
      <xdr:nvGraphicFramePr>
        <xdr:cNvPr id="2" name="Graphique 26">
          <a:extLst>
            <a:ext uri="{FF2B5EF4-FFF2-40B4-BE49-F238E27FC236}">
              <a16:creationId xmlns:a16="http://schemas.microsoft.com/office/drawing/2014/main" id="{1A80D239-9D38-4CF9-B616-A8E594D5D7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4</xdr:row>
      <xdr:rowOff>9525</xdr:rowOff>
    </xdr:from>
    <xdr:to>
      <xdr:col>11</xdr:col>
      <xdr:colOff>885375</xdr:colOff>
      <xdr:row>17</xdr:row>
      <xdr:rowOff>128025</xdr:rowOff>
    </xdr:to>
    <xdr:graphicFrame macro="">
      <xdr:nvGraphicFramePr>
        <xdr:cNvPr id="3" name="Graphique 42">
          <a:extLst>
            <a:ext uri="{FF2B5EF4-FFF2-40B4-BE49-F238E27FC236}">
              <a16:creationId xmlns:a16="http://schemas.microsoft.com/office/drawing/2014/main" id="{E7E1FD60-9B43-4962-A575-808239C764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9525</xdr:rowOff>
    </xdr:from>
    <xdr:to>
      <xdr:col>3</xdr:col>
      <xdr:colOff>885375</xdr:colOff>
      <xdr:row>17</xdr:row>
      <xdr:rowOff>128025</xdr:rowOff>
    </xdr:to>
    <xdr:graphicFrame macro="">
      <xdr:nvGraphicFramePr>
        <xdr:cNvPr id="4" name="Graphique 3">
          <a:extLst>
            <a:ext uri="{FF2B5EF4-FFF2-40B4-BE49-F238E27FC236}">
              <a16:creationId xmlns:a16="http://schemas.microsoft.com/office/drawing/2014/main" id="{5DCF4738-C7C3-4915-87EB-7528A8CF9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19</xdr:row>
      <xdr:rowOff>9525</xdr:rowOff>
    </xdr:from>
    <xdr:to>
      <xdr:col>3</xdr:col>
      <xdr:colOff>885375</xdr:colOff>
      <xdr:row>32</xdr:row>
      <xdr:rowOff>128025</xdr:rowOff>
    </xdr:to>
    <xdr:graphicFrame macro="">
      <xdr:nvGraphicFramePr>
        <xdr:cNvPr id="5" name="Graphique 3">
          <a:extLst>
            <a:ext uri="{FF2B5EF4-FFF2-40B4-BE49-F238E27FC236}">
              <a16:creationId xmlns:a16="http://schemas.microsoft.com/office/drawing/2014/main" id="{7C100213-9EC6-48CF-B58D-D441BC5F81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19</xdr:row>
      <xdr:rowOff>9525</xdr:rowOff>
    </xdr:from>
    <xdr:to>
      <xdr:col>8</xdr:col>
      <xdr:colOff>0</xdr:colOff>
      <xdr:row>32</xdr:row>
      <xdr:rowOff>128025</xdr:rowOff>
    </xdr:to>
    <xdr:graphicFrame macro="">
      <xdr:nvGraphicFramePr>
        <xdr:cNvPr id="6" name="Graphique 26">
          <a:extLst>
            <a:ext uri="{FF2B5EF4-FFF2-40B4-BE49-F238E27FC236}">
              <a16:creationId xmlns:a16="http://schemas.microsoft.com/office/drawing/2014/main" id="{C5A25865-7964-4EFC-A9A4-06D0848BC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19</xdr:row>
      <xdr:rowOff>9525</xdr:rowOff>
    </xdr:from>
    <xdr:to>
      <xdr:col>11</xdr:col>
      <xdr:colOff>885375</xdr:colOff>
      <xdr:row>32</xdr:row>
      <xdr:rowOff>128025</xdr:rowOff>
    </xdr:to>
    <xdr:graphicFrame macro="">
      <xdr:nvGraphicFramePr>
        <xdr:cNvPr id="7" name="Graphique 42">
          <a:extLst>
            <a:ext uri="{FF2B5EF4-FFF2-40B4-BE49-F238E27FC236}">
              <a16:creationId xmlns:a16="http://schemas.microsoft.com/office/drawing/2014/main" id="{A9B9E01E-EF20-4EB1-A561-6A003132B4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79</xdr:row>
      <xdr:rowOff>9525</xdr:rowOff>
    </xdr:from>
    <xdr:to>
      <xdr:col>3</xdr:col>
      <xdr:colOff>885375</xdr:colOff>
      <xdr:row>92</xdr:row>
      <xdr:rowOff>128025</xdr:rowOff>
    </xdr:to>
    <xdr:graphicFrame macro="">
      <xdr:nvGraphicFramePr>
        <xdr:cNvPr id="8" name="Graphique 3">
          <a:extLst>
            <a:ext uri="{FF2B5EF4-FFF2-40B4-BE49-F238E27FC236}">
              <a16:creationId xmlns:a16="http://schemas.microsoft.com/office/drawing/2014/main" id="{BA92D591-85D0-4E5B-AE93-D9691934FF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79</xdr:row>
      <xdr:rowOff>9525</xdr:rowOff>
    </xdr:from>
    <xdr:to>
      <xdr:col>8</xdr:col>
      <xdr:colOff>0</xdr:colOff>
      <xdr:row>92</xdr:row>
      <xdr:rowOff>128025</xdr:rowOff>
    </xdr:to>
    <xdr:graphicFrame macro="">
      <xdr:nvGraphicFramePr>
        <xdr:cNvPr id="9" name="Graphique 26">
          <a:extLst>
            <a:ext uri="{FF2B5EF4-FFF2-40B4-BE49-F238E27FC236}">
              <a16:creationId xmlns:a16="http://schemas.microsoft.com/office/drawing/2014/main" id="{1DD979DB-8435-42FF-B4A1-C0800A68D8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79</xdr:row>
      <xdr:rowOff>9525</xdr:rowOff>
    </xdr:from>
    <xdr:to>
      <xdr:col>11</xdr:col>
      <xdr:colOff>885375</xdr:colOff>
      <xdr:row>92</xdr:row>
      <xdr:rowOff>128025</xdr:rowOff>
    </xdr:to>
    <xdr:graphicFrame macro="">
      <xdr:nvGraphicFramePr>
        <xdr:cNvPr id="10" name="Graphique 42">
          <a:extLst>
            <a:ext uri="{FF2B5EF4-FFF2-40B4-BE49-F238E27FC236}">
              <a16:creationId xmlns:a16="http://schemas.microsoft.com/office/drawing/2014/main" id="{31BB4241-1E30-4FC3-A749-6B2D499DE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94</xdr:row>
      <xdr:rowOff>9525</xdr:rowOff>
    </xdr:from>
    <xdr:to>
      <xdr:col>3</xdr:col>
      <xdr:colOff>885375</xdr:colOff>
      <xdr:row>107</xdr:row>
      <xdr:rowOff>128025</xdr:rowOff>
    </xdr:to>
    <xdr:graphicFrame macro="">
      <xdr:nvGraphicFramePr>
        <xdr:cNvPr id="11" name="Graphique 3">
          <a:extLst>
            <a:ext uri="{FF2B5EF4-FFF2-40B4-BE49-F238E27FC236}">
              <a16:creationId xmlns:a16="http://schemas.microsoft.com/office/drawing/2014/main" id="{3B7A9B2B-6666-4AB3-8B7C-644EEF2C51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94</xdr:row>
      <xdr:rowOff>9525</xdr:rowOff>
    </xdr:from>
    <xdr:to>
      <xdr:col>8</xdr:col>
      <xdr:colOff>0</xdr:colOff>
      <xdr:row>107</xdr:row>
      <xdr:rowOff>128025</xdr:rowOff>
    </xdr:to>
    <xdr:graphicFrame macro="">
      <xdr:nvGraphicFramePr>
        <xdr:cNvPr id="12" name="Graphique 26">
          <a:extLst>
            <a:ext uri="{FF2B5EF4-FFF2-40B4-BE49-F238E27FC236}">
              <a16:creationId xmlns:a16="http://schemas.microsoft.com/office/drawing/2014/main" id="{75D9660A-6060-48F8-9402-F8FA436024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94</xdr:row>
      <xdr:rowOff>9525</xdr:rowOff>
    </xdr:from>
    <xdr:to>
      <xdr:col>11</xdr:col>
      <xdr:colOff>885375</xdr:colOff>
      <xdr:row>107</xdr:row>
      <xdr:rowOff>128025</xdr:rowOff>
    </xdr:to>
    <xdr:graphicFrame macro="">
      <xdr:nvGraphicFramePr>
        <xdr:cNvPr id="13" name="Graphique 42">
          <a:extLst>
            <a:ext uri="{FF2B5EF4-FFF2-40B4-BE49-F238E27FC236}">
              <a16:creationId xmlns:a16="http://schemas.microsoft.com/office/drawing/2014/main" id="{94F9D55A-1066-4544-B2CD-ADADBB5DF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124</xdr:row>
      <xdr:rowOff>9525</xdr:rowOff>
    </xdr:from>
    <xdr:to>
      <xdr:col>3</xdr:col>
      <xdr:colOff>885375</xdr:colOff>
      <xdr:row>137</xdr:row>
      <xdr:rowOff>128025</xdr:rowOff>
    </xdr:to>
    <xdr:graphicFrame macro="">
      <xdr:nvGraphicFramePr>
        <xdr:cNvPr id="14" name="Graphique 3">
          <a:extLst>
            <a:ext uri="{FF2B5EF4-FFF2-40B4-BE49-F238E27FC236}">
              <a16:creationId xmlns:a16="http://schemas.microsoft.com/office/drawing/2014/main" id="{BA6D7DFC-5125-4DD1-A12D-CA2B04A6F3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0</xdr:colOff>
      <xdr:row>124</xdr:row>
      <xdr:rowOff>9525</xdr:rowOff>
    </xdr:from>
    <xdr:to>
      <xdr:col>8</xdr:col>
      <xdr:colOff>0</xdr:colOff>
      <xdr:row>137</xdr:row>
      <xdr:rowOff>128025</xdr:rowOff>
    </xdr:to>
    <xdr:graphicFrame macro="">
      <xdr:nvGraphicFramePr>
        <xdr:cNvPr id="15" name="Graphique 26">
          <a:extLst>
            <a:ext uri="{FF2B5EF4-FFF2-40B4-BE49-F238E27FC236}">
              <a16:creationId xmlns:a16="http://schemas.microsoft.com/office/drawing/2014/main" id="{B8BBCD7A-32FC-463F-A4A5-F9869C2B1B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124</xdr:row>
      <xdr:rowOff>9525</xdr:rowOff>
    </xdr:from>
    <xdr:to>
      <xdr:col>11</xdr:col>
      <xdr:colOff>885375</xdr:colOff>
      <xdr:row>137</xdr:row>
      <xdr:rowOff>128025</xdr:rowOff>
    </xdr:to>
    <xdr:graphicFrame macro="">
      <xdr:nvGraphicFramePr>
        <xdr:cNvPr id="16" name="Graphique 42">
          <a:extLst>
            <a:ext uri="{FF2B5EF4-FFF2-40B4-BE49-F238E27FC236}">
              <a16:creationId xmlns:a16="http://schemas.microsoft.com/office/drawing/2014/main" id="{A82F41DE-48AA-4369-A42B-FBC2974B7A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154</xdr:row>
      <xdr:rowOff>9525</xdr:rowOff>
    </xdr:from>
    <xdr:to>
      <xdr:col>3</xdr:col>
      <xdr:colOff>885375</xdr:colOff>
      <xdr:row>167</xdr:row>
      <xdr:rowOff>128025</xdr:rowOff>
    </xdr:to>
    <xdr:graphicFrame macro="">
      <xdr:nvGraphicFramePr>
        <xdr:cNvPr id="17" name="Graphique 3">
          <a:extLst>
            <a:ext uri="{FF2B5EF4-FFF2-40B4-BE49-F238E27FC236}">
              <a16:creationId xmlns:a16="http://schemas.microsoft.com/office/drawing/2014/main" id="{62A36218-3817-4133-B06D-12F53F38C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0</xdr:colOff>
      <xdr:row>154</xdr:row>
      <xdr:rowOff>9525</xdr:rowOff>
    </xdr:from>
    <xdr:to>
      <xdr:col>8</xdr:col>
      <xdr:colOff>0</xdr:colOff>
      <xdr:row>167</xdr:row>
      <xdr:rowOff>128025</xdr:rowOff>
    </xdr:to>
    <xdr:graphicFrame macro="">
      <xdr:nvGraphicFramePr>
        <xdr:cNvPr id="18" name="Graphique 17">
          <a:extLst>
            <a:ext uri="{FF2B5EF4-FFF2-40B4-BE49-F238E27FC236}">
              <a16:creationId xmlns:a16="http://schemas.microsoft.com/office/drawing/2014/main" id="{4B6BC06A-ED97-4801-9848-5901C97CE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154</xdr:row>
      <xdr:rowOff>9525</xdr:rowOff>
    </xdr:from>
    <xdr:to>
      <xdr:col>11</xdr:col>
      <xdr:colOff>875850</xdr:colOff>
      <xdr:row>167</xdr:row>
      <xdr:rowOff>128025</xdr:rowOff>
    </xdr:to>
    <xdr:graphicFrame macro="">
      <xdr:nvGraphicFramePr>
        <xdr:cNvPr id="19" name="Graphique 42">
          <a:extLst>
            <a:ext uri="{FF2B5EF4-FFF2-40B4-BE49-F238E27FC236}">
              <a16:creationId xmlns:a16="http://schemas.microsoft.com/office/drawing/2014/main" id="{87D8CA88-A12B-40AF-B4FB-68AAB238A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183</xdr:row>
      <xdr:rowOff>9525</xdr:rowOff>
    </xdr:from>
    <xdr:to>
      <xdr:col>3</xdr:col>
      <xdr:colOff>885375</xdr:colOff>
      <xdr:row>196</xdr:row>
      <xdr:rowOff>128025</xdr:rowOff>
    </xdr:to>
    <xdr:graphicFrame macro="">
      <xdr:nvGraphicFramePr>
        <xdr:cNvPr id="20" name="Graphique 3">
          <a:extLst>
            <a:ext uri="{FF2B5EF4-FFF2-40B4-BE49-F238E27FC236}">
              <a16:creationId xmlns:a16="http://schemas.microsoft.com/office/drawing/2014/main" id="{A86A2DDB-BF7A-4D2E-A669-86C4E06F78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xdr:col>
      <xdr:colOff>0</xdr:colOff>
      <xdr:row>183</xdr:row>
      <xdr:rowOff>9525</xdr:rowOff>
    </xdr:from>
    <xdr:to>
      <xdr:col>8</xdr:col>
      <xdr:colOff>0</xdr:colOff>
      <xdr:row>196</xdr:row>
      <xdr:rowOff>128025</xdr:rowOff>
    </xdr:to>
    <xdr:graphicFrame macro="">
      <xdr:nvGraphicFramePr>
        <xdr:cNvPr id="21" name="Graphique 26">
          <a:extLst>
            <a:ext uri="{FF2B5EF4-FFF2-40B4-BE49-F238E27FC236}">
              <a16:creationId xmlns:a16="http://schemas.microsoft.com/office/drawing/2014/main" id="{63C4099E-B091-471D-B61D-7DEED96AB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183</xdr:row>
      <xdr:rowOff>9525</xdr:rowOff>
    </xdr:from>
    <xdr:to>
      <xdr:col>11</xdr:col>
      <xdr:colOff>885375</xdr:colOff>
      <xdr:row>196</xdr:row>
      <xdr:rowOff>128025</xdr:rowOff>
    </xdr:to>
    <xdr:graphicFrame macro="">
      <xdr:nvGraphicFramePr>
        <xdr:cNvPr id="22" name="Graphique 42">
          <a:extLst>
            <a:ext uri="{FF2B5EF4-FFF2-40B4-BE49-F238E27FC236}">
              <a16:creationId xmlns:a16="http://schemas.microsoft.com/office/drawing/2014/main" id="{DE4A58B5-3A5F-496E-A14B-2463C9E651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3</xdr:col>
      <xdr:colOff>895350</xdr:colOff>
      <xdr:row>34</xdr:row>
      <xdr:rowOff>19050</xdr:rowOff>
    </xdr:from>
    <xdr:to>
      <xdr:col>8</xdr:col>
      <xdr:colOff>0</xdr:colOff>
      <xdr:row>48</xdr:row>
      <xdr:rowOff>0</xdr:rowOff>
    </xdr:to>
    <xdr:graphicFrame macro="">
      <xdr:nvGraphicFramePr>
        <xdr:cNvPr id="23" name="Graphique 26">
          <a:extLst>
            <a:ext uri="{FF2B5EF4-FFF2-40B4-BE49-F238E27FC236}">
              <a16:creationId xmlns:a16="http://schemas.microsoft.com/office/drawing/2014/main" id="{0BDBCCE5-9310-4179-89E5-72055854B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34</xdr:row>
      <xdr:rowOff>28575</xdr:rowOff>
    </xdr:from>
    <xdr:to>
      <xdr:col>11</xdr:col>
      <xdr:colOff>895350</xdr:colOff>
      <xdr:row>48</xdr:row>
      <xdr:rowOff>0</xdr:rowOff>
    </xdr:to>
    <xdr:graphicFrame macro="">
      <xdr:nvGraphicFramePr>
        <xdr:cNvPr id="24" name="Graphique 42">
          <a:extLst>
            <a:ext uri="{FF2B5EF4-FFF2-40B4-BE49-F238E27FC236}">
              <a16:creationId xmlns:a16="http://schemas.microsoft.com/office/drawing/2014/main" id="{5C3D99FB-D3C1-43F9-A573-14C6E823CD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47626</xdr:colOff>
      <xdr:row>34</xdr:row>
      <xdr:rowOff>19050</xdr:rowOff>
    </xdr:from>
    <xdr:to>
      <xdr:col>3</xdr:col>
      <xdr:colOff>876301</xdr:colOff>
      <xdr:row>48</xdr:row>
      <xdr:rowOff>0</xdr:rowOff>
    </xdr:to>
    <xdr:graphicFrame macro="">
      <xdr:nvGraphicFramePr>
        <xdr:cNvPr id="25" name="Graphique 3">
          <a:extLst>
            <a:ext uri="{FF2B5EF4-FFF2-40B4-BE49-F238E27FC236}">
              <a16:creationId xmlns:a16="http://schemas.microsoft.com/office/drawing/2014/main" id="{D1975968-D828-45E2-9BF3-A5CF59F5B2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xdr:col>
      <xdr:colOff>866776</xdr:colOff>
      <xdr:row>49</xdr:row>
      <xdr:rowOff>0</xdr:rowOff>
    </xdr:from>
    <xdr:to>
      <xdr:col>8</xdr:col>
      <xdr:colOff>0</xdr:colOff>
      <xdr:row>62</xdr:row>
      <xdr:rowOff>118500</xdr:rowOff>
    </xdr:to>
    <xdr:graphicFrame macro="">
      <xdr:nvGraphicFramePr>
        <xdr:cNvPr id="26" name="Graphique 26">
          <a:extLst>
            <a:ext uri="{FF2B5EF4-FFF2-40B4-BE49-F238E27FC236}">
              <a16:creationId xmlns:a16="http://schemas.microsoft.com/office/drawing/2014/main" id="{6A2FAB5B-2A16-4C0D-A3A2-DD51E7E6D9B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49</xdr:row>
      <xdr:rowOff>0</xdr:rowOff>
    </xdr:from>
    <xdr:to>
      <xdr:col>11</xdr:col>
      <xdr:colOff>877187</xdr:colOff>
      <xdr:row>62</xdr:row>
      <xdr:rowOff>118500</xdr:rowOff>
    </xdr:to>
    <xdr:graphicFrame macro="">
      <xdr:nvGraphicFramePr>
        <xdr:cNvPr id="27" name="Graphique 26">
          <a:extLst>
            <a:ext uri="{FF2B5EF4-FFF2-40B4-BE49-F238E27FC236}">
              <a16:creationId xmlns:a16="http://schemas.microsoft.com/office/drawing/2014/main" id="{7E81ACA5-0265-46B3-830A-012CC9F12EC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1</xdr:colOff>
      <xdr:row>49</xdr:row>
      <xdr:rowOff>0</xdr:rowOff>
    </xdr:from>
    <xdr:to>
      <xdr:col>3</xdr:col>
      <xdr:colOff>866775</xdr:colOff>
      <xdr:row>62</xdr:row>
      <xdr:rowOff>118500</xdr:rowOff>
    </xdr:to>
    <xdr:graphicFrame macro="">
      <xdr:nvGraphicFramePr>
        <xdr:cNvPr id="28" name="Graphique 27">
          <a:extLst>
            <a:ext uri="{FF2B5EF4-FFF2-40B4-BE49-F238E27FC236}">
              <a16:creationId xmlns:a16="http://schemas.microsoft.com/office/drawing/2014/main" id="{E57568E9-10EB-4A55-8FBE-174BA9158B1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4</xdr:col>
      <xdr:colOff>47625</xdr:colOff>
      <xdr:row>64</xdr:row>
      <xdr:rowOff>9525</xdr:rowOff>
    </xdr:from>
    <xdr:to>
      <xdr:col>8</xdr:col>
      <xdr:colOff>0</xdr:colOff>
      <xdr:row>78</xdr:row>
      <xdr:rowOff>0</xdr:rowOff>
    </xdr:to>
    <xdr:graphicFrame macro="">
      <xdr:nvGraphicFramePr>
        <xdr:cNvPr id="29" name="Graphique 26">
          <a:extLst>
            <a:ext uri="{FF2B5EF4-FFF2-40B4-BE49-F238E27FC236}">
              <a16:creationId xmlns:a16="http://schemas.microsoft.com/office/drawing/2014/main" id="{655FB079-1855-4451-8FAF-97F5A021BC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0</xdr:colOff>
      <xdr:row>64</xdr:row>
      <xdr:rowOff>9525</xdr:rowOff>
    </xdr:from>
    <xdr:to>
      <xdr:col>11</xdr:col>
      <xdr:colOff>901212</xdr:colOff>
      <xdr:row>78</xdr:row>
      <xdr:rowOff>0</xdr:rowOff>
    </xdr:to>
    <xdr:graphicFrame macro="">
      <xdr:nvGraphicFramePr>
        <xdr:cNvPr id="30" name="Graphique 42">
          <a:extLst>
            <a:ext uri="{FF2B5EF4-FFF2-40B4-BE49-F238E27FC236}">
              <a16:creationId xmlns:a16="http://schemas.microsoft.com/office/drawing/2014/main" id="{E5AA9504-3437-4006-A7DA-F8846F9B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14287</xdr:colOff>
      <xdr:row>64</xdr:row>
      <xdr:rowOff>9525</xdr:rowOff>
    </xdr:from>
    <xdr:to>
      <xdr:col>3</xdr:col>
      <xdr:colOff>857250</xdr:colOff>
      <xdr:row>78</xdr:row>
      <xdr:rowOff>0</xdr:rowOff>
    </xdr:to>
    <xdr:graphicFrame macro="">
      <xdr:nvGraphicFramePr>
        <xdr:cNvPr id="31" name="Graphique 3">
          <a:extLst>
            <a:ext uri="{FF2B5EF4-FFF2-40B4-BE49-F238E27FC236}">
              <a16:creationId xmlns:a16="http://schemas.microsoft.com/office/drawing/2014/main" id="{74DAFC5F-A81D-4782-A436-D491FBECD8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4</xdr:col>
      <xdr:colOff>1</xdr:colOff>
      <xdr:row>109</xdr:row>
      <xdr:rowOff>0</xdr:rowOff>
    </xdr:from>
    <xdr:to>
      <xdr:col>8</xdr:col>
      <xdr:colOff>0</xdr:colOff>
      <xdr:row>122</xdr:row>
      <xdr:rowOff>118500</xdr:rowOff>
    </xdr:to>
    <xdr:graphicFrame macro="">
      <xdr:nvGraphicFramePr>
        <xdr:cNvPr id="32" name="Graphique 26">
          <a:extLst>
            <a:ext uri="{FF2B5EF4-FFF2-40B4-BE49-F238E27FC236}">
              <a16:creationId xmlns:a16="http://schemas.microsoft.com/office/drawing/2014/main" id="{1D4CFE73-9061-45A3-800F-4A262558A58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7</xdr:col>
      <xdr:colOff>904874</xdr:colOff>
      <xdr:row>109</xdr:row>
      <xdr:rowOff>0</xdr:rowOff>
    </xdr:from>
    <xdr:to>
      <xdr:col>11</xdr:col>
      <xdr:colOff>886558</xdr:colOff>
      <xdr:row>122</xdr:row>
      <xdr:rowOff>118500</xdr:rowOff>
    </xdr:to>
    <xdr:graphicFrame macro="">
      <xdr:nvGraphicFramePr>
        <xdr:cNvPr id="33" name="Graphique 42">
          <a:extLst>
            <a:ext uri="{FF2B5EF4-FFF2-40B4-BE49-F238E27FC236}">
              <a16:creationId xmlns:a16="http://schemas.microsoft.com/office/drawing/2014/main" id="{E9BCBE39-6A75-436D-9EFB-9793BCC85C4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1</xdr:colOff>
      <xdr:row>109</xdr:row>
      <xdr:rowOff>0</xdr:rowOff>
    </xdr:from>
    <xdr:to>
      <xdr:col>4</xdr:col>
      <xdr:colOff>0</xdr:colOff>
      <xdr:row>122</xdr:row>
      <xdr:rowOff>118500</xdr:rowOff>
    </xdr:to>
    <xdr:graphicFrame macro="">
      <xdr:nvGraphicFramePr>
        <xdr:cNvPr id="34" name="Graphique 33">
          <a:extLst>
            <a:ext uri="{FF2B5EF4-FFF2-40B4-BE49-F238E27FC236}">
              <a16:creationId xmlns:a16="http://schemas.microsoft.com/office/drawing/2014/main" id="{24E63335-C96D-4AA8-9065-D53E7C71617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xdr:col>
      <xdr:colOff>1</xdr:colOff>
      <xdr:row>139</xdr:row>
      <xdr:rowOff>0</xdr:rowOff>
    </xdr:from>
    <xdr:to>
      <xdr:col>8</xdr:col>
      <xdr:colOff>0</xdr:colOff>
      <xdr:row>152</xdr:row>
      <xdr:rowOff>118500</xdr:rowOff>
    </xdr:to>
    <xdr:graphicFrame macro="">
      <xdr:nvGraphicFramePr>
        <xdr:cNvPr id="35" name="Graphique 26">
          <a:extLst>
            <a:ext uri="{FF2B5EF4-FFF2-40B4-BE49-F238E27FC236}">
              <a16:creationId xmlns:a16="http://schemas.microsoft.com/office/drawing/2014/main" id="{1776EAE2-1E68-47A4-8046-A336C5717F85}"/>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8</xdr:col>
      <xdr:colOff>0</xdr:colOff>
      <xdr:row>139</xdr:row>
      <xdr:rowOff>0</xdr:rowOff>
    </xdr:from>
    <xdr:to>
      <xdr:col>11</xdr:col>
      <xdr:colOff>877187</xdr:colOff>
      <xdr:row>152</xdr:row>
      <xdr:rowOff>118500</xdr:rowOff>
    </xdr:to>
    <xdr:graphicFrame macro="">
      <xdr:nvGraphicFramePr>
        <xdr:cNvPr id="36" name="Graphique 42">
          <a:extLst>
            <a:ext uri="{FF2B5EF4-FFF2-40B4-BE49-F238E27FC236}">
              <a16:creationId xmlns:a16="http://schemas.microsoft.com/office/drawing/2014/main" id="{CABC790E-C731-4361-947F-0E52B91F7E0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xdr:colOff>
      <xdr:row>139</xdr:row>
      <xdr:rowOff>0</xdr:rowOff>
    </xdr:from>
    <xdr:to>
      <xdr:col>4</xdr:col>
      <xdr:colOff>0</xdr:colOff>
      <xdr:row>152</xdr:row>
      <xdr:rowOff>118500</xdr:rowOff>
    </xdr:to>
    <xdr:graphicFrame macro="">
      <xdr:nvGraphicFramePr>
        <xdr:cNvPr id="37" name="Graphique 3">
          <a:extLst>
            <a:ext uri="{FF2B5EF4-FFF2-40B4-BE49-F238E27FC236}">
              <a16:creationId xmlns:a16="http://schemas.microsoft.com/office/drawing/2014/main" id="{7DEB4F56-01C5-4C77-8D42-C1F881672D0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xdr:col>
      <xdr:colOff>1</xdr:colOff>
      <xdr:row>169</xdr:row>
      <xdr:rowOff>0</xdr:rowOff>
    </xdr:from>
    <xdr:to>
      <xdr:col>8</xdr:col>
      <xdr:colOff>0</xdr:colOff>
      <xdr:row>181</xdr:row>
      <xdr:rowOff>118500</xdr:rowOff>
    </xdr:to>
    <xdr:graphicFrame macro="">
      <xdr:nvGraphicFramePr>
        <xdr:cNvPr id="38" name="Graphique 26">
          <a:extLst>
            <a:ext uri="{FF2B5EF4-FFF2-40B4-BE49-F238E27FC236}">
              <a16:creationId xmlns:a16="http://schemas.microsoft.com/office/drawing/2014/main" id="{DD2842BC-FABD-4EA0-98F7-E7120E11935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8</xdr:col>
      <xdr:colOff>0</xdr:colOff>
      <xdr:row>169</xdr:row>
      <xdr:rowOff>0</xdr:rowOff>
    </xdr:from>
    <xdr:to>
      <xdr:col>11</xdr:col>
      <xdr:colOff>908538</xdr:colOff>
      <xdr:row>181</xdr:row>
      <xdr:rowOff>118500</xdr:rowOff>
    </xdr:to>
    <xdr:graphicFrame macro="">
      <xdr:nvGraphicFramePr>
        <xdr:cNvPr id="39" name="Graphique 42">
          <a:extLst>
            <a:ext uri="{FF2B5EF4-FFF2-40B4-BE49-F238E27FC236}">
              <a16:creationId xmlns:a16="http://schemas.microsoft.com/office/drawing/2014/main" id="{60462944-77C9-43CB-842C-6A8E061001A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1</xdr:colOff>
      <xdr:row>169</xdr:row>
      <xdr:rowOff>0</xdr:rowOff>
    </xdr:from>
    <xdr:to>
      <xdr:col>4</xdr:col>
      <xdr:colOff>0</xdr:colOff>
      <xdr:row>181</xdr:row>
      <xdr:rowOff>118500</xdr:rowOff>
    </xdr:to>
    <xdr:graphicFrame macro="">
      <xdr:nvGraphicFramePr>
        <xdr:cNvPr id="40" name="Graphique 3">
          <a:extLst>
            <a:ext uri="{FF2B5EF4-FFF2-40B4-BE49-F238E27FC236}">
              <a16:creationId xmlns:a16="http://schemas.microsoft.com/office/drawing/2014/main" id="{119E0B6A-7EFC-4114-8CF8-1B5B2C2A136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xdr:col>
      <xdr:colOff>1</xdr:colOff>
      <xdr:row>198</xdr:row>
      <xdr:rowOff>0</xdr:rowOff>
    </xdr:from>
    <xdr:to>
      <xdr:col>8</xdr:col>
      <xdr:colOff>0</xdr:colOff>
      <xdr:row>210</xdr:row>
      <xdr:rowOff>108974</xdr:rowOff>
    </xdr:to>
    <xdr:graphicFrame macro="">
      <xdr:nvGraphicFramePr>
        <xdr:cNvPr id="41" name="Graphique 26">
          <a:extLst>
            <a:ext uri="{FF2B5EF4-FFF2-40B4-BE49-F238E27FC236}">
              <a16:creationId xmlns:a16="http://schemas.microsoft.com/office/drawing/2014/main" id="{CB90EFC4-E9E3-4437-BDE9-E316B02F73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7</xdr:col>
      <xdr:colOff>904874</xdr:colOff>
      <xdr:row>197</xdr:row>
      <xdr:rowOff>152399</xdr:rowOff>
    </xdr:from>
    <xdr:to>
      <xdr:col>11</xdr:col>
      <xdr:colOff>886558</xdr:colOff>
      <xdr:row>210</xdr:row>
      <xdr:rowOff>108973</xdr:rowOff>
    </xdr:to>
    <xdr:graphicFrame macro="">
      <xdr:nvGraphicFramePr>
        <xdr:cNvPr id="42" name="Graphique 42">
          <a:extLst>
            <a:ext uri="{FF2B5EF4-FFF2-40B4-BE49-F238E27FC236}">
              <a16:creationId xmlns:a16="http://schemas.microsoft.com/office/drawing/2014/main" id="{6842436C-F635-452F-A13E-D2546749C5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0</xdr:col>
      <xdr:colOff>23813</xdr:colOff>
      <xdr:row>198</xdr:row>
      <xdr:rowOff>3174</xdr:rowOff>
    </xdr:from>
    <xdr:to>
      <xdr:col>4</xdr:col>
      <xdr:colOff>0</xdr:colOff>
      <xdr:row>210</xdr:row>
      <xdr:rowOff>108974</xdr:rowOff>
    </xdr:to>
    <xdr:graphicFrame macro="">
      <xdr:nvGraphicFramePr>
        <xdr:cNvPr id="43" name="Graphique 3">
          <a:extLst>
            <a:ext uri="{FF2B5EF4-FFF2-40B4-BE49-F238E27FC236}">
              <a16:creationId xmlns:a16="http://schemas.microsoft.com/office/drawing/2014/main" id="{DB63E4A7-2281-4277-BBFC-547B7D94D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1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2.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3.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4.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6.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7.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0.74603</cdr:x>
      <cdr:y>0</cdr:y>
    </cdr:from>
    <cdr:to>
      <cdr:x>1</cdr:x>
      <cdr:y>0.48</cdr:y>
    </cdr:to>
    <cdr:sp macro="" textlink="">
      <cdr:nvSpPr>
        <cdr:cNvPr id="2"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0.74603</cdr:x>
      <cdr:y>0</cdr:y>
    </cdr:from>
    <cdr:to>
      <cdr:x>1</cdr:x>
      <cdr:y>0.48</cdr:y>
    </cdr:to>
    <cdr:sp macro="" textlink="">
      <cdr:nvSpPr>
        <cdr:cNvPr id="3" name="ZoneTexte 1"/>
        <cdr:cNvSpPr txBox="1"/>
      </cdr:nvSpPr>
      <cdr:spPr>
        <a:xfrm xmlns:a="http://schemas.openxmlformats.org/drawingml/2006/main">
          <a:off x="2771775" y="-381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FA873-BBE7-4997-A819-1EFD1494D5FB}">
  <sheetPr>
    <tabColor rgb="FF0000FF"/>
  </sheetPr>
  <dimension ref="A1:Z215"/>
  <sheetViews>
    <sheetView showGridLines="0" tabSelected="1" zoomScale="85" zoomScaleNormal="85" zoomScaleSheetLayoutView="100" workbookViewId="0">
      <pane ySplit="1" topLeftCell="A2" activePane="bottomLeft" state="frozenSplit"/>
      <selection activeCell="R24" sqref="R24"/>
      <selection pane="bottomLeft" sqref="A1:D1"/>
    </sheetView>
  </sheetViews>
  <sheetFormatPr baseColWidth="10" defaultColWidth="11.42578125" defaultRowHeight="12.75" x14ac:dyDescent="0.2"/>
  <cols>
    <col min="1" max="7" width="14.42578125" style="4" customWidth="1"/>
    <col min="8" max="9" width="13.42578125" style="4" customWidth="1"/>
    <col min="10" max="12" width="14.42578125" style="4" customWidth="1"/>
    <col min="13" max="13" width="2.5703125" style="4" customWidth="1"/>
    <col min="14" max="14" width="11.5703125" style="4" customWidth="1"/>
    <col min="15" max="16384" width="11.42578125" style="4"/>
  </cols>
  <sheetData>
    <row r="1" spans="1:15" s="1" customFormat="1" ht="15.75" x14ac:dyDescent="0.2">
      <c r="A1" s="211" t="s">
        <v>0</v>
      </c>
      <c r="B1" s="211"/>
      <c r="C1" s="211"/>
      <c r="D1" s="211"/>
      <c r="E1" s="211" t="s">
        <v>1</v>
      </c>
      <c r="F1" s="211"/>
      <c r="G1" s="211"/>
      <c r="H1" s="211"/>
      <c r="I1" s="211" t="s">
        <v>2</v>
      </c>
      <c r="J1" s="211"/>
      <c r="K1" s="211"/>
      <c r="L1" s="211"/>
    </row>
    <row r="2" spans="1:15" ht="15.75" x14ac:dyDescent="0.2">
      <c r="A2" s="2" t="s">
        <v>3</v>
      </c>
      <c r="B2" s="2"/>
      <c r="C2" s="2"/>
      <c r="D2" s="2"/>
      <c r="E2" s="3"/>
      <c r="G2" s="5"/>
      <c r="H2" s="3"/>
      <c r="I2" s="6"/>
      <c r="J2" s="6"/>
      <c r="K2" s="6"/>
      <c r="N2" s="1"/>
      <c r="O2" s="1"/>
    </row>
    <row r="3" spans="1:15" ht="15.75" x14ac:dyDescent="0.2">
      <c r="A3" s="7" t="s">
        <v>4</v>
      </c>
      <c r="B3" s="3"/>
      <c r="C3" s="3"/>
      <c r="D3" s="3"/>
      <c r="E3" s="3"/>
      <c r="F3" s="5"/>
      <c r="G3" s="5"/>
      <c r="H3" s="3"/>
      <c r="I3" s="3"/>
      <c r="J3" s="3"/>
      <c r="K3" s="3"/>
      <c r="L3" s="8" t="s">
        <v>5</v>
      </c>
      <c r="N3" s="1"/>
      <c r="O3" s="1"/>
    </row>
    <row r="4" spans="1:15" ht="12.75" customHeight="1" x14ac:dyDescent="0.2">
      <c r="A4" s="4" t="s">
        <v>47</v>
      </c>
      <c r="D4" s="4" t="s">
        <v>6</v>
      </c>
      <c r="N4" s="1"/>
    </row>
    <row r="5" spans="1:15" ht="12.75" customHeight="1" x14ac:dyDescent="0.2">
      <c r="N5" s="1"/>
    </row>
    <row r="6" spans="1:15" ht="12.75" customHeight="1" x14ac:dyDescent="0.2">
      <c r="F6" s="9"/>
      <c r="G6" s="9"/>
    </row>
    <row r="7" spans="1:15" ht="12.75" customHeight="1" x14ac:dyDescent="0.2"/>
    <row r="8" spans="1:15" ht="12.75" customHeight="1" x14ac:dyDescent="0.2"/>
    <row r="9" spans="1:15" ht="12.75" customHeight="1" x14ac:dyDescent="0.2"/>
    <row r="10" spans="1:15" ht="12.75" customHeight="1" x14ac:dyDescent="0.2"/>
    <row r="11" spans="1:15" ht="12.75" customHeight="1" x14ac:dyDescent="0.2"/>
    <row r="12" spans="1:15" ht="12.75" customHeight="1" x14ac:dyDescent="0.2"/>
    <row r="13" spans="1:15" ht="12.75" customHeight="1" x14ac:dyDescent="0.2">
      <c r="A13" s="10"/>
    </row>
    <row r="14" spans="1:15" ht="12.75" customHeight="1" x14ac:dyDescent="0.2"/>
    <row r="15" spans="1:15" ht="12.75" customHeight="1" x14ac:dyDescent="0.2"/>
    <row r="16" spans="1:15" ht="12.75" customHeight="1" x14ac:dyDescent="0.2"/>
    <row r="17" spans="1:1" ht="12.75" customHeight="1" x14ac:dyDescent="0.2"/>
    <row r="18" spans="1:1" ht="12.75" customHeight="1" x14ac:dyDescent="0.2"/>
    <row r="19" spans="1:1" ht="12.75" customHeight="1" x14ac:dyDescent="0.2">
      <c r="A19" s="4" t="s">
        <v>94</v>
      </c>
    </row>
    <row r="20" spans="1:1" ht="12.75" customHeight="1" x14ac:dyDescent="0.2"/>
    <row r="21" spans="1:1" ht="12.75" customHeight="1" x14ac:dyDescent="0.2"/>
    <row r="22" spans="1:1" ht="12.75" customHeight="1" x14ac:dyDescent="0.2"/>
    <row r="23" spans="1:1" ht="12.75" customHeight="1" x14ac:dyDescent="0.2"/>
    <row r="24" spans="1:1" ht="12.75" customHeight="1" x14ac:dyDescent="0.2"/>
    <row r="25" spans="1:1" ht="12.75" customHeight="1" x14ac:dyDescent="0.2"/>
    <row r="26" spans="1:1" ht="12.75" customHeight="1" x14ac:dyDescent="0.2"/>
    <row r="27" spans="1:1" ht="12.75" customHeight="1" x14ac:dyDescent="0.2"/>
    <row r="28" spans="1:1" ht="12.75" customHeight="1" x14ac:dyDescent="0.2"/>
    <row r="29" spans="1:1" ht="12.75" customHeight="1" x14ac:dyDescent="0.2"/>
    <row r="30" spans="1:1" ht="12.75" customHeight="1" x14ac:dyDescent="0.2"/>
    <row r="31" spans="1:1" ht="12.75" customHeight="1" x14ac:dyDescent="0.2"/>
    <row r="32" spans="1:1" ht="12.75" customHeight="1" x14ac:dyDescent="0.2"/>
    <row r="33" spans="1:26" ht="15.75" customHeight="1" x14ac:dyDescent="0.2"/>
    <row r="34" spans="1:26" ht="12.75" customHeight="1" x14ac:dyDescent="0.2">
      <c r="A34" s="4" t="s">
        <v>95</v>
      </c>
      <c r="F34" s="11"/>
      <c r="G34" s="11"/>
    </row>
    <row r="35" spans="1:26" ht="12.75" customHeight="1" x14ac:dyDescent="0.2"/>
    <row r="36" spans="1:26" ht="12.75" customHeight="1" x14ac:dyDescent="0.2"/>
    <row r="37" spans="1:26" ht="12.75" customHeight="1" x14ac:dyDescent="0.2"/>
    <row r="38" spans="1:26" ht="12.75" customHeight="1" x14ac:dyDescent="0.2"/>
    <row r="39" spans="1:26" ht="12.75" customHeight="1" x14ac:dyDescent="0.2"/>
    <row r="40" spans="1:26" ht="12.75" customHeight="1" x14ac:dyDescent="0.2"/>
    <row r="41" spans="1:26" ht="12.75" customHeight="1" x14ac:dyDescent="0.2"/>
    <row r="42" spans="1:26" ht="12.75" customHeight="1" x14ac:dyDescent="0.2"/>
    <row r="43" spans="1:26" ht="12.75" customHeight="1" x14ac:dyDescent="0.2"/>
    <row r="44" spans="1:26" ht="12.75" customHeight="1" x14ac:dyDescent="0.2"/>
    <row r="45" spans="1:26" ht="12.75" customHeight="1" x14ac:dyDescent="0.2"/>
    <row r="46" spans="1:26" ht="12.75" customHeight="1" x14ac:dyDescent="0.2"/>
    <row r="47" spans="1:26" ht="12.75" customHeight="1" x14ac:dyDescent="0.2"/>
    <row r="48" spans="1:26" ht="12.75" customHeight="1" x14ac:dyDescent="0.2">
      <c r="Z48" s="12"/>
    </row>
    <row r="49" spans="1:12" s="11" customFormat="1" ht="12.75" customHeight="1" x14ac:dyDescent="0.2">
      <c r="A49" s="11" t="s">
        <v>96</v>
      </c>
    </row>
    <row r="50" spans="1:12" s="13" customFormat="1" ht="12.75" customHeight="1" x14ac:dyDescent="0.2">
      <c r="E50" s="11"/>
    </row>
    <row r="51" spans="1:12" s="13" customFormat="1" ht="12.75" customHeight="1" x14ac:dyDescent="0.2">
      <c r="E51" s="11"/>
    </row>
    <row r="52" spans="1:12" s="13" customFormat="1" ht="12.75" customHeight="1" x14ac:dyDescent="0.2">
      <c r="E52" s="11"/>
    </row>
    <row r="53" spans="1:12" s="13" customFormat="1" ht="12.75" customHeight="1" x14ac:dyDescent="0.2">
      <c r="E53" s="11"/>
    </row>
    <row r="54" spans="1:12" s="13" customFormat="1" ht="12.75" customHeight="1" x14ac:dyDescent="0.2">
      <c r="E54" s="11"/>
    </row>
    <row r="55" spans="1:12" s="13" customFormat="1" ht="12.75" customHeight="1" x14ac:dyDescent="0.2">
      <c r="E55" s="11"/>
    </row>
    <row r="56" spans="1:12" s="13" customFormat="1" ht="12.75" customHeight="1" x14ac:dyDescent="0.2">
      <c r="E56" s="11"/>
    </row>
    <row r="57" spans="1:12" s="13" customFormat="1" ht="12.75" customHeight="1" x14ac:dyDescent="0.2">
      <c r="E57" s="11"/>
    </row>
    <row r="58" spans="1:12" s="13" customFormat="1" ht="12.75" customHeight="1" x14ac:dyDescent="0.2">
      <c r="E58" s="11"/>
    </row>
    <row r="59" spans="1:12" s="13" customFormat="1" ht="12.75" customHeight="1" x14ac:dyDescent="0.2">
      <c r="E59" s="11"/>
    </row>
    <row r="60" spans="1:12" s="13" customFormat="1" ht="12.75" customHeight="1" x14ac:dyDescent="0.2">
      <c r="E60" s="11"/>
    </row>
    <row r="61" spans="1:12" s="13" customFormat="1" ht="12.75" customHeight="1" x14ac:dyDescent="0.2">
      <c r="E61" s="11"/>
    </row>
    <row r="62" spans="1:12" s="13" customFormat="1" ht="12.75" customHeight="1" x14ac:dyDescent="0.2">
      <c r="E62" s="11"/>
    </row>
    <row r="63" spans="1:12" s="13" customFormat="1" ht="12.75" customHeight="1" x14ac:dyDescent="0.2">
      <c r="E63" s="11"/>
    </row>
    <row r="64" spans="1:12" ht="12.75" customHeight="1" x14ac:dyDescent="0.2">
      <c r="A64" s="4" t="s">
        <v>97</v>
      </c>
      <c r="E64" s="14"/>
      <c r="F64" s="14"/>
      <c r="G64" s="14"/>
      <c r="H64" s="15"/>
      <c r="L64" s="15"/>
    </row>
    <row r="65" spans="1:1" ht="12.75" customHeight="1" x14ac:dyDescent="0.2"/>
    <row r="66" spans="1:1" ht="12.75" customHeight="1" x14ac:dyDescent="0.2"/>
    <row r="67" spans="1:1" ht="12.75" customHeight="1" x14ac:dyDescent="0.2"/>
    <row r="68" spans="1:1" ht="12.75" customHeight="1" x14ac:dyDescent="0.2"/>
    <row r="69" spans="1:1" ht="12.75" customHeight="1" x14ac:dyDescent="0.2"/>
    <row r="70" spans="1:1" ht="12.75" customHeight="1" x14ac:dyDescent="0.2"/>
    <row r="71" spans="1:1" ht="12.75" customHeight="1" x14ac:dyDescent="0.2"/>
    <row r="72" spans="1:1" ht="12.75" customHeight="1" x14ac:dyDescent="0.2"/>
    <row r="73" spans="1:1" ht="12.75" customHeight="1" x14ac:dyDescent="0.2"/>
    <row r="74" spans="1:1" ht="12.75" customHeight="1" x14ac:dyDescent="0.2"/>
    <row r="75" spans="1:1" ht="12.75" customHeight="1" x14ac:dyDescent="0.2"/>
    <row r="76" spans="1:1" ht="12.75" customHeight="1" x14ac:dyDescent="0.2"/>
    <row r="77" spans="1:1" ht="12.75" customHeight="1" x14ac:dyDescent="0.2"/>
    <row r="78" spans="1:1" ht="12.75" customHeight="1" x14ac:dyDescent="0.2"/>
    <row r="79" spans="1:1" ht="12.75" customHeight="1" x14ac:dyDescent="0.2">
      <c r="A79" s="4" t="s">
        <v>102</v>
      </c>
    </row>
    <row r="80" spans="1:1" ht="12.75" customHeight="1" x14ac:dyDescent="0.2"/>
    <row r="81" spans="1:1" ht="12.75" customHeight="1" x14ac:dyDescent="0.2"/>
    <row r="82" spans="1:1" ht="12.75" customHeight="1" x14ac:dyDescent="0.2"/>
    <row r="83" spans="1:1" ht="12.75" customHeight="1" x14ac:dyDescent="0.2"/>
    <row r="84" spans="1:1" ht="12.75" customHeight="1" x14ac:dyDescent="0.2"/>
    <row r="85" spans="1:1" ht="12.75" customHeight="1" x14ac:dyDescent="0.2"/>
    <row r="86" spans="1:1" ht="12.75" customHeight="1" x14ac:dyDescent="0.2"/>
    <row r="87" spans="1:1" ht="12.75" customHeight="1" x14ac:dyDescent="0.2"/>
    <row r="88" spans="1:1" ht="12.75" customHeight="1" x14ac:dyDescent="0.2"/>
    <row r="89" spans="1:1" ht="12.75" customHeight="1" x14ac:dyDescent="0.2"/>
    <row r="90" spans="1:1" ht="12.75" customHeight="1" x14ac:dyDescent="0.2"/>
    <row r="91" spans="1:1" ht="12.75" customHeight="1" x14ac:dyDescent="0.2"/>
    <row r="92" spans="1:1" ht="12.75" customHeight="1" x14ac:dyDescent="0.2"/>
    <row r="93" spans="1:1" ht="12.75" customHeight="1" x14ac:dyDescent="0.2"/>
    <row r="94" spans="1:1" ht="12.75" customHeight="1" x14ac:dyDescent="0.2">
      <c r="A94" s="4" t="s">
        <v>103</v>
      </c>
    </row>
    <row r="95" spans="1:1" ht="12.75" customHeight="1" x14ac:dyDescent="0.2"/>
    <row r="96" spans="1:1" ht="12.75" customHeight="1" x14ac:dyDescent="0.2"/>
    <row r="97" spans="1:1" ht="12.75" customHeight="1" x14ac:dyDescent="0.2"/>
    <row r="98" spans="1:1" ht="12.75" customHeight="1" x14ac:dyDescent="0.2"/>
    <row r="99" spans="1:1" ht="12.75" customHeight="1" x14ac:dyDescent="0.2"/>
    <row r="100" spans="1:1" ht="12.75" customHeight="1" x14ac:dyDescent="0.2"/>
    <row r="101" spans="1:1" ht="12.75" customHeight="1" x14ac:dyDescent="0.2"/>
    <row r="102" spans="1:1" ht="12.75" customHeight="1" x14ac:dyDescent="0.2"/>
    <row r="103" spans="1:1" ht="12.75" customHeight="1" x14ac:dyDescent="0.2"/>
    <row r="104" spans="1:1" ht="12.75" customHeight="1" x14ac:dyDescent="0.2"/>
    <row r="105" spans="1:1" ht="12.75" customHeight="1" x14ac:dyDescent="0.2"/>
    <row r="106" spans="1:1" ht="12.75" customHeight="1" x14ac:dyDescent="0.2"/>
    <row r="107" spans="1:1" ht="12.75" customHeight="1" x14ac:dyDescent="0.2"/>
    <row r="108" spans="1:1" ht="12.75" customHeight="1" x14ac:dyDescent="0.2"/>
    <row r="109" spans="1:1" s="11" customFormat="1" ht="12.75" customHeight="1" x14ac:dyDescent="0.2">
      <c r="A109" s="11" t="s">
        <v>98</v>
      </c>
    </row>
    <row r="110" spans="1:1" s="13" customFormat="1" ht="12.75" customHeight="1" x14ac:dyDescent="0.2"/>
    <row r="111" spans="1:1" s="13" customFormat="1" ht="12.75" customHeight="1" x14ac:dyDescent="0.2"/>
    <row r="112" spans="1:1" s="13" customFormat="1" ht="12.75" customHeight="1" x14ac:dyDescent="0.2"/>
    <row r="113" spans="1:1" s="13" customFormat="1" ht="12.75" customHeight="1" x14ac:dyDescent="0.2"/>
    <row r="114" spans="1:1" s="13" customFormat="1" ht="12.75" customHeight="1" x14ac:dyDescent="0.2"/>
    <row r="115" spans="1:1" s="13" customFormat="1" ht="12.75" customHeight="1" x14ac:dyDescent="0.2"/>
    <row r="116" spans="1:1" s="13" customFormat="1" ht="12.75" customHeight="1" x14ac:dyDescent="0.2"/>
    <row r="117" spans="1:1" s="13" customFormat="1" ht="12.75" customHeight="1" x14ac:dyDescent="0.2"/>
    <row r="118" spans="1:1" s="13" customFormat="1" ht="12.75" customHeight="1" x14ac:dyDescent="0.2"/>
    <row r="119" spans="1:1" s="13" customFormat="1" ht="12.75" customHeight="1" x14ac:dyDescent="0.2"/>
    <row r="120" spans="1:1" s="13" customFormat="1" ht="12.75" customHeight="1" x14ac:dyDescent="0.2"/>
    <row r="121" spans="1:1" s="13" customFormat="1" ht="12.75" customHeight="1" x14ac:dyDescent="0.2"/>
    <row r="122" spans="1:1" s="13" customFormat="1" ht="12.75" customHeight="1" x14ac:dyDescent="0.2"/>
    <row r="123" spans="1:1" s="13" customFormat="1" ht="12.75" customHeight="1" x14ac:dyDescent="0.2"/>
    <row r="124" spans="1:1" ht="12.75" customHeight="1" x14ac:dyDescent="0.2">
      <c r="A124" s="4" t="s">
        <v>104</v>
      </c>
    </row>
    <row r="125" spans="1:1" ht="12.75" customHeight="1" x14ac:dyDescent="0.2"/>
    <row r="126" spans="1:1" ht="12.75" customHeight="1" x14ac:dyDescent="0.2"/>
    <row r="127" spans="1:1" ht="12.75" customHeight="1" x14ac:dyDescent="0.2"/>
    <row r="128" spans="1:1" ht="12.75" customHeight="1" x14ac:dyDescent="0.2"/>
    <row r="129" spans="1:8" ht="12.75" customHeight="1" x14ac:dyDescent="0.2"/>
    <row r="130" spans="1:8" s="16" customFormat="1" ht="12.75" customHeight="1" x14ac:dyDescent="0.2">
      <c r="H130" s="17"/>
    </row>
    <row r="131" spans="1:8" ht="12.75" customHeight="1" x14ac:dyDescent="0.2"/>
    <row r="132" spans="1:8" ht="12.75" customHeight="1" x14ac:dyDescent="0.2"/>
    <row r="133" spans="1:8" ht="12.75" customHeight="1" x14ac:dyDescent="0.2"/>
    <row r="134" spans="1:8" ht="12.75" customHeight="1" x14ac:dyDescent="0.2"/>
    <row r="135" spans="1:8" ht="12.75" customHeight="1" x14ac:dyDescent="0.2"/>
    <row r="136" spans="1:8" ht="12.75" customHeight="1" x14ac:dyDescent="0.2"/>
    <row r="137" spans="1:8" ht="12.75" customHeight="1" x14ac:dyDescent="0.2"/>
    <row r="138" spans="1:8" ht="12.75" customHeight="1" x14ac:dyDescent="0.2"/>
    <row r="139" spans="1:8" s="11" customFormat="1" ht="12.75" customHeight="1" x14ac:dyDescent="0.2">
      <c r="A139" s="11" t="s">
        <v>99</v>
      </c>
    </row>
    <row r="140" spans="1:8" s="13" customFormat="1" ht="12.75" customHeight="1" x14ac:dyDescent="0.2"/>
    <row r="141" spans="1:8" s="13" customFormat="1" ht="12.75" customHeight="1" x14ac:dyDescent="0.2"/>
    <row r="142" spans="1:8" s="13" customFormat="1" ht="12.75" customHeight="1" x14ac:dyDescent="0.2"/>
    <row r="143" spans="1:8" s="13" customFormat="1" ht="12.75" customHeight="1" x14ac:dyDescent="0.2"/>
    <row r="144" spans="1:8" s="13" customFormat="1" ht="12.75" customHeight="1" x14ac:dyDescent="0.2"/>
    <row r="145" spans="1:4" s="13" customFormat="1" ht="12.75" customHeight="1" x14ac:dyDescent="0.2"/>
    <row r="146" spans="1:4" s="13" customFormat="1" ht="12.75" customHeight="1" x14ac:dyDescent="0.2"/>
    <row r="147" spans="1:4" s="13" customFormat="1" ht="12.75" customHeight="1" x14ac:dyDescent="0.2"/>
    <row r="148" spans="1:4" s="13" customFormat="1" ht="12.75" customHeight="1" x14ac:dyDescent="0.2"/>
    <row r="149" spans="1:4" s="13" customFormat="1" ht="12.75" customHeight="1" x14ac:dyDescent="0.2"/>
    <row r="150" spans="1:4" s="13" customFormat="1" ht="12.75" customHeight="1" x14ac:dyDescent="0.2"/>
    <row r="151" spans="1:4" s="13" customFormat="1" ht="12.75" customHeight="1" x14ac:dyDescent="0.2"/>
    <row r="152" spans="1:4" s="13" customFormat="1" ht="12.75" customHeight="1" x14ac:dyDescent="0.2"/>
    <row r="153" spans="1:4" s="13" customFormat="1" ht="12.75" customHeight="1" x14ac:dyDescent="0.2"/>
    <row r="154" spans="1:4" s="18" customFormat="1" ht="12.75" customHeight="1" x14ac:dyDescent="0.2">
      <c r="A154" s="18" t="s">
        <v>105</v>
      </c>
      <c r="D154" s="19"/>
    </row>
    <row r="155" spans="1:4" ht="12.75" customHeight="1" x14ac:dyDescent="0.2"/>
    <row r="156" spans="1:4" ht="12.75" customHeight="1" x14ac:dyDescent="0.2"/>
    <row r="157" spans="1:4" ht="12.75" customHeight="1" x14ac:dyDescent="0.2"/>
    <row r="158" spans="1:4" ht="12.75" customHeight="1" x14ac:dyDescent="0.2"/>
    <row r="159" spans="1:4" ht="12.75" customHeight="1" x14ac:dyDescent="0.2"/>
    <row r="160" spans="1:4" ht="12.75" customHeight="1" x14ac:dyDescent="0.2"/>
    <row r="161" spans="1:1" ht="12.75" customHeight="1" x14ac:dyDescent="0.2"/>
    <row r="162" spans="1:1" ht="12.75" customHeight="1" x14ac:dyDescent="0.2"/>
    <row r="163" spans="1:1" ht="12.75" customHeight="1" x14ac:dyDescent="0.2"/>
    <row r="164" spans="1:1" ht="12.75" customHeight="1" x14ac:dyDescent="0.2"/>
    <row r="165" spans="1:1" ht="12.75" customHeight="1" x14ac:dyDescent="0.2"/>
    <row r="166" spans="1:1" ht="12.75" customHeight="1" x14ac:dyDescent="0.2"/>
    <row r="167" spans="1:1" ht="12.75" customHeight="1" x14ac:dyDescent="0.2"/>
    <row r="168" spans="1:1" ht="12.75" customHeight="1" x14ac:dyDescent="0.2"/>
    <row r="169" spans="1:1" s="11" customFormat="1" ht="12.75" customHeight="1" x14ac:dyDescent="0.2">
      <c r="A169" s="11" t="s">
        <v>100</v>
      </c>
    </row>
    <row r="170" spans="1:1" s="13" customFormat="1" ht="12.75" customHeight="1" x14ac:dyDescent="0.2"/>
    <row r="171" spans="1:1" s="13" customFormat="1" ht="12.75" customHeight="1" x14ac:dyDescent="0.2"/>
    <row r="172" spans="1:1" s="13" customFormat="1" ht="12.75" customHeight="1" x14ac:dyDescent="0.2"/>
    <row r="173" spans="1:1" s="13" customFormat="1" ht="12.75" customHeight="1" x14ac:dyDescent="0.2"/>
    <row r="174" spans="1:1" s="13" customFormat="1" ht="12.75" customHeight="1" x14ac:dyDescent="0.2"/>
    <row r="175" spans="1:1" s="13" customFormat="1" ht="12.75" customHeight="1" x14ac:dyDescent="0.2"/>
    <row r="176" spans="1:1" s="13" customFormat="1" ht="12.75" customHeight="1" x14ac:dyDescent="0.2"/>
    <row r="177" spans="1:8" s="13" customFormat="1" ht="12.75" customHeight="1" x14ac:dyDescent="0.2"/>
    <row r="178" spans="1:8" s="13" customFormat="1" ht="12.75" customHeight="1" x14ac:dyDescent="0.2"/>
    <row r="179" spans="1:8" s="13" customFormat="1" ht="12.75" customHeight="1" x14ac:dyDescent="0.2"/>
    <row r="180" spans="1:8" s="13" customFormat="1" ht="12.75" customHeight="1" x14ac:dyDescent="0.2"/>
    <row r="181" spans="1:8" s="13" customFormat="1" ht="12.75" customHeight="1" x14ac:dyDescent="0.2"/>
    <row r="182" spans="1:8" s="13" customFormat="1" ht="12.75" customHeight="1" x14ac:dyDescent="0.2"/>
    <row r="183" spans="1:8" s="18" customFormat="1" ht="12.75" customHeight="1" x14ac:dyDescent="0.2">
      <c r="A183" s="18" t="s">
        <v>106</v>
      </c>
      <c r="D183" s="19"/>
      <c r="H183" s="4"/>
    </row>
    <row r="184" spans="1:8" ht="12.75" customHeight="1" x14ac:dyDescent="0.2"/>
    <row r="185" spans="1:8" ht="12.75" customHeight="1" x14ac:dyDescent="0.2"/>
    <row r="186" spans="1:8" ht="12.75" customHeight="1" x14ac:dyDescent="0.2"/>
    <row r="187" spans="1:8" ht="12.75" customHeight="1" x14ac:dyDescent="0.2"/>
    <row r="188" spans="1:8" ht="12.75" customHeight="1" x14ac:dyDescent="0.2"/>
    <row r="189" spans="1:8" ht="12.75" customHeight="1" x14ac:dyDescent="0.2"/>
    <row r="190" spans="1:8" ht="12.75" customHeight="1" x14ac:dyDescent="0.2"/>
    <row r="191" spans="1:8" ht="12.75" customHeight="1" x14ac:dyDescent="0.2"/>
    <row r="192" spans="1:8" ht="12.75" customHeight="1" x14ac:dyDescent="0.2"/>
    <row r="193" spans="1:12" ht="12.75" customHeight="1" x14ac:dyDescent="0.2"/>
    <row r="194" spans="1:12" ht="12.75" customHeight="1" x14ac:dyDescent="0.2"/>
    <row r="195" spans="1:12" ht="12.75" customHeight="1" x14ac:dyDescent="0.2"/>
    <row r="196" spans="1:12" ht="12.75" customHeight="1" x14ac:dyDescent="0.2"/>
    <row r="197" spans="1:12" ht="12.75" customHeight="1" x14ac:dyDescent="0.2"/>
    <row r="198" spans="1:12" s="13" customFormat="1" ht="12.75" customHeight="1" x14ac:dyDescent="0.2">
      <c r="A198" s="11" t="s">
        <v>101</v>
      </c>
      <c r="B198" s="11"/>
      <c r="C198" s="11"/>
      <c r="D198" s="15"/>
      <c r="E198" s="11"/>
      <c r="F198" s="11"/>
      <c r="G198" s="11"/>
      <c r="H198" s="11"/>
      <c r="I198" s="11"/>
      <c r="J198" s="11"/>
      <c r="K198" s="11"/>
      <c r="L198" s="11"/>
    </row>
    <row r="199" spans="1:12" s="13" customFormat="1" ht="12.75" customHeight="1" x14ac:dyDescent="0.2"/>
    <row r="200" spans="1:12" s="13" customFormat="1" ht="12.75" customHeight="1" x14ac:dyDescent="0.2"/>
    <row r="201" spans="1:12" s="13" customFormat="1" ht="12.75" customHeight="1" x14ac:dyDescent="0.2"/>
    <row r="202" spans="1:12" s="13" customFormat="1" ht="12.75" customHeight="1" x14ac:dyDescent="0.2"/>
    <row r="203" spans="1:12" s="13" customFormat="1" ht="12.75" customHeight="1" x14ac:dyDescent="0.2"/>
    <row r="204" spans="1:12" s="13" customFormat="1" ht="12.75" customHeight="1" x14ac:dyDescent="0.2"/>
    <row r="205" spans="1:12" s="13" customFormat="1" ht="12.75" customHeight="1" x14ac:dyDescent="0.2"/>
    <row r="206" spans="1:12" s="13" customFormat="1" ht="12.75" customHeight="1" x14ac:dyDescent="0.2"/>
    <row r="207" spans="1:12" s="13" customFormat="1" ht="12.75" customHeight="1" x14ac:dyDescent="0.2"/>
    <row r="208" spans="1:12" s="13" customFormat="1" ht="12.75" customHeight="1" x14ac:dyDescent="0.2"/>
    <row r="209" spans="1:1" s="13" customFormat="1" ht="12.75" customHeight="1" x14ac:dyDescent="0.2"/>
    <row r="210" spans="1:1" s="13" customFormat="1" ht="12.75" customHeight="1" x14ac:dyDescent="0.2"/>
    <row r="211" spans="1:1" s="13" customFormat="1" ht="12.75" customHeight="1" x14ac:dyDescent="0.2"/>
    <row r="212" spans="1:1" s="13" customFormat="1" ht="12.75" customHeight="1" x14ac:dyDescent="0.2">
      <c r="A212" s="11"/>
    </row>
    <row r="213" spans="1:1" ht="12.75" customHeight="1" x14ac:dyDescent="0.2"/>
    <row r="214" spans="1:1" ht="12.75" customHeight="1" x14ac:dyDescent="0.2"/>
    <row r="215" spans="1:1" ht="12.75" customHeight="1" x14ac:dyDescent="0.2"/>
  </sheetData>
  <mergeCells count="3">
    <mergeCell ref="A1:D1"/>
    <mergeCell ref="E1:H1"/>
    <mergeCell ref="I1:L1"/>
  </mergeCells>
  <pageMargins left="0" right="0" top="0.19685039370078741" bottom="0.19685039370078741" header="0.15748031496062992" footer="0.15748031496062992"/>
  <pageSetup paperSize="9" scale="86" orientation="landscape" r:id="rId1"/>
  <headerFooter>
    <oddHeader xml:space="preserve">&amp;L&amp;"Arial,Gras"&amp;9
</oddHeader>
    <oddFooter>&amp;CPage &amp;P&amp;R&amp;Z&amp;F</oddFooter>
  </headerFooter>
  <rowBreaks count="4" manualBreakCount="4">
    <brk id="48" max="11" man="1"/>
    <brk id="93" max="11" man="1"/>
    <brk id="138" max="11" man="1"/>
    <brk id="182"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2E5D4-46D6-4AA6-96D5-C1EC8C5D9E86}">
  <sheetPr>
    <tabColor rgb="FF0000FF"/>
  </sheetPr>
  <dimension ref="A1:GH104"/>
  <sheetViews>
    <sheetView zoomScale="85" zoomScaleNormal="85" workbookViewId="0">
      <selection activeCell="C4" sqref="C4:C6"/>
    </sheetView>
  </sheetViews>
  <sheetFormatPr baseColWidth="10" defaultColWidth="11.42578125" defaultRowHeight="12" x14ac:dyDescent="0.2"/>
  <cols>
    <col min="1" max="2" width="2.42578125" style="21" customWidth="1"/>
    <col min="3" max="3" width="44.5703125" style="21" bestFit="1" customWidth="1"/>
    <col min="4" max="4" width="10.42578125" style="21" customWidth="1"/>
    <col min="5" max="6" width="9.5703125" style="21" customWidth="1"/>
    <col min="7" max="7" width="11.42578125" style="21" bestFit="1" customWidth="1"/>
    <col min="8" max="8" width="9.5703125" style="21" customWidth="1"/>
    <col min="9" max="9" width="10.5703125" style="21" customWidth="1"/>
    <col min="10" max="13" width="9.5703125" style="21" customWidth="1"/>
    <col min="14" max="190" width="11.42578125" style="21"/>
    <col min="191" max="16384" width="11.42578125" style="97"/>
  </cols>
  <sheetData>
    <row r="1" spans="1:13" s="21" customFormat="1" x14ac:dyDescent="0.2">
      <c r="A1" s="20"/>
      <c r="C1" s="22"/>
      <c r="E1" s="23"/>
      <c r="G1" s="24"/>
    </row>
    <row r="2" spans="1:13" s="23" customFormat="1" x14ac:dyDescent="0.2">
      <c r="A2" s="20"/>
      <c r="G2" s="25"/>
    </row>
    <row r="3" spans="1:13" s="23" customFormat="1" x14ac:dyDescent="0.2">
      <c r="A3" s="20"/>
    </row>
    <row r="4" spans="1:13" s="23" customFormat="1" ht="24" customHeight="1" x14ac:dyDescent="0.2">
      <c r="A4" s="20"/>
      <c r="C4" s="213" t="s">
        <v>7</v>
      </c>
      <c r="D4" s="216" t="s">
        <v>6</v>
      </c>
      <c r="E4" s="217"/>
      <c r="F4" s="217"/>
      <c r="G4" s="218"/>
      <c r="H4" s="216" t="s">
        <v>8</v>
      </c>
      <c r="I4" s="217"/>
      <c r="J4" s="217"/>
      <c r="K4" s="218"/>
      <c r="L4" s="216" t="s">
        <v>9</v>
      </c>
      <c r="M4" s="218"/>
    </row>
    <row r="5" spans="1:13" s="23" customFormat="1" ht="53.25" customHeight="1" x14ac:dyDescent="0.2">
      <c r="A5" s="20"/>
      <c r="C5" s="214"/>
      <c r="D5" s="219" t="s">
        <v>80</v>
      </c>
      <c r="E5" s="221" t="s">
        <v>81</v>
      </c>
      <c r="F5" s="231"/>
      <c r="G5" s="26" t="s">
        <v>82</v>
      </c>
      <c r="H5" s="223" t="s">
        <v>83</v>
      </c>
      <c r="I5" s="225" t="s">
        <v>84</v>
      </c>
      <c r="J5" s="221" t="s">
        <v>85</v>
      </c>
      <c r="K5" s="232"/>
      <c r="L5" s="221" t="s">
        <v>86</v>
      </c>
      <c r="M5" s="227"/>
    </row>
    <row r="6" spans="1:13" s="23" customFormat="1" ht="36" customHeight="1" x14ac:dyDescent="0.2">
      <c r="A6" s="20"/>
      <c r="C6" s="215"/>
      <c r="D6" s="220"/>
      <c r="E6" s="26" t="s">
        <v>10</v>
      </c>
      <c r="F6" s="27" t="s">
        <v>11</v>
      </c>
      <c r="G6" s="26" t="s">
        <v>11</v>
      </c>
      <c r="H6" s="224"/>
      <c r="I6" s="226"/>
      <c r="J6" s="26" t="s">
        <v>10</v>
      </c>
      <c r="K6" s="26" t="s">
        <v>11</v>
      </c>
      <c r="L6" s="26" t="s">
        <v>10</v>
      </c>
      <c r="M6" s="26" t="s">
        <v>11</v>
      </c>
    </row>
    <row r="7" spans="1:13" s="23" customFormat="1" ht="14.25" x14ac:dyDescent="0.2">
      <c r="A7" s="20"/>
      <c r="C7" s="28" t="s">
        <v>12</v>
      </c>
      <c r="D7" s="29">
        <v>452.88677594000006</v>
      </c>
      <c r="E7" s="30">
        <v>6.1830668086304996E-2</v>
      </c>
      <c r="F7" s="31">
        <v>7.9342632657326329E-2</v>
      </c>
      <c r="G7" s="32">
        <v>0.11669084787012474</v>
      </c>
      <c r="H7" s="33">
        <v>1.3639852648577255E-2</v>
      </c>
      <c r="I7" s="34">
        <v>5236.6284898199992</v>
      </c>
      <c r="J7" s="30">
        <v>1.5572372700664028E-2</v>
      </c>
      <c r="K7" s="32">
        <v>2.099861356824162E-2</v>
      </c>
      <c r="L7" s="30">
        <v>1.9333551687432893E-2</v>
      </c>
      <c r="M7" s="30">
        <v>3.7609264778080354E-2</v>
      </c>
    </row>
    <row r="8" spans="1:13" s="23" customFormat="1" x14ac:dyDescent="0.2">
      <c r="A8" s="20"/>
      <c r="C8" s="35" t="s">
        <v>13</v>
      </c>
      <c r="D8" s="36">
        <v>285.57052812000006</v>
      </c>
      <c r="E8" s="37">
        <v>6.0561107709019124E-2</v>
      </c>
      <c r="F8" s="38">
        <v>7.1266350363607955E-2</v>
      </c>
      <c r="G8" s="39">
        <v>0.15422269601387617</v>
      </c>
      <c r="H8" s="40">
        <v>3.891916834348752E-4</v>
      </c>
      <c r="I8" s="41">
        <v>3255.2484823800005</v>
      </c>
      <c r="J8" s="39">
        <v>1.0778165012935714E-2</v>
      </c>
      <c r="K8" s="38">
        <v>1.5270475119312676E-2</v>
      </c>
      <c r="L8" s="39">
        <v>1.4038941191215626E-2</v>
      </c>
      <c r="M8" s="39">
        <v>3.2394161172524916E-2</v>
      </c>
    </row>
    <row r="9" spans="1:13" s="23" customFormat="1" x14ac:dyDescent="0.2">
      <c r="A9" s="20"/>
      <c r="C9" s="42" t="s">
        <v>14</v>
      </c>
      <c r="D9" s="43">
        <v>105.67687163000002</v>
      </c>
      <c r="E9" s="44">
        <v>5.0107681117966596E-2</v>
      </c>
      <c r="F9" s="45">
        <v>0.17393336216942412</v>
      </c>
      <c r="G9" s="46">
        <v>0.47458975368730538</v>
      </c>
      <c r="H9" s="47">
        <v>9.6954837419234163E-3</v>
      </c>
      <c r="I9" s="48">
        <v>1045.8099948900001</v>
      </c>
      <c r="J9" s="46">
        <v>2.1495475009390308E-2</v>
      </c>
      <c r="K9" s="45">
        <v>2.4419438627043322E-2</v>
      </c>
      <c r="L9" s="46">
        <v>5.5125320510943432E-2</v>
      </c>
      <c r="M9" s="46">
        <v>6.9498469550586028E-2</v>
      </c>
    </row>
    <row r="10" spans="1:13" s="23" customFormat="1" x14ac:dyDescent="0.2">
      <c r="A10" s="20"/>
      <c r="C10" s="49" t="s">
        <v>15</v>
      </c>
      <c r="D10" s="43">
        <v>22.517900650000005</v>
      </c>
      <c r="E10" s="44">
        <v>5.0107681117966596E-2</v>
      </c>
      <c r="F10" s="45">
        <v>5.3362089596027396E-2</v>
      </c>
      <c r="G10" s="46">
        <v>5.8719897302742963E-2</v>
      </c>
      <c r="H10" s="47">
        <v>-6.5397377358336062E-3</v>
      </c>
      <c r="I10" s="48">
        <v>271.41310067999996</v>
      </c>
      <c r="J10" s="46">
        <v>-9.7356716630071505E-3</v>
      </c>
      <c r="K10" s="45">
        <v>-7.321316635138686E-3</v>
      </c>
      <c r="L10" s="46">
        <v>2.405635488790514E-2</v>
      </c>
      <c r="M10" s="46">
        <v>3.7091472809099857E-2</v>
      </c>
    </row>
    <row r="11" spans="1:13" s="23" customFormat="1" x14ac:dyDescent="0.2">
      <c r="A11" s="20"/>
      <c r="C11" s="49" t="s">
        <v>16</v>
      </c>
      <c r="D11" s="43">
        <v>68.80845466000001</v>
      </c>
      <c r="E11" s="44">
        <v>0.24267737734215933</v>
      </c>
      <c r="F11" s="45">
        <v>0.24849022124939424</v>
      </c>
      <c r="G11" s="46">
        <v>0.91386316137754164</v>
      </c>
      <c r="H11" s="47">
        <v>3.041356100510173E-2</v>
      </c>
      <c r="I11" s="48">
        <v>607.4273728600001</v>
      </c>
      <c r="J11" s="46">
        <v>4.3175828444462327E-2</v>
      </c>
      <c r="K11" s="45">
        <v>4.8009983553890745E-2</v>
      </c>
      <c r="L11" s="46">
        <v>6.8673255837903069E-2</v>
      </c>
      <c r="M11" s="46">
        <v>8.5696192213352562E-2</v>
      </c>
    </row>
    <row r="12" spans="1:13" s="23" customFormat="1" x14ac:dyDescent="0.2">
      <c r="C12" s="49" t="s">
        <v>17</v>
      </c>
      <c r="D12" s="43">
        <v>13.165833269999998</v>
      </c>
      <c r="E12" s="44">
        <v>8.0743570876253612E-2</v>
      </c>
      <c r="F12" s="45">
        <v>7.3083576558938157E-2</v>
      </c>
      <c r="G12" s="46">
        <v>2.6779763436914683E-2</v>
      </c>
      <c r="H12" s="47">
        <v>-3.9217365429156992E-2</v>
      </c>
      <c r="I12" s="48">
        <v>153.17149283000001</v>
      </c>
      <c r="J12" s="46">
        <v>-1.2605740968724355E-2</v>
      </c>
      <c r="K12" s="45">
        <v>-1.5842274312297788E-2</v>
      </c>
      <c r="L12" s="46">
        <v>5.4407925950988867E-2</v>
      </c>
      <c r="M12" s="46">
        <v>6.1347973780591758E-2</v>
      </c>
    </row>
    <row r="13" spans="1:13" s="23" customFormat="1" ht="12.75" x14ac:dyDescent="0.2">
      <c r="A13" s="50"/>
      <c r="C13" s="51" t="s">
        <v>18</v>
      </c>
      <c r="D13" s="43">
        <v>76.826895590000021</v>
      </c>
      <c r="E13" s="44">
        <v>-6.6589376489093466E-3</v>
      </c>
      <c r="F13" s="45">
        <v>1.9593233206998351E-2</v>
      </c>
      <c r="G13" s="46">
        <v>4.0608018921017841E-3</v>
      </c>
      <c r="H13" s="47">
        <v>-2.6658446561543814E-3</v>
      </c>
      <c r="I13" s="48">
        <v>951.17252895000001</v>
      </c>
      <c r="J13" s="46">
        <v>-1.4735586416912971E-3</v>
      </c>
      <c r="K13" s="45">
        <v>6.0333636856528816E-3</v>
      </c>
      <c r="L13" s="46">
        <v>-8.9624269861994232E-3</v>
      </c>
      <c r="M13" s="46">
        <v>1.58674375613439E-2</v>
      </c>
    </row>
    <row r="14" spans="1:13" s="23" customFormat="1" x14ac:dyDescent="0.2">
      <c r="C14" s="52" t="s">
        <v>19</v>
      </c>
      <c r="D14" s="43">
        <v>19.159479120000004</v>
      </c>
      <c r="E14" s="44">
        <v>1.9738114935725859E-2</v>
      </c>
      <c r="F14" s="45">
        <v>4.163207219518128E-2</v>
      </c>
      <c r="G14" s="46">
        <v>1.5439531955914854E-2</v>
      </c>
      <c r="H14" s="47">
        <v>2.0677161389481613E-2</v>
      </c>
      <c r="I14" s="48">
        <v>232.17340693000003</v>
      </c>
      <c r="J14" s="46">
        <v>1.3247565249955739E-2</v>
      </c>
      <c r="K14" s="45">
        <v>2.0232412279374445E-2</v>
      </c>
      <c r="L14" s="46">
        <v>1.0602721288146322E-2</v>
      </c>
      <c r="M14" s="46">
        <v>2.7327804074158468E-2</v>
      </c>
    </row>
    <row r="15" spans="1:13" s="23" customFormat="1" x14ac:dyDescent="0.2">
      <c r="C15" s="52" t="s">
        <v>20</v>
      </c>
      <c r="D15" s="43">
        <v>53.691978030000001</v>
      </c>
      <c r="E15" s="44">
        <v>-2.6568310103656234E-2</v>
      </c>
      <c r="F15" s="45">
        <v>2.4791609989731622E-3</v>
      </c>
      <c r="G15" s="46">
        <v>-1.7656675087316387E-3</v>
      </c>
      <c r="H15" s="47">
        <v>-1.5066182302693965E-2</v>
      </c>
      <c r="I15" s="48">
        <v>674.18385617000001</v>
      </c>
      <c r="J15" s="46">
        <v>-1.3746320420102598E-2</v>
      </c>
      <c r="K15" s="45">
        <v>-5.7433437859025771E-3</v>
      </c>
      <c r="L15" s="46">
        <v>-2.430691498580817E-2</v>
      </c>
      <c r="M15" s="46">
        <v>4.2266499789516132E-3</v>
      </c>
    </row>
    <row r="16" spans="1:13" s="23" customFormat="1" x14ac:dyDescent="0.2">
      <c r="C16" s="53" t="s">
        <v>21</v>
      </c>
      <c r="D16" s="43">
        <v>11.693185659999999</v>
      </c>
      <c r="E16" s="44">
        <v>2.614006655681167E-2</v>
      </c>
      <c r="F16" s="45">
        <v>1.2759461985839771E-2</v>
      </c>
      <c r="G16" s="46">
        <v>0.21782716675161473</v>
      </c>
      <c r="H16" s="47">
        <v>-0.15699045405534873</v>
      </c>
      <c r="I16" s="48">
        <v>135.44050005</v>
      </c>
      <c r="J16" s="46">
        <v>-0.12289828893641808</v>
      </c>
      <c r="K16" s="45">
        <v>-0.12098766913139658</v>
      </c>
      <c r="L16" s="46">
        <v>-0.1298472585058138</v>
      </c>
      <c r="M16" s="46">
        <v>-0.1221659423761956</v>
      </c>
    </row>
    <row r="17" spans="1:14" s="23" customFormat="1" x14ac:dyDescent="0.2">
      <c r="C17" s="42" t="s">
        <v>22</v>
      </c>
      <c r="D17" s="43">
        <v>26.150492269999997</v>
      </c>
      <c r="E17" s="44">
        <v>5.6029209563885907E-3</v>
      </c>
      <c r="F17" s="45">
        <v>4.2533304083351098E-2</v>
      </c>
      <c r="G17" s="46">
        <v>2.0442773851033547E-2</v>
      </c>
      <c r="H17" s="54">
        <v>3.270162100719598E-2</v>
      </c>
      <c r="I17" s="48">
        <v>327.24910524999996</v>
      </c>
      <c r="J17" s="55">
        <v>2.7234666664205154E-2</v>
      </c>
      <c r="K17" s="45">
        <v>3.2906834495499693E-2</v>
      </c>
      <c r="L17" s="46">
        <v>1.8440957041318429E-2</v>
      </c>
      <c r="M17" s="46">
        <v>3.7456940383563619E-2</v>
      </c>
    </row>
    <row r="18" spans="1:14" s="23" customFormat="1" x14ac:dyDescent="0.2">
      <c r="C18" s="42" t="s">
        <v>23</v>
      </c>
      <c r="D18" s="43">
        <v>59.312798070000007</v>
      </c>
      <c r="E18" s="44">
        <v>-1.5962616736138191E-3</v>
      </c>
      <c r="F18" s="45">
        <v>2.3929765182484353E-4</v>
      </c>
      <c r="G18" s="46">
        <v>1.6756337452979997E-2</v>
      </c>
      <c r="H18" s="47">
        <v>1.2078574556162014E-2</v>
      </c>
      <c r="I18" s="48">
        <v>732.45346838999978</v>
      </c>
      <c r="J18" s="46">
        <v>3.0221720920633244E-2</v>
      </c>
      <c r="K18" s="45">
        <v>3.3720612588433285E-2</v>
      </c>
      <c r="L18" s="46">
        <v>9.7010379415636283E-3</v>
      </c>
      <c r="M18" s="46">
        <v>2.985116812738986E-2</v>
      </c>
    </row>
    <row r="19" spans="1:14" s="23" customFormat="1" x14ac:dyDescent="0.2">
      <c r="A19" s="21"/>
      <c r="C19" s="49" t="s">
        <v>24</v>
      </c>
      <c r="D19" s="43">
        <v>38.504506980000002</v>
      </c>
      <c r="E19" s="44">
        <v>1.6229371196370135E-3</v>
      </c>
      <c r="F19" s="45">
        <v>8.3226551921773417E-3</v>
      </c>
      <c r="G19" s="46">
        <v>3.1750654392453947E-2</v>
      </c>
      <c r="H19" s="47">
        <v>-1.6845236137951192E-3</v>
      </c>
      <c r="I19" s="48">
        <v>470.33094223000001</v>
      </c>
      <c r="J19" s="46">
        <v>4.03878276937506E-2</v>
      </c>
      <c r="K19" s="45">
        <v>4.4114763449228711E-2</v>
      </c>
      <c r="L19" s="46">
        <v>1.8063819258328007E-2</v>
      </c>
      <c r="M19" s="46">
        <v>4.177391430355204E-2</v>
      </c>
    </row>
    <row r="20" spans="1:14" s="23" customFormat="1" x14ac:dyDescent="0.2">
      <c r="A20" s="21"/>
      <c r="C20" s="49" t="s">
        <v>25</v>
      </c>
      <c r="D20" s="43">
        <v>20.808291090000001</v>
      </c>
      <c r="E20" s="44">
        <v>-7.4989474320142913E-3</v>
      </c>
      <c r="F20" s="45">
        <v>-1.373282005756471E-2</v>
      </c>
      <c r="G20" s="46">
        <v>-8.7020866032974098E-3</v>
      </c>
      <c r="H20" s="47">
        <v>3.6950962550756028E-2</v>
      </c>
      <c r="I20" s="48">
        <v>262.12252616000001</v>
      </c>
      <c r="J20" s="46">
        <v>1.2469983523659023E-2</v>
      </c>
      <c r="K20" s="45">
        <v>1.563638862850647E-2</v>
      </c>
      <c r="L20" s="46">
        <v>-5.2170093159649156E-3</v>
      </c>
      <c r="M20" s="46">
        <v>9.169819214301933E-3</v>
      </c>
    </row>
    <row r="21" spans="1:14" s="23" customFormat="1" x14ac:dyDescent="0.2">
      <c r="C21" s="56" t="s">
        <v>26</v>
      </c>
      <c r="D21" s="36">
        <v>167.31624782</v>
      </c>
      <c r="E21" s="37">
        <v>6.4004552340893195E-2</v>
      </c>
      <c r="F21" s="38">
        <v>9.3173584744138616E-2</v>
      </c>
      <c r="G21" s="39">
        <v>5.8905659806064437E-2</v>
      </c>
      <c r="H21" s="57">
        <v>3.6534794503159551E-2</v>
      </c>
      <c r="I21" s="41">
        <v>1981.3800074399996</v>
      </c>
      <c r="J21" s="39">
        <v>2.3548383579454768E-2</v>
      </c>
      <c r="K21" s="38">
        <v>3.0550752157121996E-2</v>
      </c>
      <c r="L21" s="39">
        <v>2.8292175522575569E-2</v>
      </c>
      <c r="M21" s="39">
        <v>4.624515461159584E-2</v>
      </c>
    </row>
    <row r="22" spans="1:14" s="23" customFormat="1" ht="12.75" customHeight="1" x14ac:dyDescent="0.2">
      <c r="C22" s="58" t="s">
        <v>27</v>
      </c>
      <c r="D22" s="43">
        <v>129.48360284999998</v>
      </c>
      <c r="E22" s="44">
        <v>8.6254189280307036E-2</v>
      </c>
      <c r="F22" s="45">
        <v>0.11417667287716782</v>
      </c>
      <c r="G22" s="46">
        <v>7.1225910780535973E-2</v>
      </c>
      <c r="H22" s="47">
        <v>4.4709741916757473E-2</v>
      </c>
      <c r="I22" s="48">
        <v>1511.5404488299998</v>
      </c>
      <c r="J22" s="46">
        <v>2.4181433300410893E-2</v>
      </c>
      <c r="K22" s="45">
        <v>3.1297086577309452E-2</v>
      </c>
      <c r="L22" s="46">
        <v>3.1554174435999505E-2</v>
      </c>
      <c r="M22" s="46">
        <v>5.0054816035516758E-2</v>
      </c>
    </row>
    <row r="23" spans="1:14" s="23" customFormat="1" ht="12.75" customHeight="1" x14ac:dyDescent="0.2">
      <c r="C23" s="59" t="s">
        <v>28</v>
      </c>
      <c r="D23" s="43">
        <v>118.33027061999999</v>
      </c>
      <c r="E23" s="44">
        <v>5.621170510400475E-2</v>
      </c>
      <c r="F23" s="45">
        <v>8.6906645278860273E-2</v>
      </c>
      <c r="G23" s="46">
        <v>2.3376482152758005E-2</v>
      </c>
      <c r="H23" s="47">
        <v>5.0082008043061954E-2</v>
      </c>
      <c r="I23" s="48">
        <v>1425.5641527299999</v>
      </c>
      <c r="J23" s="46">
        <v>2.8601045432353978E-2</v>
      </c>
      <c r="K23" s="45">
        <v>3.6400398056535721E-2</v>
      </c>
      <c r="L23" s="46">
        <v>3.384863043875419E-2</v>
      </c>
      <c r="M23" s="46">
        <v>5.3783483230714246E-2</v>
      </c>
    </row>
    <row r="24" spans="1:14" s="23" customFormat="1" ht="12.75" customHeight="1" x14ac:dyDescent="0.2">
      <c r="A24" s="21"/>
      <c r="C24" s="52" t="s">
        <v>29</v>
      </c>
      <c r="D24" s="60">
        <v>11.15333223</v>
      </c>
      <c r="E24" s="44">
        <v>0.55572549432768659</v>
      </c>
      <c r="F24" s="45">
        <v>0.53119584751149174</v>
      </c>
      <c r="G24" s="46">
        <v>1.1752701315605387</v>
      </c>
      <c r="H24" s="47">
        <v>-3.1292841375178404E-2</v>
      </c>
      <c r="I24" s="48">
        <v>85.976296099999999</v>
      </c>
      <c r="J24" s="46">
        <v>-4.3932181667846515E-2</v>
      </c>
      <c r="K24" s="45">
        <v>-4.696539602521177E-2</v>
      </c>
      <c r="L24" s="46">
        <v>-5.4216749532345343E-3</v>
      </c>
      <c r="M24" s="46">
        <v>-7.9713951256213944E-3</v>
      </c>
    </row>
    <row r="25" spans="1:14" s="23" customFormat="1" ht="12.75" customHeight="1" x14ac:dyDescent="0.2">
      <c r="C25" s="58" t="s">
        <v>30</v>
      </c>
      <c r="D25" s="43">
        <v>37.832644969999997</v>
      </c>
      <c r="E25" s="44">
        <v>-5.6993747856634025E-3</v>
      </c>
      <c r="F25" s="45">
        <v>2.739270377961911E-2</v>
      </c>
      <c r="G25" s="46">
        <v>1.9096067775545178E-2</v>
      </c>
      <c r="H25" s="47">
        <v>1.1182672579401531E-2</v>
      </c>
      <c r="I25" s="48">
        <v>469.83955860999998</v>
      </c>
      <c r="J25" s="46">
        <v>2.1517071058804627E-2</v>
      </c>
      <c r="K25" s="45">
        <v>2.8159480898781952E-2</v>
      </c>
      <c r="L25" s="46">
        <v>1.8064415882946605E-2</v>
      </c>
      <c r="M25" s="46">
        <v>3.4087178532746121E-2</v>
      </c>
    </row>
    <row r="26" spans="1:14" s="23" customFormat="1" ht="12.75" customHeight="1" x14ac:dyDescent="0.2">
      <c r="C26" s="61" t="s">
        <v>31</v>
      </c>
      <c r="D26" s="62">
        <v>393.57397787000008</v>
      </c>
      <c r="E26" s="63">
        <v>7.2094811732568598E-2</v>
      </c>
      <c r="F26" s="64">
        <v>9.2139606766565629E-2</v>
      </c>
      <c r="G26" s="65">
        <v>0.13319300583376759</v>
      </c>
      <c r="H26" s="66">
        <v>1.3890537391978874E-2</v>
      </c>
      <c r="I26" s="67">
        <v>4504.17502143</v>
      </c>
      <c r="J26" s="65">
        <v>1.3229438017261064E-2</v>
      </c>
      <c r="K26" s="64">
        <v>1.8959571636213868E-2</v>
      </c>
      <c r="L26" s="65">
        <v>2.0938459613308646E-2</v>
      </c>
      <c r="M26" s="65">
        <v>3.887506452210121E-2</v>
      </c>
    </row>
    <row r="27" spans="1:14" s="23" customFormat="1" ht="12.75" hidden="1" customHeight="1" x14ac:dyDescent="0.2">
      <c r="C27" s="42"/>
      <c r="D27" s="43"/>
      <c r="E27" s="44"/>
      <c r="F27" s="45"/>
      <c r="G27" s="46"/>
      <c r="H27" s="68"/>
      <c r="I27" s="69"/>
      <c r="J27" s="70"/>
      <c r="K27" s="71"/>
      <c r="L27" s="70"/>
      <c r="M27" s="70"/>
    </row>
    <row r="28" spans="1:14" s="23" customFormat="1" ht="12.75" hidden="1" customHeight="1" x14ac:dyDescent="0.2">
      <c r="C28" s="42"/>
      <c r="D28" s="43"/>
      <c r="E28" s="44"/>
      <c r="F28" s="45"/>
      <c r="G28" s="46"/>
      <c r="H28" s="68"/>
      <c r="I28" s="69"/>
      <c r="J28" s="70"/>
      <c r="K28" s="71"/>
      <c r="L28" s="70"/>
      <c r="M28" s="70"/>
    </row>
    <row r="29" spans="1:14" s="23" customFormat="1" ht="12.75" hidden="1" customHeight="1" x14ac:dyDescent="0.2">
      <c r="C29" s="42"/>
      <c r="D29" s="43"/>
      <c r="E29" s="44"/>
      <c r="F29" s="45"/>
      <c r="G29" s="46"/>
      <c r="H29" s="68"/>
      <c r="I29" s="69"/>
      <c r="J29" s="70"/>
      <c r="K29" s="71"/>
      <c r="L29" s="70"/>
      <c r="M29" s="70"/>
    </row>
    <row r="30" spans="1:14" s="23" customFormat="1" ht="12.75" customHeight="1" x14ac:dyDescent="0.2">
      <c r="C30" s="72"/>
      <c r="D30" s="29"/>
      <c r="E30" s="30"/>
      <c r="F30" s="73"/>
      <c r="G30" s="30"/>
      <c r="H30" s="33"/>
      <c r="I30" s="74"/>
      <c r="J30" s="73"/>
      <c r="K30" s="30"/>
      <c r="L30" s="75"/>
      <c r="M30" s="30"/>
    </row>
    <row r="31" spans="1:14" s="23" customFormat="1" ht="12.75" customHeight="1" x14ac:dyDescent="0.2">
      <c r="C31" s="76" t="s">
        <v>32</v>
      </c>
      <c r="D31" s="77">
        <v>110.97314557</v>
      </c>
      <c r="E31" s="46">
        <v>0.30481323421956485</v>
      </c>
      <c r="F31" s="78">
        <v>0.27504147532909484</v>
      </c>
      <c r="G31" s="79" t="s">
        <v>107</v>
      </c>
      <c r="H31" s="44">
        <v>3.0424525181342865E-2</v>
      </c>
      <c r="I31" s="80">
        <v>706.68039781999994</v>
      </c>
      <c r="J31" s="46">
        <v>8.1536459170694631E-2</v>
      </c>
      <c r="K31" s="46">
        <v>6.8033469109243239E-2</v>
      </c>
      <c r="L31" s="46">
        <v>0.10622097375003481</v>
      </c>
      <c r="M31" s="46">
        <v>9.759639241545659E-2</v>
      </c>
      <c r="N31" s="81"/>
    </row>
    <row r="32" spans="1:14" s="23" customFormat="1" ht="12.75" customHeight="1" x14ac:dyDescent="0.2">
      <c r="C32" s="82" t="s">
        <v>33</v>
      </c>
      <c r="D32" s="43">
        <v>86.142424610000006</v>
      </c>
      <c r="E32" s="46">
        <v>0.29300896918294272</v>
      </c>
      <c r="F32" s="78">
        <v>0.25379857797865335</v>
      </c>
      <c r="G32" s="46" t="s">
        <v>107</v>
      </c>
      <c r="H32" s="44">
        <v>2.9997862340338521E-2</v>
      </c>
      <c r="I32" s="80">
        <v>561.64150752</v>
      </c>
      <c r="J32" s="46">
        <v>7.1129917850368818E-2</v>
      </c>
      <c r="K32" s="46">
        <v>5.3075190952645457E-2</v>
      </c>
      <c r="L32" s="46">
        <v>9.5238485468949863E-2</v>
      </c>
      <c r="M32" s="46">
        <v>7.9354631853918889E-2</v>
      </c>
      <c r="N32" s="81"/>
    </row>
    <row r="33" spans="2:14" s="23" customFormat="1" ht="12.75" customHeight="1" x14ac:dyDescent="0.2">
      <c r="C33" s="82" t="s">
        <v>34</v>
      </c>
      <c r="D33" s="43">
        <v>12.574613380000001</v>
      </c>
      <c r="E33" s="46">
        <v>0.17006780367566132</v>
      </c>
      <c r="F33" s="78">
        <v>0.11477601588031061</v>
      </c>
      <c r="G33" s="46" t="s">
        <v>107</v>
      </c>
      <c r="H33" s="44">
        <v>0.12584470236878698</v>
      </c>
      <c r="I33" s="80">
        <v>65.257131579999992</v>
      </c>
      <c r="J33" s="46">
        <v>0.16819591259534161</v>
      </c>
      <c r="K33" s="46">
        <v>0.13108870875339562</v>
      </c>
      <c r="L33" s="46">
        <v>0.15847036247562385</v>
      </c>
      <c r="M33" s="46">
        <v>0.13702040872048693</v>
      </c>
      <c r="N33" s="81"/>
    </row>
    <row r="34" spans="2:14" s="23" customFormat="1" ht="12.75" customHeight="1" x14ac:dyDescent="0.2">
      <c r="C34" s="83" t="s">
        <v>35</v>
      </c>
      <c r="D34" s="84">
        <v>11.05244143</v>
      </c>
      <c r="E34" s="85">
        <v>0.87668942081517254</v>
      </c>
      <c r="F34" s="86">
        <v>0.84738907613493164</v>
      </c>
      <c r="G34" s="85" t="s">
        <v>107</v>
      </c>
      <c r="H34" s="87">
        <v>-5.0008743095672825E-2</v>
      </c>
      <c r="I34" s="88">
        <v>71.547788949999983</v>
      </c>
      <c r="J34" s="85">
        <v>0.12980749048721618</v>
      </c>
      <c r="K34" s="85">
        <v>0.12721626767834104</v>
      </c>
      <c r="L34" s="85">
        <v>0.21045562985647925</v>
      </c>
      <c r="M34" s="85">
        <v>0.21505401874156171</v>
      </c>
      <c r="N34" s="81"/>
    </row>
    <row r="35" spans="2:14" s="23" customFormat="1" ht="12.75" customHeight="1" x14ac:dyDescent="0.2">
      <c r="C35" s="89"/>
      <c r="D35" s="48"/>
      <c r="E35" s="71"/>
      <c r="F35" s="71"/>
      <c r="G35" s="71"/>
      <c r="H35" s="71"/>
      <c r="I35" s="48"/>
      <c r="J35" s="71"/>
      <c r="K35" s="71"/>
      <c r="L35" s="71"/>
      <c r="M35" s="71"/>
      <c r="N35" s="81"/>
    </row>
    <row r="36" spans="2:14" s="23" customFormat="1" ht="12.75" customHeight="1" x14ac:dyDescent="0.2">
      <c r="B36" s="50"/>
      <c r="C36" s="90"/>
      <c r="E36" s="91"/>
      <c r="F36" s="91"/>
      <c r="G36" s="91"/>
      <c r="H36" s="91"/>
      <c r="I36" s="92"/>
      <c r="J36" s="91"/>
      <c r="K36" s="91"/>
      <c r="L36" s="91"/>
      <c r="M36" s="91"/>
    </row>
    <row r="37" spans="2:14" s="23" customFormat="1" ht="29.25" customHeight="1" x14ac:dyDescent="0.2">
      <c r="B37" s="50"/>
      <c r="C37" s="213" t="s">
        <v>36</v>
      </c>
      <c r="D37" s="216" t="s">
        <v>6</v>
      </c>
      <c r="E37" s="217"/>
      <c r="F37" s="217"/>
      <c r="G37" s="218"/>
      <c r="H37" s="216" t="s">
        <v>8</v>
      </c>
      <c r="I37" s="217"/>
      <c r="J37" s="217"/>
      <c r="K37" s="218"/>
      <c r="L37" s="216" t="s">
        <v>9</v>
      </c>
      <c r="M37" s="218"/>
    </row>
    <row r="38" spans="2:14" s="23" customFormat="1" ht="53.25" customHeight="1" x14ac:dyDescent="0.2">
      <c r="B38" s="50"/>
      <c r="C38" s="214"/>
      <c r="D38" s="219" t="str">
        <f>D5</f>
        <v>Données brutes  mai 2025</v>
      </c>
      <c r="E38" s="228" t="str">
        <f>E5</f>
        <v>Taux de croissance  mai 2025 / mai 2024</v>
      </c>
      <c r="F38" s="229"/>
      <c r="G38" s="26" t="str">
        <f>G5</f>
        <v>Taux de croissance  mai 2025 / avril 2025</v>
      </c>
      <c r="H38" s="223" t="str">
        <f>H5</f>
        <v>Rappel :
Taux ACM CVS-CJO à fin mai 2024</v>
      </c>
      <c r="I38" s="225" t="str">
        <f>I5</f>
        <v>Données brutes juin 2024 - mai 2025</v>
      </c>
      <c r="J38" s="228" t="str">
        <f>J5</f>
        <v>Taux ACM (juin 2024 - mai 2025 / juin 2023 - mai 2024)</v>
      </c>
      <c r="K38" s="230"/>
      <c r="L38" s="221" t="str">
        <f>L5</f>
        <v>( janv à mai 2025 ) /
( janv à mai 2024 )</v>
      </c>
      <c r="M38" s="227"/>
    </row>
    <row r="39" spans="2:14" s="23" customFormat="1" ht="40.5" customHeight="1" x14ac:dyDescent="0.2">
      <c r="B39" s="50"/>
      <c r="C39" s="215"/>
      <c r="D39" s="220"/>
      <c r="E39" s="26" t="s">
        <v>10</v>
      </c>
      <c r="F39" s="27" t="s">
        <v>11</v>
      </c>
      <c r="G39" s="26" t="s">
        <v>11</v>
      </c>
      <c r="H39" s="224"/>
      <c r="I39" s="226"/>
      <c r="J39" s="26" t="s">
        <v>10</v>
      </c>
      <c r="K39" s="26" t="s">
        <v>11</v>
      </c>
      <c r="L39" s="26" t="s">
        <v>10</v>
      </c>
      <c r="M39" s="26" t="s">
        <v>11</v>
      </c>
    </row>
    <row r="40" spans="2:14" s="23" customFormat="1" ht="12.75" customHeight="1" x14ac:dyDescent="0.2">
      <c r="B40" s="50"/>
      <c r="C40" s="28" t="s">
        <v>12</v>
      </c>
      <c r="D40" s="29">
        <v>203.10008947</v>
      </c>
      <c r="E40" s="30">
        <v>3.0165671262584848E-2</v>
      </c>
      <c r="F40" s="31">
        <v>5.5830087105926074E-2</v>
      </c>
      <c r="G40" s="32">
        <v>0.10621817485384266</v>
      </c>
      <c r="H40" s="33">
        <v>-4.4143493555001134E-3</v>
      </c>
      <c r="I40" s="93">
        <v>2385.3364108200003</v>
      </c>
      <c r="J40" s="30">
        <v>-1.0689684528757404E-2</v>
      </c>
      <c r="K40" s="32">
        <v>-4.0154242812380225E-3</v>
      </c>
      <c r="L40" s="30">
        <v>-7.7143618767113731E-3</v>
      </c>
      <c r="M40" s="30">
        <v>1.3407720368400655E-2</v>
      </c>
    </row>
    <row r="41" spans="2:14" s="23" customFormat="1" ht="12.75" customHeight="1" x14ac:dyDescent="0.2">
      <c r="B41" s="50"/>
      <c r="C41" s="35" t="s">
        <v>13</v>
      </c>
      <c r="D41" s="36">
        <v>119.7734696</v>
      </c>
      <c r="E41" s="37">
        <v>2.6720758546500134E-2</v>
      </c>
      <c r="F41" s="38">
        <v>4.1566725775004976E-2</v>
      </c>
      <c r="G41" s="39">
        <v>0.15171176008495402</v>
      </c>
      <c r="H41" s="40">
        <v>-2.1034426976926701E-2</v>
      </c>
      <c r="I41" s="41">
        <v>1383.1652555299997</v>
      </c>
      <c r="J41" s="39">
        <v>-1.9875269910473392E-2</v>
      </c>
      <c r="K41" s="38">
        <v>-1.3654797988167933E-2</v>
      </c>
      <c r="L41" s="39">
        <v>-1.7046019828090508E-2</v>
      </c>
      <c r="M41" s="39">
        <v>3.5441281418957526E-3</v>
      </c>
    </row>
    <row r="42" spans="2:14" s="23" customFormat="1" ht="12.75" customHeight="1" x14ac:dyDescent="0.2">
      <c r="B42" s="50"/>
      <c r="C42" s="42" t="s">
        <v>14</v>
      </c>
      <c r="D42" s="43">
        <v>44.386847639999999</v>
      </c>
      <c r="E42" s="44">
        <v>0.13481028115392268</v>
      </c>
      <c r="F42" s="45">
        <v>0.13507972840423443</v>
      </c>
      <c r="G42" s="46">
        <v>0.49299453897745971</v>
      </c>
      <c r="H42" s="47">
        <v>-1.5945505255875347E-2</v>
      </c>
      <c r="I42" s="48">
        <v>442.52723666000003</v>
      </c>
      <c r="J42" s="46">
        <v>-1.0281909369280529E-2</v>
      </c>
      <c r="K42" s="45">
        <v>-6.6735390985536158E-3</v>
      </c>
      <c r="L42" s="46">
        <v>1.75538127283561E-2</v>
      </c>
      <c r="M42" s="46">
        <v>3.1279306956930375E-2</v>
      </c>
    </row>
    <row r="43" spans="2:14" s="23" customFormat="1" ht="12.75" customHeight="1" x14ac:dyDescent="0.2">
      <c r="B43" s="50"/>
      <c r="C43" s="49" t="s">
        <v>15</v>
      </c>
      <c r="D43" s="43">
        <v>9.6996260599999999</v>
      </c>
      <c r="E43" s="44">
        <v>-2.376319112097236E-3</v>
      </c>
      <c r="F43" s="45">
        <v>8.9363476999988478E-3</v>
      </c>
      <c r="G43" s="46">
        <v>4.482854913484724E-2</v>
      </c>
      <c r="H43" s="47">
        <v>-3.0964529481811831E-2</v>
      </c>
      <c r="I43" s="48">
        <v>118.83490221</v>
      </c>
      <c r="J43" s="46">
        <v>-4.5972923937382282E-2</v>
      </c>
      <c r="K43" s="45">
        <v>-4.3774390062954693E-2</v>
      </c>
      <c r="L43" s="46">
        <v>-1.985188636365931E-2</v>
      </c>
      <c r="M43" s="46">
        <v>-8.9879785921885835E-3</v>
      </c>
    </row>
    <row r="44" spans="2:14" s="23" customFormat="1" ht="12.75" customHeight="1" x14ac:dyDescent="0.2">
      <c r="B44" s="50"/>
      <c r="C44" s="49" t="s">
        <v>16</v>
      </c>
      <c r="D44" s="43">
        <v>29.540370370000002</v>
      </c>
      <c r="E44" s="44">
        <v>0.21396914210253182</v>
      </c>
      <c r="F44" s="45">
        <v>0.21519739374125568</v>
      </c>
      <c r="G44" s="46">
        <v>0.9530758254141769</v>
      </c>
      <c r="H44" s="47">
        <v>3.766124062833498E-3</v>
      </c>
      <c r="I44" s="48">
        <v>261.94197009999999</v>
      </c>
      <c r="J44" s="46">
        <v>1.6141372909360685E-2</v>
      </c>
      <c r="K44" s="45">
        <v>1.9948362062951475E-2</v>
      </c>
      <c r="L44" s="46">
        <v>3.8106164229842587E-2</v>
      </c>
      <c r="M44" s="46">
        <v>5.2843471312792101E-2</v>
      </c>
    </row>
    <row r="45" spans="2:14" s="23" customFormat="1" ht="12.75" customHeight="1" x14ac:dyDescent="0.2">
      <c r="B45" s="50"/>
      <c r="C45" s="49" t="s">
        <v>17</v>
      </c>
      <c r="D45" s="43">
        <v>4.9675477999999993</v>
      </c>
      <c r="E45" s="44">
        <v>1.8323022841045367E-2</v>
      </c>
      <c r="F45" s="45">
        <v>1.1747349673501439E-2</v>
      </c>
      <c r="G45" s="46">
        <v>1.6667438547965485E-2</v>
      </c>
      <c r="H45" s="47">
        <v>-6.5924562031619005E-2</v>
      </c>
      <c r="I45" s="48">
        <v>59.591404219999994</v>
      </c>
      <c r="J45" s="46">
        <v>-5.1759721094222555E-2</v>
      </c>
      <c r="K45" s="45">
        <v>-4.6012401928350544E-2</v>
      </c>
      <c r="L45" s="46">
        <v>5.8022693604984354E-3</v>
      </c>
      <c r="M45" s="46">
        <v>2.1622715608849985E-2</v>
      </c>
    </row>
    <row r="46" spans="2:14" s="23" customFormat="1" ht="12.75" customHeight="1" x14ac:dyDescent="0.2">
      <c r="B46" s="50"/>
      <c r="C46" s="51" t="s">
        <v>18</v>
      </c>
      <c r="D46" s="43">
        <v>45.236695030000007</v>
      </c>
      <c r="E46" s="44">
        <v>-4.1971172631200093E-2</v>
      </c>
      <c r="F46" s="45">
        <v>-4.4577609100601157E-3</v>
      </c>
      <c r="G46" s="46">
        <v>4.8459987525824033E-3</v>
      </c>
      <c r="H46" s="47">
        <v>-2.4375731878121254E-2</v>
      </c>
      <c r="I46" s="48">
        <v>570.07419823999999</v>
      </c>
      <c r="J46" s="46">
        <v>-2.9316067606054652E-2</v>
      </c>
      <c r="K46" s="45">
        <v>-1.9238319149750605E-2</v>
      </c>
      <c r="L46" s="46">
        <v>-3.8145596449398744E-2</v>
      </c>
      <c r="M46" s="46">
        <v>-6.7832584125308015E-3</v>
      </c>
    </row>
    <row r="47" spans="2:14" s="23" customFormat="1" ht="12.75" customHeight="1" x14ac:dyDescent="0.2">
      <c r="B47" s="50"/>
      <c r="C47" s="52" t="s">
        <v>19</v>
      </c>
      <c r="D47" s="43">
        <v>9.7762227400000015</v>
      </c>
      <c r="E47" s="44">
        <v>-2.0718734421514839E-2</v>
      </c>
      <c r="F47" s="45">
        <v>-2.4531339557368748E-3</v>
      </c>
      <c r="G47" s="46">
        <v>1.0091042869119216E-2</v>
      </c>
      <c r="H47" s="47">
        <v>-3.0657976001930987E-3</v>
      </c>
      <c r="I47" s="48">
        <v>121.07033569000001</v>
      </c>
      <c r="J47" s="46">
        <v>-1.6673059143108571E-2</v>
      </c>
      <c r="K47" s="45">
        <v>-1.0472517012939275E-2</v>
      </c>
      <c r="L47" s="46">
        <v>-2.1854333867470155E-2</v>
      </c>
      <c r="M47" s="46">
        <v>-5.6400349157028629E-3</v>
      </c>
    </row>
    <row r="48" spans="2:14" s="23" customFormat="1" ht="12.75" customHeight="1" x14ac:dyDescent="0.2">
      <c r="B48" s="50"/>
      <c r="C48" s="52" t="s">
        <v>20</v>
      </c>
      <c r="D48" s="43">
        <v>34.038547109999996</v>
      </c>
      <c r="E48" s="44">
        <v>-5.2578709818160596E-2</v>
      </c>
      <c r="F48" s="45">
        <v>-8.2388458065023595E-3</v>
      </c>
      <c r="G48" s="46">
        <v>3.1310033643900947E-3</v>
      </c>
      <c r="H48" s="47">
        <v>-3.281945044291501E-2</v>
      </c>
      <c r="I48" s="48">
        <v>432.23064449000003</v>
      </c>
      <c r="J48" s="46">
        <v>-3.6788622529677295E-2</v>
      </c>
      <c r="K48" s="45">
        <v>-2.5416785924427643E-2</v>
      </c>
      <c r="L48" s="46">
        <v>-4.6781583390869241E-2</v>
      </c>
      <c r="M48" s="46">
        <v>-1.0519496913553583E-2</v>
      </c>
    </row>
    <row r="49" spans="2:13" s="23" customFormat="1" ht="12.75" customHeight="1" x14ac:dyDescent="0.2">
      <c r="B49" s="50"/>
      <c r="C49" s="53" t="s">
        <v>21</v>
      </c>
      <c r="D49" s="43">
        <v>5.1034559599999998</v>
      </c>
      <c r="E49" s="44">
        <v>-1.171105874523426E-2</v>
      </c>
      <c r="F49" s="45">
        <v>-4.0776328080823543E-2</v>
      </c>
      <c r="G49" s="46">
        <v>0.21720270110762252</v>
      </c>
      <c r="H49" s="47">
        <v>-0.16389795234683546</v>
      </c>
      <c r="I49" s="48">
        <v>60.28380950999999</v>
      </c>
      <c r="J49" s="46">
        <v>-0.15891857964857647</v>
      </c>
      <c r="K49" s="45">
        <v>-0.15964597549590587</v>
      </c>
      <c r="L49" s="46">
        <v>-0.17087654622908843</v>
      </c>
      <c r="M49" s="46">
        <v>-0.16728246440567496</v>
      </c>
    </row>
    <row r="50" spans="2:13" s="23" customFormat="1" ht="12.75" customHeight="1" x14ac:dyDescent="0.2">
      <c r="B50" s="50"/>
      <c r="C50" s="42" t="s">
        <v>22</v>
      </c>
      <c r="D50" s="43">
        <v>13.039059910000001</v>
      </c>
      <c r="E50" s="44">
        <v>-1.9402731574516441E-2</v>
      </c>
      <c r="F50" s="45">
        <v>5.7747919985493557E-3</v>
      </c>
      <c r="G50" s="46">
        <v>5.6923470571976775E-3</v>
      </c>
      <c r="H50" s="54">
        <v>4.586444857478611E-3</v>
      </c>
      <c r="I50" s="48">
        <v>165.63366703000003</v>
      </c>
      <c r="J50" s="55">
        <v>7.1759901208794385E-3</v>
      </c>
      <c r="K50" s="45">
        <v>1.2235605855918319E-2</v>
      </c>
      <c r="L50" s="46">
        <v>1.417205893128326E-3</v>
      </c>
      <c r="M50" s="46">
        <v>1.7608873647439571E-2</v>
      </c>
    </row>
    <row r="51" spans="2:13" s="23" customFormat="1" ht="12.75" customHeight="1" x14ac:dyDescent="0.2">
      <c r="B51" s="50"/>
      <c r="C51" s="42" t="s">
        <v>23</v>
      </c>
      <c r="D51" s="43">
        <v>9.3516617199999992</v>
      </c>
      <c r="E51" s="44">
        <v>-1.278172984573489E-2</v>
      </c>
      <c r="F51" s="45">
        <v>-1.6061062729974096E-2</v>
      </c>
      <c r="G51" s="46">
        <v>4.3198501201830997E-3</v>
      </c>
      <c r="H51" s="47">
        <v>3.6310032506945644E-2</v>
      </c>
      <c r="I51" s="48">
        <v>116.03780209999998</v>
      </c>
      <c r="J51" s="46">
        <v>3.6264690056028837E-2</v>
      </c>
      <c r="K51" s="45">
        <v>4.2422954025553183E-2</v>
      </c>
      <c r="L51" s="46">
        <v>1.6369374770064393E-2</v>
      </c>
      <c r="M51" s="46">
        <v>3.6041861426828747E-2</v>
      </c>
    </row>
    <row r="52" spans="2:13" s="23" customFormat="1" ht="12.75" customHeight="1" x14ac:dyDescent="0.2">
      <c r="B52" s="50"/>
      <c r="C52" s="49" t="s">
        <v>24</v>
      </c>
      <c r="D52" s="43">
        <v>6.159160019999999</v>
      </c>
      <c r="E52" s="44">
        <v>-1.1783778040392878E-3</v>
      </c>
      <c r="F52" s="45">
        <v>-4.8026896495545479E-3</v>
      </c>
      <c r="G52" s="46">
        <v>7.2640597029223208E-3</v>
      </c>
      <c r="H52" s="47">
        <v>4.3883628585600798E-2</v>
      </c>
      <c r="I52" s="48">
        <v>75.667719070000004</v>
      </c>
      <c r="J52" s="46">
        <v>4.7663652119295019E-2</v>
      </c>
      <c r="K52" s="45">
        <v>5.1776314716572847E-2</v>
      </c>
      <c r="L52" s="46">
        <v>1.2736805157772535E-2</v>
      </c>
      <c r="M52" s="46">
        <v>3.1207108347862889E-2</v>
      </c>
    </row>
    <row r="53" spans="2:13" s="23" customFormat="1" ht="12.75" customHeight="1" x14ac:dyDescent="0.2">
      <c r="B53" s="50"/>
      <c r="C53" s="49" t="s">
        <v>25</v>
      </c>
      <c r="D53" s="43">
        <v>3.1925017000000002</v>
      </c>
      <c r="E53" s="44">
        <v>-3.4422515044641777E-2</v>
      </c>
      <c r="F53" s="45">
        <v>-3.5900925154270014E-2</v>
      </c>
      <c r="G53" s="46">
        <v>-9.9198886742979386E-4</v>
      </c>
      <c r="H53" s="47">
        <v>2.2836902224676603E-2</v>
      </c>
      <c r="I53" s="48">
        <v>40.370083029999996</v>
      </c>
      <c r="J53" s="46">
        <v>1.555386523778246E-2</v>
      </c>
      <c r="K53" s="45">
        <v>2.5441309304680804E-2</v>
      </c>
      <c r="L53" s="46">
        <v>2.3251145594092471E-2</v>
      </c>
      <c r="M53" s="46">
        <v>4.5078324808889292E-2</v>
      </c>
    </row>
    <row r="54" spans="2:13" s="23" customFormat="1" ht="12.75" customHeight="1" x14ac:dyDescent="0.2">
      <c r="B54" s="50"/>
      <c r="C54" s="56" t="s">
        <v>26</v>
      </c>
      <c r="D54" s="36">
        <v>83.326619870000002</v>
      </c>
      <c r="E54" s="37">
        <v>3.5158071763107701E-2</v>
      </c>
      <c r="F54" s="38">
        <v>7.6746871747439105E-2</v>
      </c>
      <c r="G54" s="39">
        <v>4.7521202071184376E-2</v>
      </c>
      <c r="H54" s="57">
        <v>2.0098529760284922E-2</v>
      </c>
      <c r="I54" s="41">
        <v>1002.1711552899999</v>
      </c>
      <c r="J54" s="39">
        <v>2.2744740124702734E-3</v>
      </c>
      <c r="K54" s="38">
        <v>9.6283771820628861E-3</v>
      </c>
      <c r="L54" s="39">
        <v>5.5726670097686615E-3</v>
      </c>
      <c r="M54" s="39">
        <v>2.722809536995574E-2</v>
      </c>
    </row>
    <row r="55" spans="2:13" s="23" customFormat="1" ht="12.75" customHeight="1" x14ac:dyDescent="0.2">
      <c r="B55" s="50"/>
      <c r="C55" s="58" t="s">
        <v>27</v>
      </c>
      <c r="D55" s="43">
        <v>63.830814380000007</v>
      </c>
      <c r="E55" s="44">
        <v>5.9626443349200642E-2</v>
      </c>
      <c r="F55" s="45">
        <v>9.9266930625488525E-2</v>
      </c>
      <c r="G55" s="46">
        <v>5.6143712564255877E-2</v>
      </c>
      <c r="H55" s="47">
        <v>3.2253241393247034E-2</v>
      </c>
      <c r="I55" s="48">
        <v>755.23195083999997</v>
      </c>
      <c r="J55" s="46">
        <v>6.9500998461995422E-3</v>
      </c>
      <c r="K55" s="45">
        <v>1.413483358017209E-2</v>
      </c>
      <c r="L55" s="46">
        <v>1.1527641113549425E-2</v>
      </c>
      <c r="M55" s="46">
        <v>3.3873355236309965E-2</v>
      </c>
    </row>
    <row r="56" spans="2:13" s="23" customFormat="1" ht="12.75" customHeight="1" x14ac:dyDescent="0.2">
      <c r="B56" s="50"/>
      <c r="C56" s="59" t="s">
        <v>28</v>
      </c>
      <c r="D56" s="43">
        <v>59.672499090000002</v>
      </c>
      <c r="E56" s="44">
        <v>4.0357913847343108E-2</v>
      </c>
      <c r="F56" s="45">
        <v>8.478297407637525E-2</v>
      </c>
      <c r="G56" s="46">
        <v>2.2907588026730652E-2</v>
      </c>
      <c r="H56" s="47">
        <v>4.0207084115751357E-2</v>
      </c>
      <c r="I56" s="48">
        <v>722.87952774999985</v>
      </c>
      <c r="J56" s="46">
        <v>1.3524717696650645E-2</v>
      </c>
      <c r="K56" s="45">
        <v>2.1274275803377929E-2</v>
      </c>
      <c r="L56" s="46">
        <v>1.5341294511109105E-2</v>
      </c>
      <c r="M56" s="46">
        <v>3.8467597048702284E-2</v>
      </c>
    </row>
    <row r="57" spans="2:13" s="23" customFormat="1" ht="12.75" customHeight="1" x14ac:dyDescent="0.2">
      <c r="B57" s="50"/>
      <c r="C57" s="52" t="s">
        <v>29</v>
      </c>
      <c r="D57" s="60">
        <v>4.1583152900000009</v>
      </c>
      <c r="E57" s="44">
        <v>0.44320056443674405</v>
      </c>
      <c r="F57" s="45">
        <v>0.38044059591077994</v>
      </c>
      <c r="G57" s="46">
        <v>1.094123205556278</v>
      </c>
      <c r="H57" s="47">
        <v>-0.10025503767943456</v>
      </c>
      <c r="I57" s="48">
        <v>32.352423090000002</v>
      </c>
      <c r="J57" s="46">
        <v>-0.12052331309077868</v>
      </c>
      <c r="K57" s="45">
        <v>-0.12337402634161188</v>
      </c>
      <c r="L57" s="46">
        <v>-6.7248589011259741E-2</v>
      </c>
      <c r="M57" s="46">
        <v>-5.9024438629222242E-2</v>
      </c>
    </row>
    <row r="58" spans="2:13" s="23" customFormat="1" ht="12.75" customHeight="1" x14ac:dyDescent="0.2">
      <c r="B58" s="50"/>
      <c r="C58" s="58" t="s">
        <v>30</v>
      </c>
      <c r="D58" s="43">
        <v>19.495805489999999</v>
      </c>
      <c r="E58" s="44">
        <v>-3.7602478920640503E-2</v>
      </c>
      <c r="F58" s="45">
        <v>1.0481403066863404E-2</v>
      </c>
      <c r="G58" s="46">
        <v>2.0842658685294779E-2</v>
      </c>
      <c r="H58" s="47">
        <v>-1.4655833222448122E-2</v>
      </c>
      <c r="I58" s="48">
        <v>246.93920445000003</v>
      </c>
      <c r="J58" s="46">
        <v>-1.1759630336740767E-2</v>
      </c>
      <c r="K58" s="45">
        <v>-3.8705157187266526E-3</v>
      </c>
      <c r="L58" s="46">
        <v>-1.2007467903383695E-2</v>
      </c>
      <c r="M58" s="46">
        <v>7.2799050254439557E-3</v>
      </c>
    </row>
    <row r="59" spans="2:13" s="23" customFormat="1" ht="12.75" customHeight="1" x14ac:dyDescent="0.2">
      <c r="B59" s="50"/>
      <c r="C59" s="61" t="s">
        <v>31</v>
      </c>
      <c r="D59" s="62">
        <v>193.74842774999999</v>
      </c>
      <c r="E59" s="63">
        <v>3.2333346728146806E-2</v>
      </c>
      <c r="F59" s="64">
        <v>5.9467995004992114E-2</v>
      </c>
      <c r="G59" s="65">
        <v>0.11151808008868369</v>
      </c>
      <c r="H59" s="66">
        <v>-6.3217938572094345E-3</v>
      </c>
      <c r="I59" s="67">
        <v>2269.2986087199997</v>
      </c>
      <c r="J59" s="65">
        <v>-1.2976550320659364E-2</v>
      </c>
      <c r="K59" s="64">
        <v>-6.2838177733738343E-3</v>
      </c>
      <c r="L59" s="65">
        <v>-8.9599691491973887E-3</v>
      </c>
      <c r="M59" s="65">
        <v>1.2274825760919539E-2</v>
      </c>
    </row>
    <row r="60" spans="2:13" s="23" customFormat="1" ht="12.75" hidden="1" customHeight="1" x14ac:dyDescent="0.2">
      <c r="B60" s="50"/>
      <c r="C60" s="42"/>
      <c r="D60" s="43"/>
      <c r="E60" s="44"/>
      <c r="F60" s="45"/>
      <c r="G60" s="46"/>
      <c r="H60" s="46"/>
      <c r="I60" s="69"/>
      <c r="J60" s="70"/>
      <c r="K60" s="71"/>
      <c r="L60" s="70"/>
      <c r="M60" s="70"/>
    </row>
    <row r="61" spans="2:13" s="23" customFormat="1" ht="12.75" hidden="1" customHeight="1" x14ac:dyDescent="0.2">
      <c r="B61" s="50"/>
      <c r="C61" s="42"/>
      <c r="D61" s="43"/>
      <c r="E61" s="44"/>
      <c r="F61" s="45"/>
      <c r="G61" s="46"/>
      <c r="H61" s="46"/>
      <c r="I61" s="69"/>
      <c r="J61" s="70"/>
      <c r="K61" s="71"/>
      <c r="L61" s="70"/>
      <c r="M61" s="70"/>
    </row>
    <row r="62" spans="2:13" s="23" customFormat="1" ht="57" hidden="1" customHeight="1" x14ac:dyDescent="0.2">
      <c r="B62" s="50"/>
      <c r="C62" s="42"/>
      <c r="D62" s="43"/>
      <c r="E62" s="44"/>
      <c r="F62" s="45"/>
      <c r="G62" s="46"/>
      <c r="H62" s="46"/>
      <c r="I62" s="69"/>
      <c r="J62" s="70"/>
      <c r="K62" s="71"/>
      <c r="L62" s="70"/>
      <c r="M62" s="70"/>
    </row>
    <row r="63" spans="2:13" s="23" customFormat="1" ht="12.75" customHeight="1" x14ac:dyDescent="0.2">
      <c r="C63" s="72"/>
      <c r="D63" s="29"/>
      <c r="E63" s="30"/>
      <c r="F63" s="73"/>
      <c r="G63" s="30"/>
      <c r="H63" s="33"/>
      <c r="I63" s="74"/>
      <c r="J63" s="73"/>
      <c r="K63" s="30"/>
      <c r="L63" s="75"/>
      <c r="M63" s="30"/>
    </row>
    <row r="64" spans="2:13" s="23" customFormat="1" ht="12.75" customHeight="1" x14ac:dyDescent="0.2">
      <c r="B64" s="50"/>
      <c r="C64" s="76" t="s">
        <v>32</v>
      </c>
      <c r="D64" s="77">
        <v>54.163384619999995</v>
      </c>
      <c r="E64" s="46">
        <v>0.33302935026115743</v>
      </c>
      <c r="F64" s="78">
        <v>0.32966034039861447</v>
      </c>
      <c r="G64" s="79" t="s">
        <v>107</v>
      </c>
      <c r="H64" s="44">
        <v>-1.1413324891789256E-2</v>
      </c>
      <c r="I64" s="80">
        <v>348.52239879000001</v>
      </c>
      <c r="J64" s="46">
        <v>6.5808114954901464E-2</v>
      </c>
      <c r="K64" s="46">
        <v>6.3610217675676539E-2</v>
      </c>
      <c r="L64" s="46">
        <v>9.6576269744893972E-2</v>
      </c>
      <c r="M64" s="46">
        <v>0.10899399278373134</v>
      </c>
    </row>
    <row r="65" spans="2:14" s="23" customFormat="1" ht="12.75" customHeight="1" x14ac:dyDescent="0.2">
      <c r="B65" s="50"/>
      <c r="C65" s="82" t="s">
        <v>33</v>
      </c>
      <c r="D65" s="43">
        <v>41.637635500000002</v>
      </c>
      <c r="E65" s="46">
        <v>0.30205642158378021</v>
      </c>
      <c r="F65" s="78">
        <v>0.30848213616977405</v>
      </c>
      <c r="G65" s="46" t="s">
        <v>107</v>
      </c>
      <c r="H65" s="44">
        <v>-1.0367876697487732E-2</v>
      </c>
      <c r="I65" s="80">
        <v>274.93773175000007</v>
      </c>
      <c r="J65" s="46">
        <v>5.0211332614046977E-2</v>
      </c>
      <c r="K65" s="46">
        <v>4.6259639006179132E-2</v>
      </c>
      <c r="L65" s="46">
        <v>8.1536938531185488E-2</v>
      </c>
      <c r="M65" s="46">
        <v>9.1439108811669056E-2</v>
      </c>
    </row>
    <row r="66" spans="2:14" s="23" customFormat="1" ht="12.75" customHeight="1" x14ac:dyDescent="0.2">
      <c r="B66" s="50"/>
      <c r="C66" s="82" t="s">
        <v>34</v>
      </c>
      <c r="D66" s="43">
        <v>5.7334766699999999</v>
      </c>
      <c r="E66" s="46">
        <v>0.21776663006378238</v>
      </c>
      <c r="F66" s="78">
        <v>0.16237497772831988</v>
      </c>
      <c r="G66" s="46" t="s">
        <v>107</v>
      </c>
      <c r="H66" s="44">
        <v>8.2011432647639992E-2</v>
      </c>
      <c r="I66" s="80">
        <v>29.529489009999999</v>
      </c>
      <c r="J66" s="46">
        <v>0.22482583716303695</v>
      </c>
      <c r="K66" s="46">
        <v>0.18010230349150236</v>
      </c>
      <c r="L66" s="46">
        <v>0.20622025020096602</v>
      </c>
      <c r="M66" s="46">
        <v>0.17727450436089942</v>
      </c>
    </row>
    <row r="67" spans="2:14" s="23" customFormat="1" ht="12.75" customHeight="1" x14ac:dyDescent="0.2">
      <c r="B67" s="50"/>
      <c r="C67" s="83" t="s">
        <v>35</v>
      </c>
      <c r="D67" s="84">
        <v>6.2158579999999999</v>
      </c>
      <c r="E67" s="85">
        <v>0.91481349703267978</v>
      </c>
      <c r="F67" s="86">
        <v>0.79870884604405079</v>
      </c>
      <c r="G67" s="85" t="s">
        <v>107</v>
      </c>
      <c r="H67" s="87">
        <v>-7.8258823080523232E-2</v>
      </c>
      <c r="I67" s="88">
        <v>40.583058340000001</v>
      </c>
      <c r="J67" s="85">
        <v>9.2784004549602672E-2</v>
      </c>
      <c r="K67" s="85">
        <v>9.8411969572295144E-2</v>
      </c>
      <c r="L67" s="85">
        <v>0.15930830439216881</v>
      </c>
      <c r="M67" s="85">
        <v>0.1829327817540396</v>
      </c>
    </row>
    <row r="68" spans="2:14" s="23" customFormat="1" ht="12.75" customHeight="1" x14ac:dyDescent="0.2">
      <c r="C68" s="89"/>
      <c r="D68" s="48"/>
      <c r="E68" s="71"/>
      <c r="F68" s="71"/>
      <c r="G68" s="71"/>
      <c r="H68" s="71"/>
      <c r="I68" s="48"/>
      <c r="J68" s="71"/>
      <c r="K68" s="71"/>
      <c r="L68" s="71"/>
      <c r="M68" s="71"/>
      <c r="N68" s="81"/>
    </row>
    <row r="69" spans="2:14" s="23" customFormat="1" ht="12.75" customHeight="1" x14ac:dyDescent="0.2">
      <c r="B69" s="50"/>
      <c r="C69" s="90"/>
      <c r="D69" s="94"/>
      <c r="E69" s="91"/>
      <c r="F69" s="91"/>
      <c r="G69" s="91"/>
      <c r="H69" s="91"/>
      <c r="I69" s="92"/>
      <c r="J69" s="91"/>
      <c r="K69" s="91"/>
      <c r="L69" s="91"/>
      <c r="M69" s="91"/>
    </row>
    <row r="70" spans="2:14" s="23" customFormat="1" ht="27" customHeight="1" x14ac:dyDescent="0.2">
      <c r="B70" s="50"/>
      <c r="C70" s="213" t="s">
        <v>37</v>
      </c>
      <c r="D70" s="216" t="s">
        <v>6</v>
      </c>
      <c r="E70" s="217"/>
      <c r="F70" s="217"/>
      <c r="G70" s="218"/>
      <c r="H70" s="216" t="s">
        <v>8</v>
      </c>
      <c r="I70" s="217"/>
      <c r="J70" s="217"/>
      <c r="K70" s="218"/>
      <c r="L70" s="216" t="s">
        <v>9</v>
      </c>
      <c r="M70" s="218"/>
    </row>
    <row r="71" spans="2:14" s="23" customFormat="1" ht="53.25" customHeight="1" x14ac:dyDescent="0.2">
      <c r="B71" s="50"/>
      <c r="C71" s="214"/>
      <c r="D71" s="219" t="str">
        <f>D38</f>
        <v>Données brutes  mai 2025</v>
      </c>
      <c r="E71" s="221" t="str">
        <f>E38</f>
        <v>Taux de croissance  mai 2025 / mai 2024</v>
      </c>
      <c r="F71" s="222"/>
      <c r="G71" s="26" t="str">
        <f>G5</f>
        <v>Taux de croissance  mai 2025 / avril 2025</v>
      </c>
      <c r="H71" s="223" t="str">
        <f>H38</f>
        <v>Rappel :
Taux ACM CVS-CJO à fin mai 2024</v>
      </c>
      <c r="I71" s="225" t="str">
        <f>I38</f>
        <v>Données brutes juin 2024 - mai 2025</v>
      </c>
      <c r="J71" s="221" t="str">
        <f>J38</f>
        <v>Taux ACM (juin 2024 - mai 2025 / juin 2023 - mai 2024)</v>
      </c>
      <c r="K71" s="227"/>
      <c r="L71" s="221" t="str">
        <f>L38</f>
        <v>( janv à mai 2025 ) /
( janv à mai 2024 )</v>
      </c>
      <c r="M71" s="227"/>
    </row>
    <row r="72" spans="2:14" s="23" customFormat="1" ht="38.25" customHeight="1" x14ac:dyDescent="0.2">
      <c r="B72" s="50"/>
      <c r="C72" s="215"/>
      <c r="D72" s="220"/>
      <c r="E72" s="26" t="s">
        <v>10</v>
      </c>
      <c r="F72" s="27" t="s">
        <v>11</v>
      </c>
      <c r="G72" s="26" t="s">
        <v>11</v>
      </c>
      <c r="H72" s="224"/>
      <c r="I72" s="226"/>
      <c r="J72" s="26" t="s">
        <v>10</v>
      </c>
      <c r="K72" s="26" t="s">
        <v>11</v>
      </c>
      <c r="L72" s="26" t="s">
        <v>10</v>
      </c>
      <c r="M72" s="26" t="s">
        <v>11</v>
      </c>
    </row>
    <row r="73" spans="2:14" s="23" customFormat="1" ht="12.75" customHeight="1" x14ac:dyDescent="0.2">
      <c r="B73" s="50"/>
      <c r="C73" s="28" t="s">
        <v>12</v>
      </c>
      <c r="D73" s="29">
        <v>249.78668647000001</v>
      </c>
      <c r="E73" s="30">
        <v>8.9048943294360416E-2</v>
      </c>
      <c r="F73" s="31">
        <v>9.9432575848333205E-2</v>
      </c>
      <c r="G73" s="32">
        <v>0.12543345711300069</v>
      </c>
      <c r="H73" s="33">
        <v>3.0012960159679469E-2</v>
      </c>
      <c r="I73" s="93">
        <v>2851.2920789999994</v>
      </c>
      <c r="J73" s="30">
        <v>3.8638166934854556E-2</v>
      </c>
      <c r="K73" s="32">
        <v>4.2925277390240657E-2</v>
      </c>
      <c r="L73" s="30">
        <v>4.2498750463991319E-2</v>
      </c>
      <c r="M73" s="30">
        <v>5.8469319168348299E-2</v>
      </c>
    </row>
    <row r="74" spans="2:14" s="23" customFormat="1" ht="12.75" customHeight="1" x14ac:dyDescent="0.2">
      <c r="B74" s="50"/>
      <c r="C74" s="35" t="s">
        <v>13</v>
      </c>
      <c r="D74" s="36">
        <v>165.79705852000001</v>
      </c>
      <c r="E74" s="37">
        <v>8.6429403162745722E-2</v>
      </c>
      <c r="F74" s="38">
        <v>9.4031268014490355E-2</v>
      </c>
      <c r="G74" s="39">
        <v>0.15606196576952525</v>
      </c>
      <c r="H74" s="40">
        <v>1.7738122148696966E-2</v>
      </c>
      <c r="I74" s="41">
        <v>1872.0832268500001</v>
      </c>
      <c r="J74" s="39">
        <v>3.4686847663955467E-2</v>
      </c>
      <c r="K74" s="38">
        <v>3.780190336487621E-2</v>
      </c>
      <c r="L74" s="39">
        <v>3.7601453309387134E-2</v>
      </c>
      <c r="M74" s="39">
        <v>5.4449314157473783E-2</v>
      </c>
    </row>
    <row r="75" spans="2:14" s="23" customFormat="1" ht="12.75" customHeight="1" x14ac:dyDescent="0.2">
      <c r="B75" s="50"/>
      <c r="C75" s="42" t="s">
        <v>14</v>
      </c>
      <c r="D75" s="43">
        <v>61.290023990000002</v>
      </c>
      <c r="E75" s="44">
        <v>0.20199846579321434</v>
      </c>
      <c r="F75" s="45">
        <v>0.20349370958954416</v>
      </c>
      <c r="G75" s="46">
        <v>0.46166032221175857</v>
      </c>
      <c r="H75" s="47">
        <v>3.0496154008466725E-2</v>
      </c>
      <c r="I75" s="48">
        <v>603.2827582299999</v>
      </c>
      <c r="J75" s="46">
        <v>4.6133903749106864E-2</v>
      </c>
      <c r="K75" s="45">
        <v>4.850615768232025E-2</v>
      </c>
      <c r="L75" s="46">
        <v>8.368654121860053E-2</v>
      </c>
      <c r="M75" s="46">
        <v>9.8622730589358332E-2</v>
      </c>
    </row>
    <row r="76" spans="2:14" s="23" customFormat="1" ht="12.75" customHeight="1" x14ac:dyDescent="0.2">
      <c r="B76" s="50"/>
      <c r="C76" s="49" t="s">
        <v>15</v>
      </c>
      <c r="D76" s="43">
        <v>12.818274590000001</v>
      </c>
      <c r="E76" s="44">
        <v>9.3645030392493389E-2</v>
      </c>
      <c r="F76" s="45">
        <v>8.9352093867649973E-2</v>
      </c>
      <c r="G76" s="46">
        <v>6.9387756571933856E-2</v>
      </c>
      <c r="H76" s="47">
        <v>1.4800424330116968E-2</v>
      </c>
      <c r="I76" s="48">
        <v>152.57819847000002</v>
      </c>
      <c r="J76" s="46">
        <v>2.0452648444672983E-2</v>
      </c>
      <c r="K76" s="45">
        <v>2.309173703308609E-2</v>
      </c>
      <c r="L76" s="46">
        <v>5.9993018285424915E-2</v>
      </c>
      <c r="M76" s="46">
        <v>7.5146817108677544E-2</v>
      </c>
    </row>
    <row r="77" spans="2:14" s="23" customFormat="1" ht="12.75" customHeight="1" x14ac:dyDescent="0.2">
      <c r="B77" s="50"/>
      <c r="C77" s="49" t="s">
        <v>16</v>
      </c>
      <c r="D77" s="43">
        <v>39.268084290000004</v>
      </c>
      <c r="E77" s="44">
        <v>0.26518497250861062</v>
      </c>
      <c r="F77" s="45">
        <v>0.27437197600903152</v>
      </c>
      <c r="G77" s="46">
        <v>0.88579618362341717</v>
      </c>
      <c r="H77" s="47">
        <v>5.2603865871054811E-2</v>
      </c>
      <c r="I77" s="48">
        <v>345.48540275999994</v>
      </c>
      <c r="J77" s="46">
        <v>6.4651479668272449E-2</v>
      </c>
      <c r="K77" s="45">
        <v>7.0293727630086567E-2</v>
      </c>
      <c r="L77" s="46">
        <v>9.2356430134022727E-2</v>
      </c>
      <c r="M77" s="46">
        <v>0.11127738070776783</v>
      </c>
    </row>
    <row r="78" spans="2:14" s="23" customFormat="1" ht="12.75" customHeight="1" x14ac:dyDescent="0.2">
      <c r="B78" s="50"/>
      <c r="C78" s="49" t="s">
        <v>17</v>
      </c>
      <c r="D78" s="43">
        <v>8.1982854699999983</v>
      </c>
      <c r="E78" s="44">
        <v>0.12243255249381724</v>
      </c>
      <c r="F78" s="45">
        <v>0.11465687897073473</v>
      </c>
      <c r="G78" s="46">
        <v>3.3101603113752098E-2</v>
      </c>
      <c r="H78" s="47">
        <v>-2.0265209443176002E-2</v>
      </c>
      <c r="I78" s="48">
        <v>93.580088610000004</v>
      </c>
      <c r="J78" s="46">
        <v>1.4057962049201178E-2</v>
      </c>
      <c r="K78" s="45">
        <v>4.5695061172765783E-3</v>
      </c>
      <c r="L78" s="46">
        <v>8.7276569271733884E-2</v>
      </c>
      <c r="M78" s="46">
        <v>8.7677559328544596E-2</v>
      </c>
    </row>
    <row r="79" spans="2:14" s="23" customFormat="1" ht="12.75" customHeight="1" x14ac:dyDescent="0.2">
      <c r="B79" s="50"/>
      <c r="C79" s="51" t="s">
        <v>18</v>
      </c>
      <c r="D79" s="43">
        <v>31.590200560000003</v>
      </c>
      <c r="E79" s="44">
        <v>4.8693088014423402E-2</v>
      </c>
      <c r="F79" s="45">
        <v>5.7848116129128213E-2</v>
      </c>
      <c r="G79" s="46">
        <v>2.8877382146239583E-3</v>
      </c>
      <c r="H79" s="47">
        <v>3.4237803004023348E-2</v>
      </c>
      <c r="I79" s="48">
        <v>381.09833071000003</v>
      </c>
      <c r="J79" s="46">
        <v>4.3290571373792108E-2</v>
      </c>
      <c r="K79" s="45">
        <v>4.655696901303763E-2</v>
      </c>
      <c r="L79" s="46">
        <v>3.6640689645442315E-2</v>
      </c>
      <c r="M79" s="46">
        <v>5.140945804101138E-2</v>
      </c>
    </row>
    <row r="80" spans="2:14" s="23" customFormat="1" ht="12.75" customHeight="1" x14ac:dyDescent="0.2">
      <c r="B80" s="50"/>
      <c r="C80" s="52" t="s">
        <v>19</v>
      </c>
      <c r="D80" s="43">
        <v>9.3832563800000006</v>
      </c>
      <c r="E80" s="44">
        <v>6.5604902861490233E-2</v>
      </c>
      <c r="F80" s="45">
        <v>9.2547633712185995E-2</v>
      </c>
      <c r="G80" s="46">
        <v>2.1141266723200713E-2</v>
      </c>
      <c r="H80" s="47">
        <v>4.9801707679436369E-2</v>
      </c>
      <c r="I80" s="48">
        <v>111.10307124000001</v>
      </c>
      <c r="J80" s="46">
        <v>4.7996726187969241E-2</v>
      </c>
      <c r="K80" s="45">
        <v>5.6000164535051411E-2</v>
      </c>
      <c r="L80" s="46">
        <v>4.7358345119526302E-2</v>
      </c>
      <c r="M80" s="46">
        <v>6.5239765966620178E-2</v>
      </c>
    </row>
    <row r="81" spans="2:13" s="23" customFormat="1" ht="12.75" customHeight="1" x14ac:dyDescent="0.2">
      <c r="B81" s="50"/>
      <c r="C81" s="52" t="s">
        <v>20</v>
      </c>
      <c r="D81" s="43">
        <v>19.653430920000002</v>
      </c>
      <c r="E81" s="44">
        <v>2.2027532860681154E-2</v>
      </c>
      <c r="F81" s="45">
        <v>2.2704209319198476E-2</v>
      </c>
      <c r="G81" s="46">
        <v>-1.0603509164854974E-2</v>
      </c>
      <c r="H81" s="47">
        <v>2.0543292962476922E-2</v>
      </c>
      <c r="I81" s="48">
        <v>241.95321168000001</v>
      </c>
      <c r="J81" s="46">
        <v>3.0283315318909487E-2</v>
      </c>
      <c r="K81" s="45">
        <v>3.1654256461853159E-2</v>
      </c>
      <c r="L81" s="46">
        <v>1.7294629789214255E-2</v>
      </c>
      <c r="M81" s="46">
        <v>3.1578061387685263E-2</v>
      </c>
    </row>
    <row r="82" spans="2:13" s="23" customFormat="1" ht="12.75" customHeight="1" x14ac:dyDescent="0.2">
      <c r="B82" s="50"/>
      <c r="C82" s="53" t="s">
        <v>21</v>
      </c>
      <c r="D82" s="43">
        <v>6.5897296999999995</v>
      </c>
      <c r="E82" s="44">
        <v>5.7507209798971504E-2</v>
      </c>
      <c r="F82" s="45">
        <v>5.825318679395175E-2</v>
      </c>
      <c r="G82" s="46">
        <v>0.21830860494090176</v>
      </c>
      <c r="H82" s="47">
        <v>-0.15088288250141568</v>
      </c>
      <c r="I82" s="48">
        <v>75.15669054</v>
      </c>
      <c r="J82" s="46">
        <v>-9.1696968134840184E-2</v>
      </c>
      <c r="K82" s="45">
        <v>-8.7330135216103444E-2</v>
      </c>
      <c r="L82" s="46">
        <v>-9.5244945783471091E-2</v>
      </c>
      <c r="M82" s="46">
        <v>-8.3604713975139799E-2</v>
      </c>
    </row>
    <row r="83" spans="2:13" s="23" customFormat="1" ht="12.75" customHeight="1" x14ac:dyDescent="0.2">
      <c r="B83" s="50"/>
      <c r="C83" s="42" t="s">
        <v>22</v>
      </c>
      <c r="D83" s="43">
        <v>13.111432359999998</v>
      </c>
      <c r="E83" s="44">
        <v>3.1768226123142895E-2</v>
      </c>
      <c r="F83" s="45">
        <v>8.1519827572568815E-2</v>
      </c>
      <c r="G83" s="46">
        <v>3.5421660497950702E-2</v>
      </c>
      <c r="H83" s="54">
        <v>6.4522233967574616E-2</v>
      </c>
      <c r="I83" s="48">
        <v>161.61543821999999</v>
      </c>
      <c r="J83" s="55">
        <v>4.8638345130195715E-2</v>
      </c>
      <c r="K83" s="45">
        <v>5.4985183802016557E-2</v>
      </c>
      <c r="L83" s="46">
        <v>3.6074752765649754E-2</v>
      </c>
      <c r="M83" s="46">
        <v>5.8379473339163823E-2</v>
      </c>
    </row>
    <row r="84" spans="2:13" s="23" customFormat="1" ht="12.75" customHeight="1" x14ac:dyDescent="0.2">
      <c r="B84" s="50"/>
      <c r="C84" s="42" t="s">
        <v>23</v>
      </c>
      <c r="D84" s="43">
        <v>49.961136350000004</v>
      </c>
      <c r="E84" s="44">
        <v>5.2564210723682336E-4</v>
      </c>
      <c r="F84" s="45">
        <v>3.3296543842709081E-3</v>
      </c>
      <c r="G84" s="46">
        <v>1.9102615671127587E-2</v>
      </c>
      <c r="H84" s="47">
        <v>7.6742844624839712E-3</v>
      </c>
      <c r="I84" s="48">
        <v>616.41566628999999</v>
      </c>
      <c r="J84" s="46">
        <v>2.9092029795674046E-2</v>
      </c>
      <c r="K84" s="45">
        <v>3.2093933000891584E-2</v>
      </c>
      <c r="L84" s="46">
        <v>8.4417131779068733E-3</v>
      </c>
      <c r="M84" s="46">
        <v>2.8695526576701491E-2</v>
      </c>
    </row>
    <row r="85" spans="2:13" s="23" customFormat="1" ht="12.75" customHeight="1" x14ac:dyDescent="0.2">
      <c r="B85" s="50"/>
      <c r="C85" s="49" t="s">
        <v>24</v>
      </c>
      <c r="D85" s="43">
        <v>32.345346960000001</v>
      </c>
      <c r="E85" s="44">
        <v>2.1581418365423932E-3</v>
      </c>
      <c r="F85" s="45">
        <v>1.0832005231917297E-2</v>
      </c>
      <c r="G85" s="46">
        <v>3.6493427417912283E-2</v>
      </c>
      <c r="H85" s="47">
        <v>-9.9120129352662234E-3</v>
      </c>
      <c r="I85" s="48">
        <v>394.66322316000003</v>
      </c>
      <c r="J85" s="46">
        <v>3.9004383331274095E-2</v>
      </c>
      <c r="K85" s="45">
        <v>4.2656281976886312E-2</v>
      </c>
      <c r="L85" s="46">
        <v>1.9095556502786382E-2</v>
      </c>
      <c r="M85" s="46">
        <v>4.3810021313678282E-2</v>
      </c>
    </row>
    <row r="86" spans="2:13" s="23" customFormat="1" ht="12.75" customHeight="1" x14ac:dyDescent="0.2">
      <c r="B86" s="50"/>
      <c r="C86" s="49" t="s">
        <v>25</v>
      </c>
      <c r="D86" s="43">
        <v>17.615789390000003</v>
      </c>
      <c r="E86" s="44">
        <v>-2.4580755243999164E-3</v>
      </c>
      <c r="F86" s="45">
        <v>-9.5909134167081467E-3</v>
      </c>
      <c r="G86" s="46">
        <v>-1.0091606286283916E-2</v>
      </c>
      <c r="H86" s="47">
        <v>3.9547164055737438E-2</v>
      </c>
      <c r="I86" s="48">
        <v>221.75244313000002</v>
      </c>
      <c r="J86" s="46">
        <v>1.1910576245083515E-2</v>
      </c>
      <c r="K86" s="45">
        <v>1.3861820395890234E-2</v>
      </c>
      <c r="L86" s="46">
        <v>-1.0350779220825723E-2</v>
      </c>
      <c r="M86" s="46">
        <v>2.8361684865481074E-3</v>
      </c>
    </row>
    <row r="87" spans="2:13" s="23" customFormat="1" ht="12.75" customHeight="1" x14ac:dyDescent="0.2">
      <c r="B87" s="50"/>
      <c r="C87" s="56" t="s">
        <v>26</v>
      </c>
      <c r="D87" s="36">
        <v>83.989627949999999</v>
      </c>
      <c r="E87" s="37">
        <v>9.425722097154865E-2</v>
      </c>
      <c r="F87" s="38">
        <v>0.11004783905597271</v>
      </c>
      <c r="G87" s="39">
        <v>7.0498272910871185E-2</v>
      </c>
      <c r="H87" s="57">
        <v>5.4642316572730776E-2</v>
      </c>
      <c r="I87" s="41">
        <v>979.20885214999998</v>
      </c>
      <c r="J87" s="39">
        <v>4.6277047386166448E-2</v>
      </c>
      <c r="K87" s="38">
        <v>5.2845563678801444E-2</v>
      </c>
      <c r="L87" s="39">
        <v>5.2165042299954889E-2</v>
      </c>
      <c r="M87" s="39">
        <v>6.6201011785524511E-2</v>
      </c>
    </row>
    <row r="88" spans="2:13" s="23" customFormat="1" ht="12.75" customHeight="1" x14ac:dyDescent="0.2">
      <c r="B88" s="50"/>
      <c r="C88" s="58" t="s">
        <v>27</v>
      </c>
      <c r="D88" s="43">
        <v>65.652788470000004</v>
      </c>
      <c r="E88" s="44">
        <v>0.11345818755428794</v>
      </c>
      <c r="F88" s="45">
        <v>0.12902362741839779</v>
      </c>
      <c r="G88" s="46">
        <v>8.6265816537667517E-2</v>
      </c>
      <c r="H88" s="47">
        <v>5.7862686592011103E-2</v>
      </c>
      <c r="I88" s="48">
        <v>756.30849798999998</v>
      </c>
      <c r="J88" s="46">
        <v>4.1986950460693784E-2</v>
      </c>
      <c r="K88" s="45">
        <v>4.8980178278226427E-2</v>
      </c>
      <c r="L88" s="46">
        <v>5.1968947053811387E-2</v>
      </c>
      <c r="M88" s="46">
        <v>6.6526705983331436E-2</v>
      </c>
    </row>
    <row r="89" spans="2:13" s="23" customFormat="1" ht="12.75" customHeight="1" x14ac:dyDescent="0.2">
      <c r="B89" s="50"/>
      <c r="C89" s="59" t="s">
        <v>28</v>
      </c>
      <c r="D89" s="43">
        <v>58.657771529999998</v>
      </c>
      <c r="E89" s="44">
        <v>7.2843355336585036E-2</v>
      </c>
      <c r="F89" s="45">
        <v>8.9077827790431385E-2</v>
      </c>
      <c r="G89" s="46">
        <v>2.3854417992200894E-2</v>
      </c>
      <c r="H89" s="47">
        <v>6.072693353109071E-2</v>
      </c>
      <c r="I89" s="48">
        <v>702.68462497999997</v>
      </c>
      <c r="J89" s="46">
        <v>4.4585981093135052E-2</v>
      </c>
      <c r="K89" s="45">
        <v>5.2390553440587073E-2</v>
      </c>
      <c r="L89" s="46">
        <v>5.3217137163566797E-2</v>
      </c>
      <c r="M89" s="46">
        <v>6.9824520110812971E-2</v>
      </c>
    </row>
    <row r="90" spans="2:13" s="23" customFormat="1" ht="12.75" customHeight="1" x14ac:dyDescent="0.2">
      <c r="B90" s="50"/>
      <c r="C90" s="52" t="s">
        <v>29</v>
      </c>
      <c r="D90" s="60">
        <v>6.9950169400000002</v>
      </c>
      <c r="E90" s="44">
        <v>0.63133818769582772</v>
      </c>
      <c r="F90" s="45">
        <v>0.63095917034341098</v>
      </c>
      <c r="G90" s="46">
        <v>1.2235299764238983</v>
      </c>
      <c r="H90" s="47">
        <v>2.3007907244760872E-2</v>
      </c>
      <c r="I90" s="48">
        <v>53.623873009999997</v>
      </c>
      <c r="J90" s="46">
        <v>9.086791244277137E-3</v>
      </c>
      <c r="K90" s="45">
        <v>5.9494553292256391E-3</v>
      </c>
      <c r="L90" s="46">
        <v>3.561622545758536E-2</v>
      </c>
      <c r="M90" s="46">
        <v>2.5181411878988147E-2</v>
      </c>
    </row>
    <row r="91" spans="2:13" s="23" customFormat="1" ht="12.75" customHeight="1" x14ac:dyDescent="0.2">
      <c r="B91" s="50"/>
      <c r="C91" s="58" t="s">
        <v>30</v>
      </c>
      <c r="D91" s="43">
        <v>18.336839479999998</v>
      </c>
      <c r="E91" s="44">
        <v>3.0624798071408943E-2</v>
      </c>
      <c r="F91" s="45">
        <v>4.6544964987394577E-2</v>
      </c>
      <c r="G91" s="46">
        <v>1.7193022001824376E-2</v>
      </c>
      <c r="H91" s="47">
        <v>4.3675820317984337E-2</v>
      </c>
      <c r="I91" s="48">
        <v>222.90035416000001</v>
      </c>
      <c r="J91" s="46">
        <v>6.1100506774275143E-2</v>
      </c>
      <c r="K91" s="45">
        <v>6.6187491863432424E-2</v>
      </c>
      <c r="L91" s="46">
        <v>5.2821417697743733E-2</v>
      </c>
      <c r="M91" s="46">
        <v>6.5090232725666164E-2</v>
      </c>
    </row>
    <row r="92" spans="2:13" s="23" customFormat="1" ht="12.75" customHeight="1" x14ac:dyDescent="0.2">
      <c r="B92" s="50"/>
      <c r="C92" s="61" t="s">
        <v>31</v>
      </c>
      <c r="D92" s="62">
        <v>199.82555012</v>
      </c>
      <c r="E92" s="63">
        <v>0.11368510693165779</v>
      </c>
      <c r="F92" s="64">
        <v>0.12607786623642236</v>
      </c>
      <c r="G92" s="65">
        <v>0.15520909171944419</v>
      </c>
      <c r="H92" s="66">
        <v>3.6433117601108123E-2</v>
      </c>
      <c r="I92" s="67">
        <v>2234.8764127099998</v>
      </c>
      <c r="J92" s="65">
        <v>4.130238933426833E-2</v>
      </c>
      <c r="K92" s="64">
        <v>4.5951838963393055E-2</v>
      </c>
      <c r="L92" s="65">
        <v>5.2274159835373757E-2</v>
      </c>
      <c r="M92" s="65">
        <v>6.6871526859057617E-2</v>
      </c>
    </row>
    <row r="93" spans="2:13" s="23" customFormat="1" ht="12.75" hidden="1" customHeight="1" x14ac:dyDescent="0.2">
      <c r="B93" s="50"/>
      <c r="C93" s="42"/>
      <c r="D93" s="43"/>
      <c r="E93" s="44"/>
      <c r="F93" s="45"/>
      <c r="G93" s="46"/>
      <c r="H93" s="68"/>
      <c r="I93" s="69"/>
      <c r="J93" s="70"/>
      <c r="K93" s="71"/>
      <c r="L93" s="70"/>
      <c r="M93" s="70"/>
    </row>
    <row r="94" spans="2:13" s="23" customFormat="1" ht="12.75" hidden="1" customHeight="1" x14ac:dyDescent="0.2">
      <c r="B94" s="50"/>
      <c r="C94" s="42"/>
      <c r="D94" s="43"/>
      <c r="E94" s="44"/>
      <c r="F94" s="45"/>
      <c r="G94" s="46"/>
      <c r="H94" s="68"/>
      <c r="I94" s="69"/>
      <c r="J94" s="70"/>
      <c r="K94" s="71"/>
      <c r="L94" s="70"/>
      <c r="M94" s="70"/>
    </row>
    <row r="95" spans="2:13" s="23" customFormat="1" ht="12.75" hidden="1" customHeight="1" x14ac:dyDescent="0.2">
      <c r="B95" s="50"/>
      <c r="C95" s="42"/>
      <c r="D95" s="43"/>
      <c r="E95" s="44"/>
      <c r="F95" s="45"/>
      <c r="G95" s="46"/>
      <c r="H95" s="68"/>
      <c r="I95" s="69"/>
      <c r="J95" s="70"/>
      <c r="K95" s="71"/>
      <c r="L95" s="70"/>
      <c r="M95" s="70"/>
    </row>
    <row r="96" spans="2:13" s="23" customFormat="1" ht="12.75" customHeight="1" x14ac:dyDescent="0.2">
      <c r="C96" s="72"/>
      <c r="D96" s="29"/>
      <c r="E96" s="30"/>
      <c r="F96" s="73"/>
      <c r="G96" s="30"/>
      <c r="H96" s="33"/>
      <c r="I96" s="74"/>
      <c r="J96" s="73"/>
      <c r="K96" s="30"/>
      <c r="L96" s="75"/>
      <c r="M96" s="30"/>
    </row>
    <row r="97" spans="2:13" s="23" customFormat="1" ht="12.75" customHeight="1" x14ac:dyDescent="0.2">
      <c r="B97" s="50"/>
      <c r="C97" s="76" t="s">
        <v>32</v>
      </c>
      <c r="D97" s="77">
        <v>56.809760950000005</v>
      </c>
      <c r="E97" s="46">
        <v>0.27900180772052963</v>
      </c>
      <c r="F97" s="78">
        <v>0.22356137794907749</v>
      </c>
      <c r="G97" s="79" t="s">
        <v>107</v>
      </c>
      <c r="H97" s="44">
        <v>7.5786084897189854E-2</v>
      </c>
      <c r="I97" s="80">
        <v>358.15799902999998</v>
      </c>
      <c r="J97" s="46">
        <v>9.7293787233760254E-2</v>
      </c>
      <c r="K97" s="46">
        <v>7.7930207535065188E-2</v>
      </c>
      <c r="L97" s="46">
        <v>0.11558780780701605</v>
      </c>
      <c r="M97" s="46">
        <v>0.10033293851465719</v>
      </c>
    </row>
    <row r="98" spans="2:13" s="23" customFormat="1" ht="12.75" customHeight="1" x14ac:dyDescent="0.2">
      <c r="B98" s="50"/>
      <c r="C98" s="82" t="s">
        <v>33</v>
      </c>
      <c r="D98" s="43">
        <v>44.504789109999997</v>
      </c>
      <c r="E98" s="46">
        <v>0.28465749448717537</v>
      </c>
      <c r="F98" s="78">
        <v>0.20278940326568184</v>
      </c>
      <c r="G98" s="46" t="s">
        <v>107</v>
      </c>
      <c r="H98" s="44">
        <v>7.3367309665597125E-2</v>
      </c>
      <c r="I98" s="80">
        <v>286.70377576999999</v>
      </c>
      <c r="J98" s="46">
        <v>9.1988009977203467E-2</v>
      </c>
      <c r="K98" s="46">
        <v>6.4805978711718781E-2</v>
      </c>
      <c r="L98" s="46">
        <v>0.10848735522286002</v>
      </c>
      <c r="M98" s="46">
        <v>8.0187071951208555E-2</v>
      </c>
    </row>
    <row r="99" spans="2:13" s="23" customFormat="1" ht="12.75" customHeight="1" x14ac:dyDescent="0.2">
      <c r="B99" s="50"/>
      <c r="C99" s="82" t="s">
        <v>34</v>
      </c>
      <c r="D99" s="43">
        <v>6.8411367099999998</v>
      </c>
      <c r="E99" s="46">
        <v>0.13287860838058396</v>
      </c>
      <c r="F99" s="78">
        <v>7.5370305450250363E-2</v>
      </c>
      <c r="G99" s="46" t="s">
        <v>107</v>
      </c>
      <c r="H99" s="44">
        <v>0.16069938792074034</v>
      </c>
      <c r="I99" s="80">
        <v>35.727642569999993</v>
      </c>
      <c r="J99" s="46">
        <v>0.12519757826890654</v>
      </c>
      <c r="K99" s="46">
        <v>9.8710428379561899E-2</v>
      </c>
      <c r="L99" s="46">
        <v>0.1224310330133549</v>
      </c>
      <c r="M99" s="46">
        <v>0.11639244758432743</v>
      </c>
    </row>
    <row r="100" spans="2:13" s="23" customFormat="1" ht="12.75" customHeight="1" x14ac:dyDescent="0.2">
      <c r="B100" s="50"/>
      <c r="C100" s="83" t="s">
        <v>35</v>
      </c>
      <c r="D100" s="84">
        <v>4.8365834300000001</v>
      </c>
      <c r="E100" s="85">
        <v>0.82986690421295317</v>
      </c>
      <c r="F100" s="86">
        <v>0.91495053130076776</v>
      </c>
      <c r="G100" s="85" t="s">
        <v>107</v>
      </c>
      <c r="H100" s="87">
        <v>-6.6602509130616605E-3</v>
      </c>
      <c r="I100" s="88">
        <v>30.964730610000004</v>
      </c>
      <c r="J100" s="85">
        <v>0.18230642556391352</v>
      </c>
      <c r="K100" s="85">
        <v>0.18112480883170856</v>
      </c>
      <c r="L100" s="85">
        <v>0.28114024240049429</v>
      </c>
      <c r="M100" s="85">
        <v>0.29475296179570853</v>
      </c>
    </row>
    <row r="101" spans="2:13" s="23" customFormat="1" ht="12.75" customHeight="1" x14ac:dyDescent="0.2">
      <c r="B101" s="50"/>
      <c r="C101" s="90"/>
      <c r="D101" s="94"/>
      <c r="E101" s="91"/>
      <c r="F101" s="91"/>
      <c r="G101" s="91"/>
      <c r="H101" s="91"/>
      <c r="I101" s="92"/>
      <c r="J101" s="91"/>
      <c r="K101" s="91"/>
      <c r="L101" s="91"/>
      <c r="M101" s="95"/>
    </row>
    <row r="102" spans="2:13" s="21" customFormat="1" x14ac:dyDescent="0.2">
      <c r="C102" s="96" t="s">
        <v>38</v>
      </c>
    </row>
    <row r="103" spans="2:13" s="21" customFormat="1" ht="44.25" customHeight="1" x14ac:dyDescent="0.2">
      <c r="C103" s="212" t="s">
        <v>39</v>
      </c>
      <c r="D103" s="212"/>
      <c r="E103" s="212"/>
      <c r="F103" s="212"/>
      <c r="G103" s="212"/>
      <c r="H103" s="212"/>
      <c r="I103" s="212"/>
      <c r="J103" s="212"/>
      <c r="K103" s="212"/>
      <c r="L103" s="212"/>
      <c r="M103" s="212"/>
    </row>
    <row r="104" spans="2:13" s="21" customFormat="1" ht="8.25" customHeight="1" x14ac:dyDescent="0.2">
      <c r="C104" s="212"/>
      <c r="D104" s="212"/>
      <c r="E104" s="212"/>
      <c r="F104" s="212"/>
      <c r="G104" s="212"/>
      <c r="H104" s="212"/>
      <c r="I104" s="212"/>
      <c r="J104" s="212"/>
      <c r="K104" s="212"/>
      <c r="L104" s="212"/>
      <c r="M104" s="212"/>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3:M103"/>
    <mergeCell ref="C104:M104"/>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77" fitToWidth="2" orientation="portrait" r:id="rId1"/>
  <headerFooter alignWithMargins="0"/>
  <rowBreaks count="1" manualBreakCount="1">
    <brk id="36" min="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F7BF-73E7-4734-96B0-E70533224828}">
  <sheetPr>
    <tabColor rgb="FF0000FF"/>
  </sheetPr>
  <dimension ref="A1:GM108"/>
  <sheetViews>
    <sheetView zoomScale="85" zoomScaleNormal="85" workbookViewId="0">
      <selection activeCell="C4" sqref="C4:C6"/>
    </sheetView>
  </sheetViews>
  <sheetFormatPr baseColWidth="10" defaultColWidth="11.42578125" defaultRowHeight="12" x14ac:dyDescent="0.2"/>
  <cols>
    <col min="1" max="2" width="2.42578125" style="21" customWidth="1"/>
    <col min="3" max="3" width="44.5703125" style="21" bestFit="1" customWidth="1"/>
    <col min="4" max="4" width="11.5703125" style="21" bestFit="1" customWidth="1"/>
    <col min="5" max="6" width="9.5703125" style="21" customWidth="1"/>
    <col min="7" max="7" width="10.5703125" style="21" customWidth="1"/>
    <col min="8" max="8" width="9.5703125" style="21" customWidth="1"/>
    <col min="9" max="9" width="10.42578125" style="21" customWidth="1"/>
    <col min="10" max="11" width="9.5703125" style="21" customWidth="1"/>
    <col min="12" max="12" width="9.85546875" style="21" bestFit="1" customWidth="1"/>
    <col min="13" max="13" width="14.5703125" style="21" bestFit="1" customWidth="1"/>
    <col min="14" max="15" width="2.42578125" style="21" customWidth="1"/>
    <col min="16" max="195" width="11.42578125" style="21"/>
    <col min="196" max="16384" width="11.42578125" style="97"/>
  </cols>
  <sheetData>
    <row r="1" spans="1:13" s="21" customFormat="1" x14ac:dyDescent="0.2"/>
    <row r="2" spans="1:13" s="23" customFormat="1" x14ac:dyDescent="0.2">
      <c r="A2" s="98"/>
    </row>
    <row r="3" spans="1:13" s="23" customFormat="1" x14ac:dyDescent="0.2">
      <c r="A3" s="98"/>
    </row>
    <row r="4" spans="1:13" s="23" customFormat="1" ht="24" customHeight="1" x14ac:dyDescent="0.2">
      <c r="A4" s="98"/>
      <c r="C4" s="234" t="s">
        <v>40</v>
      </c>
      <c r="D4" s="237" t="s">
        <v>6</v>
      </c>
      <c r="E4" s="238"/>
      <c r="F4" s="238"/>
      <c r="G4" s="239"/>
      <c r="H4" s="237" t="s">
        <v>8</v>
      </c>
      <c r="I4" s="238"/>
      <c r="J4" s="238"/>
      <c r="K4" s="239"/>
      <c r="L4" s="237" t="s">
        <v>9</v>
      </c>
      <c r="M4" s="239"/>
    </row>
    <row r="5" spans="1:13" s="23" customFormat="1" ht="53.25" customHeight="1" x14ac:dyDescent="0.2">
      <c r="A5" s="98"/>
      <c r="C5" s="235"/>
      <c r="D5" s="240" t="s">
        <v>87</v>
      </c>
      <c r="E5" s="242" t="s">
        <v>88</v>
      </c>
      <c r="F5" s="249"/>
      <c r="G5" s="99" t="s">
        <v>89</v>
      </c>
      <c r="H5" s="244" t="s">
        <v>90</v>
      </c>
      <c r="I5" s="246" t="s">
        <v>91</v>
      </c>
      <c r="J5" s="242" t="s">
        <v>92</v>
      </c>
      <c r="K5" s="250"/>
      <c r="L5" s="242" t="s">
        <v>93</v>
      </c>
      <c r="M5" s="248"/>
    </row>
    <row r="6" spans="1:13" s="23" customFormat="1" ht="36" customHeight="1" x14ac:dyDescent="0.2">
      <c r="A6" s="100"/>
      <c r="C6" s="236"/>
      <c r="D6" s="241"/>
      <c r="E6" s="99" t="s">
        <v>10</v>
      </c>
      <c r="F6" s="101" t="s">
        <v>11</v>
      </c>
      <c r="G6" s="99" t="s">
        <v>11</v>
      </c>
      <c r="H6" s="245"/>
      <c r="I6" s="247"/>
      <c r="J6" s="99" t="s">
        <v>10</v>
      </c>
      <c r="K6" s="99" t="s">
        <v>11</v>
      </c>
      <c r="L6" s="99" t="s">
        <v>10</v>
      </c>
      <c r="M6" s="99" t="s">
        <v>11</v>
      </c>
    </row>
    <row r="7" spans="1:13" s="23" customFormat="1" ht="14.25" x14ac:dyDescent="0.2">
      <c r="A7" s="100"/>
      <c r="C7" s="102" t="s">
        <v>12</v>
      </c>
      <c r="D7" s="103">
        <v>462.68400929256825</v>
      </c>
      <c r="E7" s="104">
        <v>4.0340415974879251E-2</v>
      </c>
      <c r="F7" s="31">
        <v>4.5031825586800078E-2</v>
      </c>
      <c r="G7" s="32">
        <v>1.085839772801811E-2</v>
      </c>
      <c r="H7" s="105">
        <v>1.011297486433449E-2</v>
      </c>
      <c r="I7" s="106">
        <v>5212.287467993563</v>
      </c>
      <c r="J7" s="104">
        <v>1.9051340546711648E-2</v>
      </c>
      <c r="K7" s="32">
        <v>1.9806120474995748E-2</v>
      </c>
      <c r="L7" s="104">
        <v>1.7747219247386203E-2</v>
      </c>
      <c r="M7" s="104">
        <v>3.3672067344870937E-2</v>
      </c>
    </row>
    <row r="8" spans="1:13" s="23" customFormat="1" x14ac:dyDescent="0.2">
      <c r="A8" s="100"/>
      <c r="C8" s="35" t="s">
        <v>13</v>
      </c>
      <c r="D8" s="36">
        <v>296.78033747831557</v>
      </c>
      <c r="E8" s="37">
        <v>5.304816451821126E-2</v>
      </c>
      <c r="F8" s="38">
        <v>5.1815979366837794E-2</v>
      </c>
      <c r="G8" s="39">
        <v>1.8656448722542018E-2</v>
      </c>
      <c r="H8" s="107">
        <v>-2.0614833820450373E-3</v>
      </c>
      <c r="I8" s="108">
        <v>3249.1981322124307</v>
      </c>
      <c r="J8" s="109">
        <v>1.5670951610864847E-2</v>
      </c>
      <c r="K8" s="110">
        <v>1.4312673948568833E-2</v>
      </c>
      <c r="L8" s="109">
        <v>2.3838411896024647E-2</v>
      </c>
      <c r="M8" s="109">
        <v>3.6331847619607727E-2</v>
      </c>
    </row>
    <row r="9" spans="1:13" s="23" customFormat="1" x14ac:dyDescent="0.2">
      <c r="A9" s="100"/>
      <c r="C9" s="42" t="s">
        <v>14</v>
      </c>
      <c r="D9" s="43">
        <v>102.1318638335356</v>
      </c>
      <c r="E9" s="44">
        <v>4.1189493142921085E-2</v>
      </c>
      <c r="F9" s="45">
        <v>0.10937388889294586</v>
      </c>
      <c r="G9" s="46">
        <v>4.8977003986620415E-2</v>
      </c>
      <c r="H9" s="111">
        <v>1.1528915613827184E-2</v>
      </c>
      <c r="I9" s="69">
        <v>1043.3221000731162</v>
      </c>
      <c r="J9" s="70">
        <v>2.1184684630137118E-2</v>
      </c>
      <c r="K9" s="71">
        <v>1.2977826133370618E-2</v>
      </c>
      <c r="L9" s="70">
        <v>5.8715565079051846E-2</v>
      </c>
      <c r="M9" s="70">
        <v>6.9689699377773584E-2</v>
      </c>
    </row>
    <row r="10" spans="1:13" s="23" customFormat="1" x14ac:dyDescent="0.2">
      <c r="A10" s="100"/>
      <c r="C10" s="49" t="s">
        <v>15</v>
      </c>
      <c r="D10" s="43">
        <v>24.580248178624235</v>
      </c>
      <c r="E10" s="44">
        <v>4.1189493142921085E-2</v>
      </c>
      <c r="F10" s="45">
        <v>4.8675336622983956E-2</v>
      </c>
      <c r="G10" s="46">
        <v>-1.4381994756252903E-2</v>
      </c>
      <c r="H10" s="111">
        <v>-2.0411878914304071E-2</v>
      </c>
      <c r="I10" s="69">
        <v>270.28376057925703</v>
      </c>
      <c r="J10" s="70">
        <v>-3.4205959151657472E-3</v>
      </c>
      <c r="K10" s="71">
        <v>-5.2037020186014304E-3</v>
      </c>
      <c r="L10" s="70">
        <v>3.0966809389087802E-2</v>
      </c>
      <c r="M10" s="70">
        <v>4.759927155907806E-2</v>
      </c>
    </row>
    <row r="11" spans="1:13" s="23" customFormat="1" x14ac:dyDescent="0.2">
      <c r="A11" s="100"/>
      <c r="C11" s="49" t="s">
        <v>16</v>
      </c>
      <c r="D11" s="43">
        <v>61.663460756457312</v>
      </c>
      <c r="E11" s="44">
        <v>0.14944641162361894</v>
      </c>
      <c r="F11" s="45">
        <v>0.14365021903613084</v>
      </c>
      <c r="G11" s="46">
        <v>8.902134590340216E-2</v>
      </c>
      <c r="H11" s="111">
        <v>3.6888115267349475E-2</v>
      </c>
      <c r="I11" s="69">
        <v>607.7776273581303</v>
      </c>
      <c r="J11" s="70">
        <v>4.2387022346397574E-2</v>
      </c>
      <c r="K11" s="71">
        <v>3.1429310964395052E-2</v>
      </c>
      <c r="L11" s="70">
        <v>7.0529654354057669E-2</v>
      </c>
      <c r="M11" s="70">
        <v>7.7644716819927684E-2</v>
      </c>
    </row>
    <row r="12" spans="1:13" s="23" customFormat="1" x14ac:dyDescent="0.2">
      <c r="A12" s="100"/>
      <c r="C12" s="49" t="s">
        <v>17</v>
      </c>
      <c r="D12" s="43">
        <v>14.623013203559072</v>
      </c>
      <c r="E12" s="44">
        <v>7.9692602401165269E-2</v>
      </c>
      <c r="F12" s="45">
        <v>8.30412017758968E-2</v>
      </c>
      <c r="G12" s="46">
        <v>1.2152076982917759E-2</v>
      </c>
      <c r="H12" s="111">
        <v>-2.4659378367214657E-2</v>
      </c>
      <c r="I12" s="69">
        <v>151.60082704419409</v>
      </c>
      <c r="J12" s="70">
        <v>-2.4822378762196839E-2</v>
      </c>
      <c r="K12" s="71">
        <v>-3.3608684196302696E-2</v>
      </c>
      <c r="L12" s="70">
        <v>5.5029921824331751E-2</v>
      </c>
      <c r="M12" s="70">
        <v>7.2410525106837209E-2</v>
      </c>
    </row>
    <row r="13" spans="1:13" s="23" customFormat="1" ht="12.75" x14ac:dyDescent="0.2">
      <c r="A13" s="112"/>
      <c r="C13" s="113" t="s">
        <v>18</v>
      </c>
      <c r="D13" s="77">
        <v>82.736838792930854</v>
      </c>
      <c r="E13" s="114">
        <v>6.1205922897900056E-3</v>
      </c>
      <c r="F13" s="115">
        <v>2.1751463101602475E-3</v>
      </c>
      <c r="G13" s="79">
        <v>4.9016927251284148E-3</v>
      </c>
      <c r="H13" s="116">
        <v>-1.4917986042012332E-3</v>
      </c>
      <c r="I13" s="117">
        <v>952.88022575018169</v>
      </c>
      <c r="J13" s="118">
        <v>7.4342869506818232E-3</v>
      </c>
      <c r="K13" s="119">
        <v>1.0036829578351059E-2</v>
      </c>
      <c r="L13" s="118">
        <v>-8.8844829774312739E-3</v>
      </c>
      <c r="M13" s="118">
        <v>1.4728727409594189E-3</v>
      </c>
    </row>
    <row r="14" spans="1:13" s="23" customFormat="1" ht="12" customHeight="1" x14ac:dyDescent="0.2">
      <c r="A14" s="120"/>
      <c r="C14" s="52" t="s">
        <v>19</v>
      </c>
      <c r="D14" s="43">
        <v>21.344063981732699</v>
      </c>
      <c r="E14" s="44">
        <v>4.3238944428766635E-2</v>
      </c>
      <c r="F14" s="45">
        <v>3.2786609803190814E-2</v>
      </c>
      <c r="G14" s="46">
        <v>1.3168372133143924E-2</v>
      </c>
      <c r="H14" s="111">
        <v>2.8732942257958749E-2</v>
      </c>
      <c r="I14" s="69">
        <v>231.96696050710122</v>
      </c>
      <c r="J14" s="70">
        <v>2.4608318438357424E-2</v>
      </c>
      <c r="K14" s="71">
        <v>2.02564102849776E-2</v>
      </c>
      <c r="L14" s="70">
        <v>1.1218084316772847E-2</v>
      </c>
      <c r="M14" s="70">
        <v>2.5235116180766015E-2</v>
      </c>
    </row>
    <row r="15" spans="1:13" s="23" customFormat="1" x14ac:dyDescent="0.2">
      <c r="A15" s="100"/>
      <c r="C15" s="121" t="s">
        <v>20</v>
      </c>
      <c r="D15" s="84">
        <v>56.965293794753691</v>
      </c>
      <c r="E15" s="87">
        <v>-1.853514525891431E-2</v>
      </c>
      <c r="F15" s="122">
        <v>-1.7105725730029886E-2</v>
      </c>
      <c r="G15" s="85">
        <v>9.853242998394407E-4</v>
      </c>
      <c r="H15" s="68">
        <v>-1.5983759635480599E-2</v>
      </c>
      <c r="I15" s="123">
        <v>676.56892616070218</v>
      </c>
      <c r="J15" s="124">
        <v>-5.8733977131083526E-3</v>
      </c>
      <c r="K15" s="125">
        <v>-4.2773085815561718E-4</v>
      </c>
      <c r="L15" s="124">
        <v>-2.5828934395595526E-2</v>
      </c>
      <c r="M15" s="124">
        <v>-1.4817149139039643E-2</v>
      </c>
    </row>
    <row r="16" spans="1:13" s="23" customFormat="1" x14ac:dyDescent="0.2">
      <c r="A16" s="20"/>
      <c r="C16" s="126" t="s">
        <v>21</v>
      </c>
      <c r="D16" s="77">
        <v>11.914976246463011</v>
      </c>
      <c r="E16" s="114">
        <v>-0.10366020412033805</v>
      </c>
      <c r="F16" s="115">
        <v>-9.7193677458755734E-2</v>
      </c>
      <c r="G16" s="79">
        <v>2.2646618157931897E-2</v>
      </c>
      <c r="H16" s="116">
        <v>-0.17885004536412175</v>
      </c>
      <c r="I16" s="117">
        <v>136.14527226749536</v>
      </c>
      <c r="J16" s="118">
        <v>-0.11837416169736192</v>
      </c>
      <c r="K16" s="119">
        <v>-0.12022879380755414</v>
      </c>
      <c r="L16" s="118">
        <v>-0.14399284614625718</v>
      </c>
      <c r="M16" s="118">
        <v>-0.12943523308694138</v>
      </c>
    </row>
    <row r="17" spans="1:19" s="23" customFormat="1" x14ac:dyDescent="0.2">
      <c r="A17" s="20"/>
      <c r="C17" s="127" t="s">
        <v>22</v>
      </c>
      <c r="D17" s="84">
        <v>29.015812594506102</v>
      </c>
      <c r="E17" s="87">
        <v>5.8235893235251357E-2</v>
      </c>
      <c r="F17" s="122">
        <v>5.8264693549272994E-2</v>
      </c>
      <c r="G17" s="85">
        <v>4.2564019727620028E-3</v>
      </c>
      <c r="H17" s="128">
        <v>3.9423678533654805E-2</v>
      </c>
      <c r="I17" s="123">
        <v>326.22857919348519</v>
      </c>
      <c r="J17" s="129">
        <v>3.5587171427995168E-2</v>
      </c>
      <c r="K17" s="125">
        <v>3.2956202296105408E-2</v>
      </c>
      <c r="L17" s="124">
        <v>4.7357451559412178E-2</v>
      </c>
      <c r="M17" s="124">
        <v>6.4652496210846344E-2</v>
      </c>
    </row>
    <row r="18" spans="1:19" s="23" customFormat="1" x14ac:dyDescent="0.2">
      <c r="C18" s="42" t="s">
        <v>23</v>
      </c>
      <c r="D18" s="43">
        <v>65.097520720666495</v>
      </c>
      <c r="E18" s="44">
        <v>5.3509640687615434E-2</v>
      </c>
      <c r="F18" s="45">
        <v>5.8489922639645142E-2</v>
      </c>
      <c r="G18" s="46">
        <v>-7.2427996785062732E-4</v>
      </c>
      <c r="H18" s="111">
        <v>2.3200677640773382E-3</v>
      </c>
      <c r="I18" s="69">
        <v>728.38806217310434</v>
      </c>
      <c r="J18" s="70">
        <v>3.6165002679008573E-2</v>
      </c>
      <c r="K18" s="71">
        <v>3.9835274219534478E-2</v>
      </c>
      <c r="L18" s="70">
        <v>3.5174972991968145E-2</v>
      </c>
      <c r="M18" s="70">
        <v>5.4341586835420674E-2</v>
      </c>
    </row>
    <row r="19" spans="1:19" s="23" customFormat="1" x14ac:dyDescent="0.2">
      <c r="A19" s="21"/>
      <c r="C19" s="49" t="s">
        <v>24</v>
      </c>
      <c r="D19" s="43">
        <v>42.7468299318829</v>
      </c>
      <c r="E19" s="44">
        <v>7.4315002907231253E-2</v>
      </c>
      <c r="F19" s="45">
        <v>7.6978497156621417E-2</v>
      </c>
      <c r="G19" s="46">
        <v>1.5390031046913499E-4</v>
      </c>
      <c r="H19" s="111">
        <v>-8.7383318261006204E-3</v>
      </c>
      <c r="I19" s="69">
        <v>470.61824817858917</v>
      </c>
      <c r="J19" s="70">
        <v>5.4597503590955387E-2</v>
      </c>
      <c r="K19" s="71">
        <v>5.425780305917649E-2</v>
      </c>
      <c r="L19" s="70">
        <v>6.1119634532606382E-2</v>
      </c>
      <c r="M19" s="70">
        <v>7.5164011220519189E-2</v>
      </c>
    </row>
    <row r="20" spans="1:19" s="23" customFormat="1" x14ac:dyDescent="0.2">
      <c r="A20" s="21"/>
      <c r="C20" s="49" t="s">
        <v>25</v>
      </c>
      <c r="D20" s="43">
        <v>22.350690788783602</v>
      </c>
      <c r="E20" s="44">
        <v>1.5882594796454486E-2</v>
      </c>
      <c r="F20" s="45">
        <v>2.563144426324282E-2</v>
      </c>
      <c r="G20" s="46">
        <v>-2.359028096199367E-3</v>
      </c>
      <c r="H20" s="111">
        <v>2.2183970945020892E-2</v>
      </c>
      <c r="I20" s="69">
        <v>257.76981399451523</v>
      </c>
      <c r="J20" s="70">
        <v>4.122893295952279E-3</v>
      </c>
      <c r="K20" s="71">
        <v>1.4712188918713176E-2</v>
      </c>
      <c r="L20" s="70">
        <v>-9.0375948375458481E-3</v>
      </c>
      <c r="M20" s="70">
        <v>1.7483694675789252E-2</v>
      </c>
    </row>
    <row r="21" spans="1:19" s="23" customFormat="1" x14ac:dyDescent="0.2">
      <c r="C21" s="130" t="s">
        <v>26</v>
      </c>
      <c r="D21" s="131">
        <v>165.90367181425268</v>
      </c>
      <c r="E21" s="132">
        <v>1.8356783043043334E-2</v>
      </c>
      <c r="F21" s="133">
        <v>3.3875223626649298E-2</v>
      </c>
      <c r="G21" s="134">
        <v>-1.9245088464135973E-3</v>
      </c>
      <c r="H21" s="107">
        <v>3.1117264662284816E-2</v>
      </c>
      <c r="I21" s="135">
        <v>1963.0893357811324</v>
      </c>
      <c r="J21" s="136">
        <v>2.4696092349995924E-2</v>
      </c>
      <c r="K21" s="137">
        <v>2.8978858390666717E-2</v>
      </c>
      <c r="L21" s="136">
        <v>7.2231145417753773E-3</v>
      </c>
      <c r="M21" s="136">
        <v>2.9301030592915334E-2</v>
      </c>
    </row>
    <row r="22" spans="1:19" s="23" customFormat="1" ht="12.75" customHeight="1" x14ac:dyDescent="0.2">
      <c r="C22" s="58" t="s">
        <v>27</v>
      </c>
      <c r="D22" s="43">
        <v>127.5384817670827</v>
      </c>
      <c r="E22" s="44">
        <v>3.7424678374311515E-2</v>
      </c>
      <c r="F22" s="45">
        <v>5.0048038683000673E-2</v>
      </c>
      <c r="G22" s="46">
        <v>1.1146324775952898E-2</v>
      </c>
      <c r="H22" s="111">
        <v>3.7837412256201519E-2</v>
      </c>
      <c r="I22" s="69">
        <v>1496.9469673090525</v>
      </c>
      <c r="J22" s="70">
        <v>2.5561258967678802E-2</v>
      </c>
      <c r="K22" s="71">
        <v>3.0261393191321817E-2</v>
      </c>
      <c r="L22" s="70">
        <v>9.4344480767816208E-3</v>
      </c>
      <c r="M22" s="70">
        <v>3.2975645612215665E-2</v>
      </c>
    </row>
    <row r="23" spans="1:19" s="23" customFormat="1" ht="12.75" customHeight="1" x14ac:dyDescent="0.2">
      <c r="C23" s="59" t="s">
        <v>28</v>
      </c>
      <c r="D23" s="43">
        <v>119.6827883154003</v>
      </c>
      <c r="E23" s="44">
        <v>3.3402768664924531E-2</v>
      </c>
      <c r="F23" s="45">
        <v>4.6837152140007721E-2</v>
      </c>
      <c r="G23" s="46">
        <v>7.0790357812999805E-3</v>
      </c>
      <c r="H23" s="111">
        <v>4.6418532807472879E-2</v>
      </c>
      <c r="I23" s="69">
        <v>1412.4428091315092</v>
      </c>
      <c r="J23" s="70">
        <v>2.9694143689755981E-2</v>
      </c>
      <c r="K23" s="71">
        <v>3.4717843092152645E-2</v>
      </c>
      <c r="L23" s="70">
        <v>1.1822622233672364E-2</v>
      </c>
      <c r="M23" s="70">
        <v>3.5975203855019844E-2</v>
      </c>
    </row>
    <row r="24" spans="1:19" s="23" customFormat="1" ht="12.75" customHeight="1" x14ac:dyDescent="0.2">
      <c r="A24" s="21"/>
      <c r="C24" s="52" t="s">
        <v>29</v>
      </c>
      <c r="D24" s="60">
        <v>7.8556934516823969</v>
      </c>
      <c r="E24" s="44">
        <v>0.10281484917430528</v>
      </c>
      <c r="F24" s="45">
        <v>0.10305209891062161</v>
      </c>
      <c r="G24" s="46">
        <v>7.9444495689943384E-2</v>
      </c>
      <c r="H24" s="111">
        <v>-7.962279627603186E-2</v>
      </c>
      <c r="I24" s="69">
        <v>84.504158177543388</v>
      </c>
      <c r="J24" s="70">
        <v>-3.8914973481839477E-2</v>
      </c>
      <c r="K24" s="71">
        <v>-3.9093221339979056E-2</v>
      </c>
      <c r="L24" s="70">
        <v>-2.6923335454586361E-2</v>
      </c>
      <c r="M24" s="70">
        <v>-1.3891196766320113E-2</v>
      </c>
    </row>
    <row r="25" spans="1:19" s="23" customFormat="1" ht="12.75" customHeight="1" x14ac:dyDescent="0.2">
      <c r="C25" s="138" t="s">
        <v>30</v>
      </c>
      <c r="D25" s="84">
        <v>38.365190047169996</v>
      </c>
      <c r="E25" s="87">
        <v>-4.0283115329888264E-2</v>
      </c>
      <c r="F25" s="122">
        <v>-1.7468481486952347E-2</v>
      </c>
      <c r="G25" s="85">
        <v>-4.3859379736237436E-2</v>
      </c>
      <c r="H25" s="68">
        <v>1.0244350720331363E-2</v>
      </c>
      <c r="I25" s="123">
        <v>466.14236847207968</v>
      </c>
      <c r="J25" s="124">
        <v>2.1927582299400061E-2</v>
      </c>
      <c r="K25" s="125">
        <v>2.488647492918572E-2</v>
      </c>
      <c r="L25" s="124">
        <v>3.8733369720533872E-4</v>
      </c>
      <c r="M25" s="124">
        <v>1.7541190934439177E-2</v>
      </c>
    </row>
    <row r="26" spans="1:19" s="23" customFormat="1" ht="12.75" customHeight="1" x14ac:dyDescent="0.2">
      <c r="C26" s="35" t="s">
        <v>31</v>
      </c>
      <c r="D26" s="84">
        <v>397.58648857190178</v>
      </c>
      <c r="E26" s="87">
        <v>3.821549866990992E-2</v>
      </c>
      <c r="F26" s="122">
        <v>4.2871101560953973E-2</v>
      </c>
      <c r="G26" s="85">
        <v>1.2771361689305039E-2</v>
      </c>
      <c r="H26" s="68">
        <v>1.1360611213148575E-2</v>
      </c>
      <c r="I26" s="123">
        <v>4483.8994058204589</v>
      </c>
      <c r="J26" s="124">
        <v>1.6324539797540671E-2</v>
      </c>
      <c r="K26" s="125">
        <v>1.6628137908840879E-2</v>
      </c>
      <c r="L26" s="124">
        <v>1.4766865349415736E-2</v>
      </c>
      <c r="M26" s="124">
        <v>3.0362132451723589E-2</v>
      </c>
    </row>
    <row r="27" spans="1:19" s="23" customFormat="1" ht="12.75" hidden="1" customHeight="1" x14ac:dyDescent="0.2">
      <c r="C27" s="139"/>
      <c r="D27" s="48"/>
      <c r="E27" s="45"/>
      <c r="F27" s="140"/>
      <c r="G27" s="141"/>
      <c r="H27" s="140"/>
      <c r="I27" s="48"/>
      <c r="J27" s="45"/>
      <c r="K27" s="140"/>
      <c r="L27" s="45"/>
      <c r="M27" s="140"/>
    </row>
    <row r="28" spans="1:19" s="23" customFormat="1" ht="12.75" hidden="1" customHeight="1" x14ac:dyDescent="0.2">
      <c r="C28" s="139"/>
      <c r="D28" s="48"/>
      <c r="E28" s="45"/>
      <c r="F28" s="140"/>
      <c r="G28" s="141"/>
      <c r="H28" s="140"/>
      <c r="I28" s="48"/>
      <c r="J28" s="45"/>
      <c r="K28" s="140"/>
      <c r="L28" s="45"/>
      <c r="M28" s="140"/>
    </row>
    <row r="29" spans="1:19" s="23" customFormat="1" ht="12.75" hidden="1" customHeight="1" x14ac:dyDescent="0.2">
      <c r="C29" s="139"/>
      <c r="D29" s="48"/>
      <c r="E29" s="45"/>
      <c r="F29" s="140"/>
      <c r="G29" s="141"/>
      <c r="H29" s="140"/>
      <c r="I29" s="48"/>
      <c r="J29" s="45"/>
      <c r="K29" s="140"/>
      <c r="L29" s="45"/>
      <c r="M29" s="140"/>
    </row>
    <row r="30" spans="1:19" s="23" customFormat="1" ht="12.75" customHeight="1" x14ac:dyDescent="0.2">
      <c r="C30" s="142"/>
      <c r="D30" s="103"/>
      <c r="E30" s="104"/>
      <c r="F30" s="143"/>
      <c r="G30" s="104"/>
      <c r="H30" s="105"/>
      <c r="I30" s="144"/>
      <c r="J30" s="143"/>
      <c r="K30" s="104"/>
      <c r="L30" s="145"/>
      <c r="M30" s="104"/>
    </row>
    <row r="31" spans="1:19" s="23" customFormat="1" ht="12.75" customHeight="1" x14ac:dyDescent="0.2">
      <c r="C31" s="58" t="s">
        <v>32</v>
      </c>
      <c r="D31" s="77">
        <v>78.048681080000009</v>
      </c>
      <c r="E31" s="79">
        <v>0.30867230222161846</v>
      </c>
      <c r="F31" s="146">
        <v>0.30188911705653165</v>
      </c>
      <c r="G31" s="79">
        <v>0.23030887298473846</v>
      </c>
      <c r="H31" s="114">
        <v>5.6756161645302061E-2</v>
      </c>
      <c r="I31" s="77">
        <v>78.048681080000009</v>
      </c>
      <c r="J31" s="115">
        <v>-0.88396316834597832</v>
      </c>
      <c r="K31" s="79">
        <v>3.4536461089251125E-2</v>
      </c>
      <c r="L31" s="115">
        <v>0.10544543626623426</v>
      </c>
      <c r="M31" s="79">
        <v>0.12224526845170636</v>
      </c>
      <c r="R31" s="81"/>
      <c r="S31" s="81"/>
    </row>
    <row r="32" spans="1:19" s="23" customFormat="1" ht="12.75" customHeight="1" x14ac:dyDescent="0.2">
      <c r="C32" s="82" t="s">
        <v>33</v>
      </c>
      <c r="D32" s="43">
        <v>60.855963689999996</v>
      </c>
      <c r="E32" s="46">
        <v>0.26723968928207187</v>
      </c>
      <c r="F32" s="78">
        <v>0.25683139006534694</v>
      </c>
      <c r="G32" s="46">
        <v>0.19812106735974244</v>
      </c>
      <c r="H32" s="44">
        <v>5.7354699033804746E-2</v>
      </c>
      <c r="I32" s="43">
        <v>60.855963689999996</v>
      </c>
      <c r="J32" s="45">
        <v>-0.88742226606636576</v>
      </c>
      <c r="K32" s="46">
        <v>2.0655334160455618E-2</v>
      </c>
      <c r="L32" s="45">
        <v>8.6412882967276561E-2</v>
      </c>
      <c r="M32" s="46">
        <v>0.10029023953207994</v>
      </c>
      <c r="R32" s="81"/>
      <c r="S32" s="81"/>
    </row>
    <row r="33" spans="2:19" s="23" customFormat="1" ht="12.75" customHeight="1" x14ac:dyDescent="0.2">
      <c r="C33" s="82" t="s">
        <v>34</v>
      </c>
      <c r="D33" s="43">
        <v>6.0110045099999994</v>
      </c>
      <c r="E33" s="46">
        <v>0.10457480933277052</v>
      </c>
      <c r="F33" s="78">
        <v>0.11254003199890006</v>
      </c>
      <c r="G33" s="46">
        <v>1.0862398483790114E-2</v>
      </c>
      <c r="H33" s="44">
        <v>0.11248637578628595</v>
      </c>
      <c r="I33" s="43">
        <v>6.0110045099999994</v>
      </c>
      <c r="J33" s="45">
        <v>-0.90727112007871569</v>
      </c>
      <c r="K33" s="46">
        <v>0.13373269623304784</v>
      </c>
      <c r="L33" s="45">
        <v>9.9773064150404656E-2</v>
      </c>
      <c r="M33" s="46">
        <v>0.12608672769088236</v>
      </c>
      <c r="R33" s="81"/>
      <c r="S33" s="81"/>
    </row>
    <row r="34" spans="2:19" s="23" customFormat="1" ht="12.75" customHeight="1" x14ac:dyDescent="0.2">
      <c r="C34" s="83" t="s">
        <v>35</v>
      </c>
      <c r="D34" s="84">
        <v>11.181712879999999</v>
      </c>
      <c r="E34" s="85">
        <v>0.05</v>
      </c>
      <c r="F34" s="86">
        <v>0.86943128247888213</v>
      </c>
      <c r="G34" s="86">
        <v>0.71482747794550128</v>
      </c>
      <c r="H34" s="85">
        <v>3.8551507460229395E-3</v>
      </c>
      <c r="I34" s="84">
        <v>11.181712879999999</v>
      </c>
      <c r="J34" s="122">
        <v>-0.83367494449614776</v>
      </c>
      <c r="K34" s="85">
        <v>5.1031215389091056E-2</v>
      </c>
      <c r="L34" s="122">
        <v>0.25611257564351209</v>
      </c>
      <c r="M34" s="85">
        <v>0.29754172537064028</v>
      </c>
      <c r="O34" s="81"/>
      <c r="P34" s="81"/>
      <c r="Q34" s="81"/>
      <c r="R34" s="81"/>
      <c r="S34" s="81"/>
    </row>
    <row r="35" spans="2:19" s="23" customFormat="1" ht="12.75" customHeight="1" x14ac:dyDescent="0.2">
      <c r="C35" s="147"/>
      <c r="D35" s="48"/>
      <c r="E35" s="71"/>
      <c r="F35" s="71"/>
      <c r="G35" s="71"/>
      <c r="H35" s="71"/>
      <c r="I35" s="48"/>
      <c r="J35" s="71"/>
      <c r="K35" s="71"/>
      <c r="L35" s="71"/>
      <c r="M35" s="71"/>
      <c r="O35" s="81"/>
      <c r="P35" s="81"/>
      <c r="Q35" s="81"/>
      <c r="R35" s="81"/>
      <c r="S35" s="81"/>
    </row>
    <row r="36" spans="2:19" s="23" customFormat="1" ht="12.75" customHeight="1" x14ac:dyDescent="0.2">
      <c r="B36" s="50"/>
      <c r="C36" s="90"/>
      <c r="D36" s="90"/>
      <c r="E36" s="90"/>
      <c r="F36" s="90"/>
      <c r="G36" s="90"/>
      <c r="H36" s="90"/>
      <c r="I36" s="90"/>
      <c r="J36" s="90"/>
      <c r="K36" s="90"/>
      <c r="L36" s="90"/>
      <c r="M36" s="90"/>
    </row>
    <row r="37" spans="2:19" s="23" customFormat="1" ht="40.5" customHeight="1" x14ac:dyDescent="0.2">
      <c r="B37" s="50"/>
      <c r="C37" s="234" t="s">
        <v>41</v>
      </c>
      <c r="D37" s="237" t="s">
        <v>6</v>
      </c>
      <c r="E37" s="238"/>
      <c r="F37" s="238"/>
      <c r="G37" s="239"/>
      <c r="H37" s="237" t="s">
        <v>8</v>
      </c>
      <c r="I37" s="238"/>
      <c r="J37" s="238"/>
      <c r="K37" s="239"/>
      <c r="L37" s="237" t="s">
        <v>9</v>
      </c>
      <c r="M37" s="239"/>
    </row>
    <row r="38" spans="2:19" s="23" customFormat="1" ht="53.25" customHeight="1" x14ac:dyDescent="0.2">
      <c r="B38" s="50"/>
      <c r="C38" s="235"/>
      <c r="D38" s="240" t="str">
        <f>D5</f>
        <v>Données brutes  mars 2025</v>
      </c>
      <c r="E38" s="242" t="str">
        <f>E5</f>
        <v>Taux de croissance  mars 2025 / mars 2024</v>
      </c>
      <c r="F38" s="243"/>
      <c r="G38" s="99" t="str">
        <f>G5</f>
        <v>Taux de croissance  mars 2025 / fév. 2025</v>
      </c>
      <c r="H38" s="244" t="str">
        <f>H5</f>
        <v>Rappel :
Taux ACM CVS-CJO à fin mars 2024</v>
      </c>
      <c r="I38" s="246" t="str">
        <f>I5</f>
        <v>Données brutes avril 2024 - mars 2025</v>
      </c>
      <c r="J38" s="242" t="str">
        <f>J5</f>
        <v>Taux ACM (avril 2024 - mars 2025 / avril 2023 - mars 2024)</v>
      </c>
      <c r="K38" s="248"/>
      <c r="L38" s="242" t="str">
        <f>L5</f>
        <v>( janv à mars 2025 ) /
( janv à mars 2024 )</v>
      </c>
      <c r="M38" s="248"/>
    </row>
    <row r="39" spans="2:19" s="23" customFormat="1" ht="40.5" customHeight="1" x14ac:dyDescent="0.2">
      <c r="B39" s="50"/>
      <c r="C39" s="236"/>
      <c r="D39" s="241"/>
      <c r="E39" s="99" t="s">
        <v>10</v>
      </c>
      <c r="F39" s="101" t="s">
        <v>11</v>
      </c>
      <c r="G39" s="99" t="s">
        <v>11</v>
      </c>
      <c r="H39" s="245"/>
      <c r="I39" s="247"/>
      <c r="J39" s="99" t="s">
        <v>10</v>
      </c>
      <c r="K39" s="99" t="s">
        <v>11</v>
      </c>
      <c r="L39" s="99" t="s">
        <v>10</v>
      </c>
      <c r="M39" s="99" t="s">
        <v>11</v>
      </c>
    </row>
    <row r="40" spans="2:19" s="23" customFormat="1" ht="12.75" customHeight="1" x14ac:dyDescent="0.2">
      <c r="B40" s="50"/>
      <c r="C40" s="102" t="s">
        <v>12</v>
      </c>
      <c r="D40" s="103">
        <v>182.303907215664</v>
      </c>
      <c r="E40" s="104">
        <v>-2.4135508163632302E-2</v>
      </c>
      <c r="F40" s="31">
        <v>-6.2286528290786958E-3</v>
      </c>
      <c r="G40" s="32">
        <v>7.5424507501014038E-3</v>
      </c>
      <c r="H40" s="105">
        <v>-1.3280432325338265E-2</v>
      </c>
      <c r="I40" s="106">
        <v>2395.2974039188589</v>
      </c>
      <c r="J40" s="104">
        <v>-3.0794477815726529E-3</v>
      </c>
      <c r="K40" s="32">
        <v>-4.9878104458150885E-3</v>
      </c>
      <c r="L40" s="104">
        <v>-4.3105815492250343E-4</v>
      </c>
      <c r="M40" s="104">
        <v>-4.9572903713708261E-3</v>
      </c>
    </row>
    <row r="41" spans="2:19" s="23" customFormat="1" ht="12.75" customHeight="1" x14ac:dyDescent="0.2">
      <c r="B41" s="50"/>
      <c r="C41" s="35" t="s">
        <v>13</v>
      </c>
      <c r="D41" s="36">
        <v>100.636147989702</v>
      </c>
      <c r="E41" s="37">
        <v>-4.1693793414940283E-2</v>
      </c>
      <c r="F41" s="38">
        <v>-2.1073448593775246E-2</v>
      </c>
      <c r="G41" s="39">
        <v>-7.9769141446888181E-3</v>
      </c>
      <c r="H41" s="107">
        <v>-2.1439857229116899E-2</v>
      </c>
      <c r="I41" s="108">
        <v>1398.0818393788797</v>
      </c>
      <c r="J41" s="109">
        <v>-1.6555433577380874E-2</v>
      </c>
      <c r="K41" s="110">
        <v>-1.8983034615865479E-2</v>
      </c>
      <c r="L41" s="109">
        <v>-1.4155115344061886E-2</v>
      </c>
      <c r="M41" s="109">
        <v>-1.8386671839234814E-2</v>
      </c>
    </row>
    <row r="42" spans="2:19" s="23" customFormat="1" ht="12.75" customHeight="1" x14ac:dyDescent="0.2">
      <c r="B42" s="50"/>
      <c r="C42" s="42" t="s">
        <v>14</v>
      </c>
      <c r="D42" s="60">
        <v>26.411133996062709</v>
      </c>
      <c r="E42" s="44">
        <v>-8.7743693040971737E-2</v>
      </c>
      <c r="F42" s="45">
        <v>-4.5742957152913544E-2</v>
      </c>
      <c r="G42" s="46">
        <v>-2.0527848874085985E-2</v>
      </c>
      <c r="H42" s="111">
        <v>4.2053855718571231E-3</v>
      </c>
      <c r="I42" s="69">
        <v>443.14433346542745</v>
      </c>
      <c r="J42" s="70">
        <v>-2.1845093989590336E-2</v>
      </c>
      <c r="K42" s="71">
        <v>-2.256269450493209E-2</v>
      </c>
      <c r="L42" s="70">
        <v>-2.5135327059078505E-2</v>
      </c>
      <c r="M42" s="70">
        <v>-2.993544562661099E-2</v>
      </c>
    </row>
    <row r="43" spans="2:19" s="23" customFormat="1" ht="12.75" customHeight="1" x14ac:dyDescent="0.2">
      <c r="B43" s="50"/>
      <c r="C43" s="49" t="s">
        <v>15</v>
      </c>
      <c r="D43" s="43">
        <v>8.22550604299383</v>
      </c>
      <c r="E43" s="44">
        <v>-0.10697892550825761</v>
      </c>
      <c r="F43" s="45">
        <v>-7.2361619463592985E-2</v>
      </c>
      <c r="G43" s="46">
        <v>-4.6288814001665846E-2</v>
      </c>
      <c r="H43" s="111">
        <v>-4.4308170026980731E-2</v>
      </c>
      <c r="I43" s="69">
        <v>122.37260300410095</v>
      </c>
      <c r="J43" s="70">
        <v>-2.9749543363869257E-2</v>
      </c>
      <c r="K43" s="71">
        <v>-3.3294171080611612E-2</v>
      </c>
      <c r="L43" s="70">
        <v>-2.2661623331023062E-2</v>
      </c>
      <c r="M43" s="70">
        <v>-2.81367662489167E-2</v>
      </c>
    </row>
    <row r="44" spans="2:19" s="23" customFormat="1" ht="12.75" customHeight="1" x14ac:dyDescent="0.2">
      <c r="B44" s="50"/>
      <c r="C44" s="49" t="s">
        <v>16</v>
      </c>
      <c r="D44" s="43">
        <v>15.541740176614137</v>
      </c>
      <c r="E44" s="44">
        <v>-5.7807635919542188E-2</v>
      </c>
      <c r="F44" s="45">
        <v>-1.0981605911408399E-2</v>
      </c>
      <c r="G44" s="46">
        <v>-1.0135840947100183E-2</v>
      </c>
      <c r="H44" s="111">
        <v>2.2955809776678437E-2</v>
      </c>
      <c r="I44" s="69">
        <v>258.36643015077959</v>
      </c>
      <c r="J44" s="70">
        <v>2.7743803654332044E-3</v>
      </c>
      <c r="K44" s="71">
        <v>3.7810497554251477E-3</v>
      </c>
      <c r="L44" s="70">
        <v>-1.4327881584554891E-3</v>
      </c>
      <c r="M44" s="70">
        <v>-5.5562373411940369E-3</v>
      </c>
    </row>
    <row r="45" spans="2:19" s="23" customFormat="1" ht="12.75" customHeight="1" x14ac:dyDescent="0.2">
      <c r="B45" s="50"/>
      <c r="C45" s="49" t="s">
        <v>17</v>
      </c>
      <c r="D45" s="43">
        <v>2.5071093883196198</v>
      </c>
      <c r="E45" s="44">
        <v>-0.19746029898382333</v>
      </c>
      <c r="F45" s="45">
        <v>-0.13785083755151051</v>
      </c>
      <c r="G45" s="46">
        <v>-1.4544979432049354E-2</v>
      </c>
      <c r="H45" s="111">
        <v>2.7100945045726466E-2</v>
      </c>
      <c r="I45" s="69">
        <v>60.408021104032898</v>
      </c>
      <c r="J45" s="70">
        <v>-0.10497863417945852</v>
      </c>
      <c r="K45" s="71">
        <v>-0.10672923975091408</v>
      </c>
      <c r="L45" s="70">
        <v>-0.12559729895887939</v>
      </c>
      <c r="M45" s="70">
        <v>-0.13066903985731393</v>
      </c>
    </row>
    <row r="46" spans="2:19" s="23" customFormat="1" ht="12.75" customHeight="1" x14ac:dyDescent="0.2">
      <c r="B46" s="50"/>
      <c r="C46" s="113" t="s">
        <v>18</v>
      </c>
      <c r="D46" s="77">
        <v>45.958328592236064</v>
      </c>
      <c r="E46" s="114">
        <v>-2.764893544515834E-2</v>
      </c>
      <c r="F46" s="115">
        <v>-1.500570723380823E-2</v>
      </c>
      <c r="G46" s="79">
        <v>2.3939947471094403E-3</v>
      </c>
      <c r="H46" s="116">
        <v>-2.8606017610645296E-2</v>
      </c>
      <c r="I46" s="117">
        <v>580.91434538111946</v>
      </c>
      <c r="J46" s="118">
        <v>-1.3697908285752236E-2</v>
      </c>
      <c r="K46" s="119">
        <v>-1.751523743630079E-2</v>
      </c>
      <c r="L46" s="118">
        <v>-9.518503758529917E-3</v>
      </c>
      <c r="M46" s="118">
        <v>-1.3204745083860936E-2</v>
      </c>
    </row>
    <row r="47" spans="2:19" s="23" customFormat="1" ht="12.75" customHeight="1" x14ac:dyDescent="0.2">
      <c r="B47" s="50"/>
      <c r="C47" s="52" t="s">
        <v>19</v>
      </c>
      <c r="D47" s="43">
        <v>8.3146610983467291</v>
      </c>
      <c r="E47" s="44">
        <v>-7.8448819376016887E-2</v>
      </c>
      <c r="F47" s="45">
        <v>-1.8879583876997175E-2</v>
      </c>
      <c r="G47" s="46">
        <v>1.5614999036299704E-3</v>
      </c>
      <c r="H47" s="111">
        <v>1.9707800827941657E-2</v>
      </c>
      <c r="I47" s="69">
        <v>122.05141038647292</v>
      </c>
      <c r="J47" s="70">
        <v>-6.7584040435956227E-3</v>
      </c>
      <c r="K47" s="71">
        <v>-8.2787838732162333E-3</v>
      </c>
      <c r="L47" s="70">
        <v>-9.4417482023207988E-3</v>
      </c>
      <c r="M47" s="70">
        <v>-1.6428441306751473E-2</v>
      </c>
    </row>
    <row r="48" spans="2:19" s="23" customFormat="1" ht="12.75" customHeight="1" x14ac:dyDescent="0.2">
      <c r="B48" s="50"/>
      <c r="C48" s="121" t="s">
        <v>20</v>
      </c>
      <c r="D48" s="84">
        <v>36.884634822259798</v>
      </c>
      <c r="E48" s="87">
        <v>-1.6350555659224719E-2</v>
      </c>
      <c r="F48" s="122">
        <v>-1.5796847241644874E-2</v>
      </c>
      <c r="G48" s="85">
        <v>2.8691343599036578E-3</v>
      </c>
      <c r="H48" s="68">
        <v>-4.4228575839859841E-2</v>
      </c>
      <c r="I48" s="123">
        <v>443.20146577372998</v>
      </c>
      <c r="J48" s="124">
        <v>-1.8171906805568794E-2</v>
      </c>
      <c r="K48" s="125">
        <v>-2.2687580333781043E-2</v>
      </c>
      <c r="L48" s="124">
        <v>-1.2124139543130186E-2</v>
      </c>
      <c r="M48" s="124">
        <v>-1.4842241354741215E-2</v>
      </c>
    </row>
    <row r="49" spans="2:19" s="23" customFormat="1" ht="12.75" customHeight="1" x14ac:dyDescent="0.2">
      <c r="B49" s="50"/>
      <c r="C49" s="126" t="s">
        <v>21</v>
      </c>
      <c r="D49" s="77">
        <v>4.6601089032867895</v>
      </c>
      <c r="E49" s="114">
        <v>-0.14304942507405394</v>
      </c>
      <c r="F49" s="115">
        <v>-0.12840514047102336</v>
      </c>
      <c r="G49" s="79">
        <v>-2.0199568475935958E-2</v>
      </c>
      <c r="H49" s="116">
        <v>-0.22014189479212987</v>
      </c>
      <c r="I49" s="117">
        <v>68.757811618573186</v>
      </c>
      <c r="J49" s="118">
        <v>-0.14156057106345921</v>
      </c>
      <c r="K49" s="119">
        <v>-0.14470720851684049</v>
      </c>
      <c r="L49" s="118">
        <v>-0.12118280355788313</v>
      </c>
      <c r="M49" s="118">
        <v>-0.12578514505080562</v>
      </c>
    </row>
    <row r="50" spans="2:19" s="23" customFormat="1" ht="12.75" customHeight="1" x14ac:dyDescent="0.2">
      <c r="B50" s="50"/>
      <c r="C50" s="127" t="s">
        <v>22</v>
      </c>
      <c r="D50" s="84">
        <v>12.310890397740501</v>
      </c>
      <c r="E50" s="87">
        <v>-2.029919833399163E-2</v>
      </c>
      <c r="F50" s="122">
        <v>1.3428190203548018E-2</v>
      </c>
      <c r="G50" s="85">
        <v>-3.529013384598878E-3</v>
      </c>
      <c r="H50" s="128">
        <v>3.136764924146207E-2</v>
      </c>
      <c r="I50" s="123">
        <v>164.12668627700651</v>
      </c>
      <c r="J50" s="129">
        <v>5.4304570881897885E-3</v>
      </c>
      <c r="K50" s="125">
        <v>2.9495312581493405E-3</v>
      </c>
      <c r="L50" s="124">
        <v>4.8803828456616127E-3</v>
      </c>
      <c r="M50" s="124">
        <v>3.3019864198990945E-4</v>
      </c>
    </row>
    <row r="51" spans="2:19" s="23" customFormat="1" ht="12.75" customHeight="1" x14ac:dyDescent="0.2">
      <c r="B51" s="50"/>
      <c r="C51" s="42" t="s">
        <v>23</v>
      </c>
      <c r="D51" s="43">
        <v>9.0601283590650183</v>
      </c>
      <c r="E51" s="44">
        <v>6.6771301402421601E-2</v>
      </c>
      <c r="F51" s="45">
        <v>6.6283370762880045E-2</v>
      </c>
      <c r="G51" s="46">
        <v>-6.7498108541699242E-3</v>
      </c>
      <c r="H51" s="111">
        <v>1.4071379009375162E-2</v>
      </c>
      <c r="I51" s="69">
        <v>112.77288857613549</v>
      </c>
      <c r="J51" s="70">
        <v>4.1165709721634913E-2</v>
      </c>
      <c r="K51" s="71">
        <v>4.0103234182430558E-2</v>
      </c>
      <c r="L51" s="70">
        <v>4.2283929150939814E-2</v>
      </c>
      <c r="M51" s="70">
        <v>4.1423078097435839E-2</v>
      </c>
    </row>
    <row r="52" spans="2:19" s="23" customFormat="1" ht="12.75" customHeight="1" x14ac:dyDescent="0.2">
      <c r="B52" s="50"/>
      <c r="C52" s="49" t="s">
        <v>24</v>
      </c>
      <c r="D52" s="43">
        <v>5.9429773418653493</v>
      </c>
      <c r="E52" s="44">
        <v>9.0840952019523913E-2</v>
      </c>
      <c r="F52" s="45">
        <v>9.0318618109944238E-2</v>
      </c>
      <c r="G52" s="46">
        <v>-9.6246324045665688E-3</v>
      </c>
      <c r="H52" s="111">
        <v>2.4043949226509653E-2</v>
      </c>
      <c r="I52" s="69">
        <v>73.496033101917462</v>
      </c>
      <c r="J52" s="70">
        <v>6.506951030026098E-2</v>
      </c>
      <c r="K52" s="71">
        <v>6.44477503668619E-2</v>
      </c>
      <c r="L52" s="70">
        <v>6.9926522856520679E-2</v>
      </c>
      <c r="M52" s="70">
        <v>6.941644103947664E-2</v>
      </c>
    </row>
    <row r="53" spans="2:19" s="23" customFormat="1" ht="12.75" customHeight="1" x14ac:dyDescent="0.2">
      <c r="B53" s="50"/>
      <c r="C53" s="49" t="s">
        <v>25</v>
      </c>
      <c r="D53" s="43">
        <v>3.1171510171996704</v>
      </c>
      <c r="E53" s="44">
        <v>2.3705777178191889E-2</v>
      </c>
      <c r="F53" s="45">
        <v>2.1477908793066991E-2</v>
      </c>
      <c r="G53" s="46">
        <v>-9.7959267723513044E-4</v>
      </c>
      <c r="H53" s="111">
        <v>-3.0422340601502507E-3</v>
      </c>
      <c r="I53" s="69">
        <v>39.276855474218017</v>
      </c>
      <c r="J53" s="70">
        <v>-7.9759323073635979E-4</v>
      </c>
      <c r="K53" s="71">
        <v>-2.8086504637038212E-3</v>
      </c>
      <c r="L53" s="70">
        <v>-5.7482701360270783E-3</v>
      </c>
      <c r="M53" s="70">
        <v>-7.8048628732573233E-3</v>
      </c>
    </row>
    <row r="54" spans="2:19" s="23" customFormat="1" ht="12.75" customHeight="1" x14ac:dyDescent="0.2">
      <c r="B54" s="50"/>
      <c r="C54" s="130" t="s">
        <v>26</v>
      </c>
      <c r="D54" s="131">
        <v>81.667759225962001</v>
      </c>
      <c r="E54" s="132">
        <v>-1.5937144438661344E-3</v>
      </c>
      <c r="F54" s="133">
        <v>1.4845637697651792E-2</v>
      </c>
      <c r="G54" s="134">
        <v>2.9599600184718522E-2</v>
      </c>
      <c r="H54" s="107">
        <v>-1.1829482722649498E-3</v>
      </c>
      <c r="I54" s="135">
        <v>997.21556453997948</v>
      </c>
      <c r="J54" s="136">
        <v>1.6447719708068131E-2</v>
      </c>
      <c r="K54" s="137">
        <v>1.5341232933525184E-2</v>
      </c>
      <c r="L54" s="136">
        <v>1.9533008941625241E-2</v>
      </c>
      <c r="M54" s="136">
        <v>1.440955656161691E-2</v>
      </c>
    </row>
    <row r="55" spans="2:19" s="23" customFormat="1" ht="12.75" customHeight="1" x14ac:dyDescent="0.2">
      <c r="B55" s="50"/>
      <c r="C55" s="58" t="s">
        <v>27</v>
      </c>
      <c r="D55" s="43">
        <v>61.367084367326704</v>
      </c>
      <c r="E55" s="44">
        <v>-8.9873984748785052E-3</v>
      </c>
      <c r="F55" s="45">
        <v>8.7758990273127946E-3</v>
      </c>
      <c r="G55" s="46">
        <v>1.5331808942876446E-2</v>
      </c>
      <c r="H55" s="111">
        <v>6.5603210393057054E-3</v>
      </c>
      <c r="I55" s="69">
        <v>748.64269997835402</v>
      </c>
      <c r="J55" s="70">
        <v>2.4546970338987784E-2</v>
      </c>
      <c r="K55" s="71">
        <v>2.3340846720809605E-2</v>
      </c>
      <c r="L55" s="70">
        <v>2.5952228954550627E-2</v>
      </c>
      <c r="M55" s="70">
        <v>2.095928263933744E-2</v>
      </c>
    </row>
    <row r="56" spans="2:19" s="23" customFormat="1" ht="12.75" customHeight="1" x14ac:dyDescent="0.2">
      <c r="B56" s="50"/>
      <c r="C56" s="59" t="s">
        <v>28</v>
      </c>
      <c r="D56" s="43">
        <v>58.953456081297503</v>
      </c>
      <c r="E56" s="44">
        <v>1.6621437826322971E-3</v>
      </c>
      <c r="F56" s="45">
        <v>1.7480497252703175E-2</v>
      </c>
      <c r="G56" s="46">
        <v>1.7393551732053147E-2</v>
      </c>
      <c r="H56" s="111">
        <v>1.4284259050175718E-2</v>
      </c>
      <c r="I56" s="69">
        <v>713.97039133113105</v>
      </c>
      <c r="J56" s="70">
        <v>3.3798858192914727E-2</v>
      </c>
      <c r="K56" s="71">
        <v>3.2224918418486626E-2</v>
      </c>
      <c r="L56" s="70">
        <v>3.4069033698521434E-2</v>
      </c>
      <c r="M56" s="70">
        <v>2.837255557275542E-2</v>
      </c>
    </row>
    <row r="57" spans="2:19" s="23" customFormat="1" ht="12.75" customHeight="1" x14ac:dyDescent="0.2">
      <c r="B57" s="50"/>
      <c r="C57" s="52" t="s">
        <v>29</v>
      </c>
      <c r="D57" s="60">
        <v>2.4136282860291973</v>
      </c>
      <c r="E57" s="44">
        <v>-0.21328601825974669</v>
      </c>
      <c r="F57" s="45">
        <v>-0.15448502978616618</v>
      </c>
      <c r="G57" s="46">
        <v>-2.9076950329565365E-2</v>
      </c>
      <c r="H57" s="111">
        <v>-0.11002819282196075</v>
      </c>
      <c r="I57" s="69">
        <v>34.672308647223005</v>
      </c>
      <c r="J57" s="70">
        <v>-0.13488195673582959</v>
      </c>
      <c r="K57" s="71">
        <v>-0.1294905133756411</v>
      </c>
      <c r="L57" s="70">
        <v>-0.11762485820655855</v>
      </c>
      <c r="M57" s="70">
        <v>-0.11169860578845137</v>
      </c>
    </row>
    <row r="58" spans="2:19" s="23" customFormat="1" ht="12.75" customHeight="1" x14ac:dyDescent="0.2">
      <c r="B58" s="50"/>
      <c r="C58" s="138" t="s">
        <v>30</v>
      </c>
      <c r="D58" s="84">
        <v>20.300674858635297</v>
      </c>
      <c r="E58" s="87">
        <v>2.144301747954902E-2</v>
      </c>
      <c r="F58" s="122">
        <v>3.322550427585802E-2</v>
      </c>
      <c r="G58" s="85">
        <v>7.4228627046825091E-2</v>
      </c>
      <c r="H58" s="68">
        <v>-2.3118827417114463E-2</v>
      </c>
      <c r="I58" s="123">
        <v>248.57286456162538</v>
      </c>
      <c r="J58" s="124">
        <v>-7.1897026286846799E-3</v>
      </c>
      <c r="K58" s="125">
        <v>-8.0093521777868659E-3</v>
      </c>
      <c r="L58" s="124">
        <v>1.0174046348563337E-3</v>
      </c>
      <c r="M58" s="124">
        <v>-4.8796315355962294E-3</v>
      </c>
    </row>
    <row r="59" spans="2:19" s="23" customFormat="1" ht="12.75" customHeight="1" x14ac:dyDescent="0.2">
      <c r="B59" s="50"/>
      <c r="C59" s="35" t="s">
        <v>31</v>
      </c>
      <c r="D59" s="84">
        <v>173.24377885659896</v>
      </c>
      <c r="E59" s="87">
        <v>-2.8465231459795404E-2</v>
      </c>
      <c r="F59" s="122">
        <v>-9.7271693540725845E-3</v>
      </c>
      <c r="G59" s="85">
        <v>8.2961916888206755E-3</v>
      </c>
      <c r="H59" s="68">
        <v>-1.4533833471289559E-2</v>
      </c>
      <c r="I59" s="123">
        <v>2282.5245153427236</v>
      </c>
      <c r="J59" s="124">
        <v>-5.1681898150979233E-3</v>
      </c>
      <c r="K59" s="125">
        <v>-7.1140936027204171E-3</v>
      </c>
      <c r="L59" s="124">
        <v>-2.5771312633928734E-3</v>
      </c>
      <c r="M59" s="124">
        <v>-7.1600438443920611E-3</v>
      </c>
    </row>
    <row r="60" spans="2:19" s="23" customFormat="1" ht="12.75" hidden="1" customHeight="1" x14ac:dyDescent="0.2">
      <c r="B60" s="50"/>
      <c r="C60" s="139"/>
      <c r="D60" s="48"/>
      <c r="E60" s="45"/>
      <c r="F60" s="140"/>
      <c r="G60" s="141"/>
      <c r="H60" s="140"/>
      <c r="I60" s="140"/>
      <c r="J60" s="45"/>
      <c r="K60" s="140"/>
      <c r="L60" s="140"/>
      <c r="M60" s="140"/>
    </row>
    <row r="61" spans="2:19" s="23" customFormat="1" ht="12.75" hidden="1" customHeight="1" x14ac:dyDescent="0.2">
      <c r="B61" s="50"/>
      <c r="C61" s="139"/>
      <c r="D61" s="48"/>
      <c r="E61" s="45"/>
      <c r="F61" s="140"/>
      <c r="G61" s="141"/>
      <c r="H61" s="140"/>
      <c r="I61" s="140"/>
      <c r="J61" s="45"/>
      <c r="K61" s="140"/>
      <c r="L61" s="140"/>
      <c r="M61" s="140"/>
    </row>
    <row r="62" spans="2:19" s="23" customFormat="1" ht="12.75" hidden="1" customHeight="1" x14ac:dyDescent="0.2">
      <c r="B62" s="50"/>
      <c r="C62" s="139"/>
      <c r="D62" s="48"/>
      <c r="E62" s="45"/>
      <c r="F62" s="140"/>
      <c r="G62" s="141"/>
      <c r="H62" s="140"/>
      <c r="I62" s="140"/>
      <c r="J62" s="45"/>
      <c r="K62" s="140"/>
      <c r="L62" s="140"/>
      <c r="M62" s="140"/>
    </row>
    <row r="63" spans="2:19" s="23" customFormat="1" ht="12.75" customHeight="1" x14ac:dyDescent="0.2">
      <c r="C63" s="142"/>
      <c r="D63" s="103"/>
      <c r="E63" s="104"/>
      <c r="F63" s="143"/>
      <c r="G63" s="104"/>
      <c r="H63" s="105"/>
      <c r="I63" s="144"/>
      <c r="J63" s="143"/>
      <c r="K63" s="104"/>
      <c r="L63" s="145"/>
      <c r="M63" s="104"/>
    </row>
    <row r="64" spans="2:19" s="23" customFormat="1" ht="12.75" customHeight="1" x14ac:dyDescent="0.2">
      <c r="C64" s="58" t="s">
        <v>32</v>
      </c>
      <c r="D64" s="77">
        <v>39.442309270000003</v>
      </c>
      <c r="E64" s="115">
        <v>0.34516113343737564</v>
      </c>
      <c r="F64" s="146">
        <v>0.34345408176764525</v>
      </c>
      <c r="G64" s="79">
        <v>0.2683571605791859</v>
      </c>
      <c r="H64" s="115">
        <v>2.0725703565829923E-2</v>
      </c>
      <c r="I64" s="77">
        <v>347.30475242</v>
      </c>
      <c r="J64" s="115">
        <v>2.6779752900029985E-2</v>
      </c>
      <c r="K64" s="79">
        <v>2.2932138020788306E-2</v>
      </c>
      <c r="L64" s="115">
        <v>0.11815256699509957</v>
      </c>
      <c r="M64" s="79">
        <v>0.13071273055532351</v>
      </c>
      <c r="N64" s="20"/>
      <c r="O64" s="81"/>
      <c r="P64" s="81"/>
      <c r="Q64" s="81"/>
      <c r="R64" s="81"/>
      <c r="S64" s="81"/>
    </row>
    <row r="65" spans="2:19" s="23" customFormat="1" ht="12.75" customHeight="1" x14ac:dyDescent="0.2">
      <c r="C65" s="82" t="s">
        <v>33</v>
      </c>
      <c r="D65" s="43">
        <v>30.32160923</v>
      </c>
      <c r="E65" s="45">
        <v>0</v>
      </c>
      <c r="F65" s="78">
        <v>0.28139004661000699</v>
      </c>
      <c r="G65" s="46">
        <v>0.2159713202667759</v>
      </c>
      <c r="H65" s="45">
        <v>2.4446543235430163E-2</v>
      </c>
      <c r="I65" s="43">
        <v>0</v>
      </c>
      <c r="J65" s="45">
        <v>0</v>
      </c>
      <c r="K65" s="46">
        <v>6.340818019268335E-3</v>
      </c>
      <c r="L65" s="45">
        <v>0</v>
      </c>
      <c r="M65" s="46">
        <v>0.10744344553941687</v>
      </c>
      <c r="N65" s="20"/>
      <c r="O65" s="81"/>
      <c r="P65" s="81"/>
      <c r="Q65" s="81"/>
      <c r="R65" s="81"/>
      <c r="S65" s="81"/>
    </row>
    <row r="66" spans="2:19" s="23" customFormat="1" ht="12.75" customHeight="1" x14ac:dyDescent="0.2">
      <c r="C66" s="82" t="s">
        <v>34</v>
      </c>
      <c r="D66" s="43">
        <v>2.7820782500000001</v>
      </c>
      <c r="E66" s="45">
        <v>0.22981365408046006</v>
      </c>
      <c r="F66" s="78">
        <v>0.23035354067147362</v>
      </c>
      <c r="G66" s="46">
        <v>9.7833771159188343E-2</v>
      </c>
      <c r="H66" s="45">
        <v>4.5445926946197757E-2</v>
      </c>
      <c r="I66" s="43">
        <v>32.613164320000003</v>
      </c>
      <c r="J66" s="45">
        <v>0.19197564866800265</v>
      </c>
      <c r="K66" s="46">
        <v>0.1949795406169974</v>
      </c>
      <c r="L66" s="45">
        <v>0.16119359062580307</v>
      </c>
      <c r="M66" s="46">
        <v>0.18531447824126168</v>
      </c>
      <c r="N66" s="20"/>
      <c r="O66" s="81"/>
      <c r="P66" s="81"/>
      <c r="Q66" s="81"/>
      <c r="R66" s="81"/>
      <c r="S66" s="81"/>
    </row>
    <row r="67" spans="2:19" s="23" customFormat="1" ht="12.75" customHeight="1" x14ac:dyDescent="0.2">
      <c r="C67" s="148" t="s">
        <v>35</v>
      </c>
      <c r="D67" s="149">
        <v>6.3386217900000004</v>
      </c>
      <c r="E67" s="150">
        <v>0.77114094545389422</v>
      </c>
      <c r="F67" s="151">
        <v>0.85160216251926957</v>
      </c>
      <c r="G67" s="152">
        <v>0.76102484586157892</v>
      </c>
      <c r="H67" s="150">
        <v>-1.9410702272941616E-2</v>
      </c>
      <c r="I67" s="149">
        <v>40.527968999999999</v>
      </c>
      <c r="J67" s="150">
        <v>2.1453878780054003E-2</v>
      </c>
      <c r="K67" s="152">
        <v>1.8185913021915301E-2</v>
      </c>
      <c r="L67" s="150">
        <v>0.22088745682505784</v>
      </c>
      <c r="M67" s="152">
        <v>0.24904536004019029</v>
      </c>
      <c r="N67" s="20"/>
      <c r="O67" s="81"/>
      <c r="P67" s="81"/>
      <c r="Q67" s="81"/>
      <c r="R67" s="81"/>
      <c r="S67" s="81"/>
    </row>
    <row r="68" spans="2:19" s="23" customFormat="1" ht="12.75" customHeight="1" x14ac:dyDescent="0.2">
      <c r="C68" s="147"/>
      <c r="D68" s="48"/>
      <c r="E68" s="71"/>
      <c r="F68" s="71"/>
      <c r="G68" s="71"/>
      <c r="H68" s="71"/>
      <c r="I68" s="48"/>
      <c r="J68" s="71"/>
      <c r="K68" s="71"/>
      <c r="L68" s="71"/>
      <c r="M68" s="71"/>
      <c r="O68" s="81"/>
      <c r="P68" s="81"/>
      <c r="Q68" s="81"/>
      <c r="R68" s="81"/>
      <c r="S68" s="81"/>
    </row>
    <row r="69" spans="2:19" s="23" customFormat="1" ht="12.75" customHeight="1" x14ac:dyDescent="0.2">
      <c r="B69" s="50"/>
      <c r="C69" s="90"/>
      <c r="D69" s="94"/>
      <c r="E69" s="91"/>
      <c r="F69" s="91"/>
      <c r="G69" s="91"/>
      <c r="H69" s="91"/>
      <c r="I69" s="92"/>
      <c r="J69" s="91"/>
      <c r="K69" s="91"/>
      <c r="L69" s="91"/>
      <c r="M69" s="91"/>
    </row>
    <row r="70" spans="2:19" s="23" customFormat="1" ht="38.25" customHeight="1" x14ac:dyDescent="0.2">
      <c r="B70" s="50"/>
      <c r="C70" s="234" t="s">
        <v>42</v>
      </c>
      <c r="D70" s="237" t="s">
        <v>6</v>
      </c>
      <c r="E70" s="238"/>
      <c r="F70" s="238"/>
      <c r="G70" s="239"/>
      <c r="H70" s="237" t="s">
        <v>8</v>
      </c>
      <c r="I70" s="238"/>
      <c r="J70" s="238"/>
      <c r="K70" s="239"/>
      <c r="L70" s="237" t="s">
        <v>9</v>
      </c>
      <c r="M70" s="239"/>
    </row>
    <row r="71" spans="2:19" s="23" customFormat="1" ht="53.25" customHeight="1" x14ac:dyDescent="0.2">
      <c r="B71" s="50"/>
      <c r="C71" s="235"/>
      <c r="D71" s="240" t="str">
        <f>D38</f>
        <v>Données brutes  mars 2025</v>
      </c>
      <c r="E71" s="242" t="str">
        <f>E38</f>
        <v>Taux de croissance  mars 2025 / mars 2024</v>
      </c>
      <c r="F71" s="243"/>
      <c r="G71" s="99" t="str">
        <f>G5</f>
        <v>Taux de croissance  mars 2025 / fév. 2025</v>
      </c>
      <c r="H71" s="244" t="str">
        <f>H38</f>
        <v>Rappel :
Taux ACM CVS-CJO à fin mars 2024</v>
      </c>
      <c r="I71" s="246" t="str">
        <f>I38</f>
        <v>Données brutes avril 2024 - mars 2025</v>
      </c>
      <c r="J71" s="242" t="str">
        <f>J38</f>
        <v>Taux ACM (avril 2024 - mars 2025 / avril 2023 - mars 2024)</v>
      </c>
      <c r="K71" s="248"/>
      <c r="L71" s="242" t="str">
        <f>L38</f>
        <v>( janv à mars 2025 ) /
( janv à mars 2024 )</v>
      </c>
      <c r="M71" s="248"/>
    </row>
    <row r="72" spans="2:19" s="23" customFormat="1" ht="38.25" customHeight="1" x14ac:dyDescent="0.2">
      <c r="B72" s="50"/>
      <c r="C72" s="236"/>
      <c r="D72" s="241"/>
      <c r="E72" s="99" t="s">
        <v>10</v>
      </c>
      <c r="F72" s="101" t="s">
        <v>11</v>
      </c>
      <c r="G72" s="99" t="s">
        <v>11</v>
      </c>
      <c r="H72" s="245"/>
      <c r="I72" s="247"/>
      <c r="J72" s="99" t="s">
        <v>10</v>
      </c>
      <c r="K72" s="99" t="s">
        <v>11</v>
      </c>
      <c r="L72" s="99" t="s">
        <v>10</v>
      </c>
      <c r="M72" s="99" t="s">
        <v>11</v>
      </c>
    </row>
    <row r="73" spans="2:19" s="23" customFormat="1" ht="12.75" customHeight="1" x14ac:dyDescent="0.2">
      <c r="B73" s="50"/>
      <c r="C73" s="102" t="s">
        <v>12</v>
      </c>
      <c r="D73" s="103">
        <v>257.27074165245352</v>
      </c>
      <c r="E73" s="104">
        <v>6.4715949199150913E-2</v>
      </c>
      <c r="F73" s="31">
        <v>6.9464271702421865E-2</v>
      </c>
      <c r="G73" s="32">
        <v>1.0591196885501253E-2</v>
      </c>
      <c r="H73" s="105">
        <v>2.4500413378854224E-2</v>
      </c>
      <c r="I73" s="106">
        <v>2832.1917817682825</v>
      </c>
      <c r="J73" s="104">
        <v>4.1599327346512949E-2</v>
      </c>
      <c r="K73" s="32">
        <v>4.1505607711226356E-2</v>
      </c>
      <c r="L73" s="104">
        <v>4.210918901287819E-2</v>
      </c>
      <c r="M73" s="104">
        <v>5.8486631065007622E-2</v>
      </c>
    </row>
    <row r="74" spans="2:19" s="23" customFormat="1" ht="12.75" customHeight="1" x14ac:dyDescent="0.2">
      <c r="B74" s="50"/>
      <c r="C74" s="35" t="s">
        <v>13</v>
      </c>
      <c r="D74" s="36">
        <v>174.19422291707463</v>
      </c>
      <c r="E74" s="37">
        <v>7.4645361715093062E-2</v>
      </c>
      <c r="F74" s="38">
        <v>7.4252827005303557E-2</v>
      </c>
      <c r="G74" s="39">
        <v>1.6195537832250695E-2</v>
      </c>
      <c r="H74" s="107">
        <v>1.2712975784489711E-2</v>
      </c>
      <c r="I74" s="108">
        <v>1864.7352188918235</v>
      </c>
      <c r="J74" s="109">
        <v>3.912789183673504E-2</v>
      </c>
      <c r="K74" s="110">
        <v>3.6905405964326121E-2</v>
      </c>
      <c r="L74" s="109">
        <v>4.7273487043361317E-2</v>
      </c>
      <c r="M74" s="109">
        <v>6.0635436539351328E-2</v>
      </c>
    </row>
    <row r="75" spans="2:19" s="23" customFormat="1" ht="12.75" customHeight="1" x14ac:dyDescent="0.2">
      <c r="B75" s="50"/>
      <c r="C75" s="42" t="s">
        <v>14</v>
      </c>
      <c r="D75" s="43">
        <v>59.512784318811008</v>
      </c>
      <c r="E75" s="44">
        <v>0.12940971199932028</v>
      </c>
      <c r="F75" s="45">
        <v>0.12648228136996176</v>
      </c>
      <c r="G75" s="46">
        <v>4.961177559849661E-2</v>
      </c>
      <c r="H75" s="111">
        <v>2.9384752221014221E-2</v>
      </c>
      <c r="I75" s="69">
        <v>602.70304180932749</v>
      </c>
      <c r="J75" s="70">
        <v>4.7106183607744878E-2</v>
      </c>
      <c r="K75" s="71">
        <v>3.5930869316061154E-2</v>
      </c>
      <c r="L75" s="70">
        <v>8.4392266927800996E-2</v>
      </c>
      <c r="M75" s="70">
        <v>9.0412815785108513E-2</v>
      </c>
    </row>
    <row r="76" spans="2:19" s="23" customFormat="1" ht="12.75" customHeight="1" x14ac:dyDescent="0.2">
      <c r="B76" s="50"/>
      <c r="C76" s="49" t="s">
        <v>15</v>
      </c>
      <c r="D76" s="43">
        <v>13.966755959716597</v>
      </c>
      <c r="E76" s="44">
        <v>7.3519450776622142E-2</v>
      </c>
      <c r="F76" s="45">
        <v>8.3549306232602705E-2</v>
      </c>
      <c r="G76" s="46">
        <v>-1.9626311184495981E-2</v>
      </c>
      <c r="H76" s="111">
        <v>-1.6308657428565354E-3</v>
      </c>
      <c r="I76" s="69">
        <v>151.18226279584232</v>
      </c>
      <c r="J76" s="70">
        <v>2.5576423545005555E-2</v>
      </c>
      <c r="K76" s="71">
        <v>2.3559795694251928E-2</v>
      </c>
      <c r="L76" s="70">
        <v>6.5393422713386329E-2</v>
      </c>
      <c r="M76" s="70">
        <v>8.4363846237977658E-2</v>
      </c>
    </row>
    <row r="77" spans="2:19" s="23" customFormat="1" ht="12.75" customHeight="1" x14ac:dyDescent="0.2">
      <c r="B77" s="50"/>
      <c r="C77" s="49" t="s">
        <v>16</v>
      </c>
      <c r="D77" s="43">
        <v>34.756935273765244</v>
      </c>
      <c r="E77" s="44">
        <v>0.14761548455639084</v>
      </c>
      <c r="F77" s="45">
        <v>0.14909030230085318</v>
      </c>
      <c r="G77" s="46">
        <v>9.2657535300529892E-2</v>
      </c>
      <c r="H77" s="111">
        <v>5.6312377205804731E-2</v>
      </c>
      <c r="I77" s="69">
        <v>340.76967832296504</v>
      </c>
      <c r="J77" s="70">
        <v>5.8349844364258718E-2</v>
      </c>
      <c r="K77" s="71">
        <v>5.1333766084645349E-2</v>
      </c>
      <c r="L77" s="70">
        <v>8.0139317036414859E-2</v>
      </c>
      <c r="M77" s="70">
        <v>8.8702455545004666E-2</v>
      </c>
    </row>
    <row r="78" spans="2:19" s="23" customFormat="1" ht="12.75" customHeight="1" x14ac:dyDescent="0.2">
      <c r="B78" s="50"/>
      <c r="C78" s="49" t="s">
        <v>17</v>
      </c>
      <c r="D78" s="43">
        <v>8.9936186200651811</v>
      </c>
      <c r="E78" s="44">
        <v>0.11415194786386706</v>
      </c>
      <c r="F78" s="45">
        <v>0.1140328960400776</v>
      </c>
      <c r="G78" s="46">
        <v>1.6913536187055156E-2</v>
      </c>
      <c r="H78" s="111">
        <v>-1.0470369323487883E-2</v>
      </c>
      <c r="I78" s="69">
        <v>92.182321328888932</v>
      </c>
      <c r="J78" s="70">
        <v>-1.4702300199703755E-3</v>
      </c>
      <c r="K78" s="71">
        <v>-9.098517734868028E-3</v>
      </c>
      <c r="L78" s="70">
        <v>8.6323964557074362E-2</v>
      </c>
      <c r="M78" s="70">
        <v>9.952224677181909E-2</v>
      </c>
    </row>
    <row r="79" spans="2:19" s="23" customFormat="1" ht="12.75" customHeight="1" x14ac:dyDescent="0.2">
      <c r="B79" s="50"/>
      <c r="C79" s="113" t="s">
        <v>18</v>
      </c>
      <c r="D79" s="77">
        <v>34.116434941181119</v>
      </c>
      <c r="E79" s="114">
        <v>4.9664716331344394E-2</v>
      </c>
      <c r="F79" s="115">
        <v>4.2911625233831296E-2</v>
      </c>
      <c r="G79" s="79">
        <v>8.3015491472313574E-3</v>
      </c>
      <c r="H79" s="116">
        <v>3.6201688042083457E-2</v>
      </c>
      <c r="I79" s="117">
        <v>380.16664797193721</v>
      </c>
      <c r="J79" s="118">
        <v>5.0982863797349065E-2</v>
      </c>
      <c r="K79" s="119">
        <v>5.3007154276757618E-2</v>
      </c>
      <c r="L79" s="118">
        <v>3.3160501389991603E-2</v>
      </c>
      <c r="M79" s="118">
        <v>4.3153058895604168E-2</v>
      </c>
    </row>
    <row r="80" spans="2:19" s="23" customFormat="1" ht="12.75" customHeight="1" x14ac:dyDescent="0.2">
      <c r="B80" s="50"/>
      <c r="C80" s="52" t="s">
        <v>19</v>
      </c>
      <c r="D80" s="43">
        <v>10.421016638345499</v>
      </c>
      <c r="E80" s="44">
        <v>7.8030059968421162E-2</v>
      </c>
      <c r="F80" s="45">
        <v>6.6336253831029035E-2</v>
      </c>
      <c r="G80" s="46">
        <v>1.3082178995738492E-2</v>
      </c>
      <c r="H80" s="111">
        <v>5.4990660065365349E-2</v>
      </c>
      <c r="I80" s="69">
        <v>110.67688108962338</v>
      </c>
      <c r="J80" s="70">
        <v>5.9864210320976108E-2</v>
      </c>
      <c r="K80" s="71">
        <v>5.5322024638245537E-2</v>
      </c>
      <c r="L80" s="70">
        <v>4.5642829664480633E-2</v>
      </c>
      <c r="M80" s="70">
        <v>6.1799350197749847E-2</v>
      </c>
    </row>
    <row r="81" spans="2:13" s="23" customFormat="1" ht="12.75" customHeight="1" x14ac:dyDescent="0.2">
      <c r="B81" s="50"/>
      <c r="C81" s="121" t="s">
        <v>20</v>
      </c>
      <c r="D81" s="84">
        <v>20.8674199601979</v>
      </c>
      <c r="E81" s="87">
        <v>1.6655186321438809E-2</v>
      </c>
      <c r="F81" s="122">
        <v>1.7939110129110425E-2</v>
      </c>
      <c r="G81" s="85">
        <v>3.5256999420336665E-3</v>
      </c>
      <c r="H81" s="68">
        <v>2.1511408898202244E-2</v>
      </c>
      <c r="I81" s="123">
        <v>241.75391841285094</v>
      </c>
      <c r="J81" s="124">
        <v>3.5535535262112061E-2</v>
      </c>
      <c r="K81" s="125">
        <v>4.1877709474453573E-2</v>
      </c>
      <c r="L81" s="124">
        <v>1.0593193810459089E-2</v>
      </c>
      <c r="M81" s="124">
        <v>2.2281021602010176E-2</v>
      </c>
    </row>
    <row r="82" spans="2:13" s="23" customFormat="1" ht="12.75" customHeight="1" x14ac:dyDescent="0.2">
      <c r="B82" s="50"/>
      <c r="C82" s="126" t="s">
        <v>21</v>
      </c>
      <c r="D82" s="77">
        <v>6.6641803383034404</v>
      </c>
      <c r="E82" s="114">
        <v>-7.7390612254524482E-2</v>
      </c>
      <c r="F82" s="115">
        <v>-6.7136429124545538E-2</v>
      </c>
      <c r="G82" s="79">
        <v>6.1564164172283053E-3</v>
      </c>
      <c r="H82" s="116">
        <v>-0.1775340674113508</v>
      </c>
      <c r="I82" s="117">
        <v>75.184325119121169</v>
      </c>
      <c r="J82" s="118">
        <v>-8.6997938156242127E-2</v>
      </c>
      <c r="K82" s="119">
        <v>-8.8071782220567885E-2</v>
      </c>
      <c r="L82" s="118">
        <v>-0.11210483986333564</v>
      </c>
      <c r="M82" s="118">
        <v>-9.593537863715762E-2</v>
      </c>
    </row>
    <row r="83" spans="2:13" s="23" customFormat="1" ht="12.75" customHeight="1" x14ac:dyDescent="0.2">
      <c r="B83" s="50"/>
      <c r="C83" s="127" t="s">
        <v>22</v>
      </c>
      <c r="D83" s="84">
        <v>14.560532334047998</v>
      </c>
      <c r="E83" s="87">
        <v>7.4779184319748726E-2</v>
      </c>
      <c r="F83" s="122">
        <v>7.1322621588492341E-2</v>
      </c>
      <c r="G83" s="85">
        <v>2.5994580088208874E-3</v>
      </c>
      <c r="H83" s="128">
        <v>7.3977812686932376E-2</v>
      </c>
      <c r="I83" s="123">
        <v>160.76825797250549</v>
      </c>
      <c r="J83" s="129">
        <v>5.6713506461150587E-2</v>
      </c>
      <c r="K83" s="125">
        <v>5.1689298932376282E-2</v>
      </c>
      <c r="L83" s="124">
        <v>6.4963960922761022E-2</v>
      </c>
      <c r="M83" s="124">
        <v>7.8692622531611356E-2</v>
      </c>
    </row>
    <row r="84" spans="2:13" s="23" customFormat="1" ht="12.75" customHeight="1" x14ac:dyDescent="0.2">
      <c r="B84" s="50"/>
      <c r="C84" s="42" t="s">
        <v>23</v>
      </c>
      <c r="D84" s="43">
        <v>56.084634882186506</v>
      </c>
      <c r="E84" s="44">
        <v>4.9642607847827147E-2</v>
      </c>
      <c r="F84" s="45">
        <v>5.6593764192951923E-2</v>
      </c>
      <c r="G84" s="46">
        <v>-6.5909158408310464E-3</v>
      </c>
      <c r="H84" s="111">
        <v>-3.741038923843587E-3</v>
      </c>
      <c r="I84" s="69">
        <v>612.09365418906509</v>
      </c>
      <c r="J84" s="70">
        <v>3.4267619107102743E-2</v>
      </c>
      <c r="K84" s="71">
        <v>3.8607160488717263E-2</v>
      </c>
      <c r="L84" s="70">
        <v>3.2662587050880765E-2</v>
      </c>
      <c r="M84" s="70">
        <v>5.6004357651671999E-2</v>
      </c>
    </row>
    <row r="85" spans="2:13" s="23" customFormat="1" ht="12.75" customHeight="1" x14ac:dyDescent="0.2">
      <c r="B85" s="50"/>
      <c r="C85" s="49" t="s">
        <v>24</v>
      </c>
      <c r="D85" s="43">
        <v>36.662323331882902</v>
      </c>
      <c r="E85" s="44">
        <v>7.0629195383328014E-2</v>
      </c>
      <c r="F85" s="45">
        <v>7.2676349964963416E-2</v>
      </c>
      <c r="G85" s="46">
        <v>-7.7610839302426626E-3</v>
      </c>
      <c r="H85" s="111">
        <v>-1.8723703443775164E-2</v>
      </c>
      <c r="I85" s="69">
        <v>394.45256280353965</v>
      </c>
      <c r="J85" s="70">
        <v>5.1907519424194248E-2</v>
      </c>
      <c r="K85" s="71">
        <v>5.1464726859561605E-2</v>
      </c>
      <c r="L85" s="70">
        <v>6.0159349482476809E-2</v>
      </c>
      <c r="M85" s="70">
        <v>7.7512472519288167E-2</v>
      </c>
    </row>
    <row r="86" spans="2:13" s="23" customFormat="1" ht="12.75" customHeight="1" x14ac:dyDescent="0.2">
      <c r="B86" s="50"/>
      <c r="C86" s="49" t="s">
        <v>25</v>
      </c>
      <c r="D86" s="43">
        <v>19.422311550303604</v>
      </c>
      <c r="E86" s="44">
        <v>1.2189851062411439E-2</v>
      </c>
      <c r="F86" s="45">
        <v>2.8125812972586761E-2</v>
      </c>
      <c r="G86" s="46">
        <v>-4.4225636711446858E-3</v>
      </c>
      <c r="H86" s="111">
        <v>2.3337269683601392E-2</v>
      </c>
      <c r="I86" s="69">
        <v>217.64109138552539</v>
      </c>
      <c r="J86" s="70">
        <v>3.7604074430230838E-3</v>
      </c>
      <c r="K86" s="71">
        <v>1.6324667934851655E-2</v>
      </c>
      <c r="L86" s="70">
        <v>-1.3471334424915882E-2</v>
      </c>
      <c r="M86" s="70">
        <v>1.8187803754978527E-2</v>
      </c>
    </row>
    <row r="87" spans="2:13" s="23" customFormat="1" ht="12.75" customHeight="1" x14ac:dyDescent="0.2">
      <c r="B87" s="50"/>
      <c r="C87" s="130" t="s">
        <v>26</v>
      </c>
      <c r="D87" s="131">
        <v>83.076518735378897</v>
      </c>
      <c r="E87" s="132">
        <v>4.4480439198653077E-2</v>
      </c>
      <c r="F87" s="133">
        <v>6.0295389491463514E-2</v>
      </c>
      <c r="G87" s="134">
        <v>-1.0655459395214617E-4</v>
      </c>
      <c r="H87" s="107">
        <v>4.815009795603542E-2</v>
      </c>
      <c r="I87" s="135">
        <v>967.45656287645875</v>
      </c>
      <c r="J87" s="136">
        <v>4.6396243755347344E-2</v>
      </c>
      <c r="K87" s="137">
        <v>5.0423161142913786E-2</v>
      </c>
      <c r="L87" s="136">
        <v>3.1609980223487044E-2</v>
      </c>
      <c r="M87" s="136">
        <v>5.4381693821696775E-2</v>
      </c>
    </row>
    <row r="88" spans="2:13" s="23" customFormat="1" ht="12.75" customHeight="1" x14ac:dyDescent="0.2">
      <c r="B88" s="50"/>
      <c r="C88" s="58" t="s">
        <v>27</v>
      </c>
      <c r="D88" s="43">
        <v>64.712345956254396</v>
      </c>
      <c r="E88" s="44">
        <v>6.3764415805890318E-2</v>
      </c>
      <c r="F88" s="45">
        <v>7.6154745489086961E-2</v>
      </c>
      <c r="G88" s="46">
        <v>1.5136757835480186E-2</v>
      </c>
      <c r="H88" s="111">
        <v>4.9327154613463708E-2</v>
      </c>
      <c r="I88" s="69">
        <v>746.98652688230584</v>
      </c>
      <c r="J88" s="70">
        <v>4.2459234723035477E-2</v>
      </c>
      <c r="K88" s="71">
        <v>4.7117102112087084E-2</v>
      </c>
      <c r="L88" s="70">
        <v>3.1342169036398415E-2</v>
      </c>
      <c r="M88" s="70">
        <v>5.5509361480565955E-2</v>
      </c>
    </row>
    <row r="89" spans="2:13" s="23" customFormat="1" ht="12.75" customHeight="1" x14ac:dyDescent="0.2">
      <c r="B89" s="50"/>
      <c r="C89" s="59" t="s">
        <v>28</v>
      </c>
      <c r="D89" s="43">
        <v>59.8267741846402</v>
      </c>
      <c r="E89" s="44">
        <v>5.7068794082166141E-2</v>
      </c>
      <c r="F89" s="45">
        <v>7.0284000903378718E-2</v>
      </c>
      <c r="G89" s="46">
        <v>1.1594748253636489E-2</v>
      </c>
      <c r="H89" s="111">
        <v>5.6430479371890163E-2</v>
      </c>
      <c r="I89" s="69">
        <v>694.51058291178367</v>
      </c>
      <c r="J89" s="70">
        <v>4.477498238127553E-2</v>
      </c>
      <c r="K89" s="71">
        <v>4.9605570167108537E-2</v>
      </c>
      <c r="L89" s="70">
        <v>3.2149160627562567E-2</v>
      </c>
      <c r="M89" s="70">
        <v>5.6835792871884117E-2</v>
      </c>
    </row>
    <row r="90" spans="2:13" s="23" customFormat="1" ht="12.75" customHeight="1" x14ac:dyDescent="0.2">
      <c r="B90" s="50"/>
      <c r="C90" s="52" t="s">
        <v>29</v>
      </c>
      <c r="D90" s="60">
        <v>4.8855717716142015</v>
      </c>
      <c r="E90" s="44">
        <v>0.15321387195934255</v>
      </c>
      <c r="F90" s="45">
        <v>0.15467999578847724</v>
      </c>
      <c r="G90" s="46">
        <v>6.1204373116740873E-2</v>
      </c>
      <c r="H90" s="111">
        <v>-3.3979990055580278E-2</v>
      </c>
      <c r="I90" s="69">
        <v>52.475943970522394</v>
      </c>
      <c r="J90" s="70">
        <v>1.2750141960376382E-2</v>
      </c>
      <c r="K90" s="71">
        <v>1.5201176150867912E-2</v>
      </c>
      <c r="L90" s="70">
        <v>2.1295653980890172E-2</v>
      </c>
      <c r="M90" s="70">
        <v>3.8664132771215609E-2</v>
      </c>
    </row>
    <row r="91" spans="2:13" s="23" customFormat="1" ht="12.75" customHeight="1" x14ac:dyDescent="0.2">
      <c r="B91" s="50"/>
      <c r="C91" s="138" t="s">
        <v>30</v>
      </c>
      <c r="D91" s="84">
        <v>18.364172779124498</v>
      </c>
      <c r="E91" s="87">
        <v>-1.8234998486128973E-2</v>
      </c>
      <c r="F91" s="122">
        <v>6.7060972869852353E-3</v>
      </c>
      <c r="G91" s="85">
        <v>-5.1550414587476667E-2</v>
      </c>
      <c r="H91" s="68">
        <v>4.4131435322837698E-2</v>
      </c>
      <c r="I91" s="123">
        <v>220.47003599415288</v>
      </c>
      <c r="J91" s="124">
        <v>5.9959368105002575E-2</v>
      </c>
      <c r="K91" s="125">
        <v>6.1766751246344453E-2</v>
      </c>
      <c r="L91" s="124">
        <v>3.2494323303464245E-2</v>
      </c>
      <c r="M91" s="124">
        <v>5.0523867963099045E-2</v>
      </c>
    </row>
    <row r="92" spans="2:13" s="23" customFormat="1" ht="12.75" customHeight="1" x14ac:dyDescent="0.2">
      <c r="B92" s="50"/>
      <c r="C92" s="35" t="s">
        <v>31</v>
      </c>
      <c r="D92" s="84">
        <v>201.18610677026703</v>
      </c>
      <c r="E92" s="87">
        <v>6.8995417725873587E-2</v>
      </c>
      <c r="F92" s="122">
        <v>7.3041688708448405E-2</v>
      </c>
      <c r="G92" s="85">
        <v>1.5397930492754286E-2</v>
      </c>
      <c r="H92" s="68">
        <v>3.2609524491917563E-2</v>
      </c>
      <c r="I92" s="123">
        <v>2220.0981275792169</v>
      </c>
      <c r="J92" s="124">
        <v>4.3639036608137838E-2</v>
      </c>
      <c r="K92" s="125">
        <v>4.2308556294084365E-2</v>
      </c>
      <c r="L92" s="124">
        <v>4.4886732191830259E-2</v>
      </c>
      <c r="M92" s="124">
        <v>5.9174518941496057E-2</v>
      </c>
    </row>
    <row r="93" spans="2:13" s="23" customFormat="1" ht="12.75" hidden="1" customHeight="1" x14ac:dyDescent="0.2">
      <c r="B93" s="50"/>
      <c r="C93" s="127"/>
      <c r="D93" s="84"/>
      <c r="E93" s="87"/>
      <c r="F93" s="122"/>
      <c r="G93" s="85"/>
      <c r="H93" s="68"/>
      <c r="I93" s="123"/>
      <c r="J93" s="124"/>
      <c r="K93" s="125"/>
      <c r="L93" s="124"/>
      <c r="M93" s="124"/>
    </row>
    <row r="94" spans="2:13" s="23" customFormat="1" ht="12.75" hidden="1" customHeight="1" x14ac:dyDescent="0.2">
      <c r="B94" s="50"/>
      <c r="C94" s="127"/>
      <c r="D94" s="84"/>
      <c r="E94" s="87"/>
      <c r="F94" s="122"/>
      <c r="G94" s="85"/>
      <c r="H94" s="68"/>
      <c r="I94" s="123"/>
      <c r="J94" s="124"/>
      <c r="K94" s="125"/>
      <c r="L94" s="124"/>
      <c r="M94" s="124"/>
    </row>
    <row r="95" spans="2:13" s="23" customFormat="1" ht="12.75" hidden="1" customHeight="1" x14ac:dyDescent="0.2">
      <c r="B95" s="50"/>
      <c r="C95" s="127"/>
      <c r="D95" s="84"/>
      <c r="E95" s="87"/>
      <c r="F95" s="122"/>
      <c r="G95" s="85"/>
      <c r="H95" s="68"/>
      <c r="I95" s="123"/>
      <c r="J95" s="124"/>
      <c r="K95" s="125"/>
      <c r="L95" s="124"/>
      <c r="M95" s="124"/>
    </row>
    <row r="96" spans="2:13" s="23" customFormat="1" ht="12.75" customHeight="1" x14ac:dyDescent="0.2">
      <c r="C96" s="142"/>
      <c r="D96" s="103"/>
      <c r="E96" s="104"/>
      <c r="F96" s="143"/>
      <c r="G96" s="104"/>
      <c r="H96" s="105"/>
      <c r="I96" s="144"/>
      <c r="J96" s="143"/>
      <c r="K96" s="104"/>
      <c r="L96" s="145"/>
      <c r="M96" s="104"/>
    </row>
    <row r="97" spans="2:19" s="23" customFormat="1" ht="12.75" customHeight="1" x14ac:dyDescent="0.2">
      <c r="C97" s="58" t="s">
        <v>32</v>
      </c>
      <c r="D97" s="77">
        <v>38.606371809999999</v>
      </c>
      <c r="E97" s="115">
        <v>0.27206461448993124</v>
      </c>
      <c r="F97" s="146">
        <v>0.25938217203891489</v>
      </c>
      <c r="G97" s="79">
        <v>0.19340680220236117</v>
      </c>
      <c r="H97" s="115">
        <v>9.4098035801079893E-2</v>
      </c>
      <c r="I97" s="77">
        <v>356.28028710000001</v>
      </c>
      <c r="J97" s="115">
        <v>6.5553062970773013E-2</v>
      </c>
      <c r="K97" s="79">
        <v>5.9897852260542894E-2</v>
      </c>
      <c r="L97" s="115">
        <v>0.11426339601916458</v>
      </c>
      <c r="M97" s="79">
        <v>0.11917136190008759</v>
      </c>
      <c r="O97" s="81"/>
      <c r="P97" s="81"/>
      <c r="Q97" s="81"/>
      <c r="R97" s="81"/>
      <c r="S97" s="81"/>
    </row>
    <row r="98" spans="2:19" s="23" customFormat="1" ht="12.75" customHeight="1" x14ac:dyDescent="0.2">
      <c r="C98" s="82" t="s">
        <v>33</v>
      </c>
      <c r="D98" s="43">
        <v>30.534354459999999</v>
      </c>
      <c r="E98" s="45">
        <v>0.24272135756896462</v>
      </c>
      <c r="F98" s="78">
        <v>0.23111926034997343</v>
      </c>
      <c r="G98" s="46">
        <v>0.17920381056373946</v>
      </c>
      <c r="H98" s="45">
        <v>9.0858447209774873E-2</v>
      </c>
      <c r="I98" s="43">
        <v>285.00378915999994</v>
      </c>
      <c r="J98" s="45">
        <v>5.8024149040113882E-2</v>
      </c>
      <c r="K98" s="46">
        <v>5.1404126989990084E-2</v>
      </c>
      <c r="L98" s="45">
        <v>9.7568600745178813E-2</v>
      </c>
      <c r="M98" s="46">
        <v>9.8468893121825163E-2</v>
      </c>
      <c r="O98" s="81"/>
      <c r="P98" s="81"/>
      <c r="Q98" s="81"/>
      <c r="R98" s="81"/>
      <c r="S98" s="81"/>
    </row>
    <row r="99" spans="2:19" s="23" customFormat="1" ht="12.75" customHeight="1" x14ac:dyDescent="0.2">
      <c r="C99" s="82" t="s">
        <v>34</v>
      </c>
      <c r="D99" s="43">
        <v>3.2289262599999997</v>
      </c>
      <c r="E99" s="45">
        <v>1.5988381811565144E-2</v>
      </c>
      <c r="F99" s="78">
        <v>4.1157779090390534E-2</v>
      </c>
      <c r="G99" s="46">
        <v>-4.220975419114803E-2</v>
      </c>
      <c r="H99" s="45">
        <v>0.16311238522532201</v>
      </c>
      <c r="I99" s="43">
        <v>40.204738630000001</v>
      </c>
      <c r="J99" s="45">
        <v>7.4210926200840355E-2</v>
      </c>
      <c r="K99" s="46">
        <v>8.2470894460890287E-2</v>
      </c>
      <c r="L99" s="45">
        <v>5.5919975763387253E-2</v>
      </c>
      <c r="M99" s="46">
        <v>9.3580419921524438E-2</v>
      </c>
      <c r="O99" s="81"/>
      <c r="P99" s="81"/>
      <c r="Q99" s="81"/>
      <c r="R99" s="81"/>
      <c r="S99" s="81"/>
    </row>
    <row r="100" spans="2:19" s="23" customFormat="1" ht="12.75" customHeight="1" x14ac:dyDescent="0.2">
      <c r="C100" s="82" t="s">
        <v>35</v>
      </c>
      <c r="D100" s="43">
        <v>4.8430910899999997</v>
      </c>
      <c r="E100" s="45">
        <v>0.86221853406753213</v>
      </c>
      <c r="F100" s="78">
        <v>0.85363021916739923</v>
      </c>
      <c r="G100" s="46">
        <v>0.64995119990818884</v>
      </c>
      <c r="H100" s="45">
        <v>4.070047928156928E-2</v>
      </c>
      <c r="I100" s="43">
        <v>31.071759310000001</v>
      </c>
      <c r="J100" s="45">
        <v>0.12738140380687391</v>
      </c>
      <c r="K100" s="46">
        <v>0.11279714420061304</v>
      </c>
      <c r="L100" s="45">
        <v>0.3414555999254667</v>
      </c>
      <c r="M100" s="85">
        <v>0.36378093200885586</v>
      </c>
      <c r="O100" s="81"/>
      <c r="P100" s="81"/>
      <c r="Q100" s="81"/>
      <c r="R100" s="81"/>
      <c r="S100" s="81"/>
    </row>
    <row r="101" spans="2:19" s="23" customFormat="1" ht="12.75" customHeight="1" x14ac:dyDescent="0.2">
      <c r="B101" s="50"/>
      <c r="C101" s="153"/>
      <c r="D101" s="154"/>
      <c r="E101" s="155"/>
      <c r="F101" s="155"/>
      <c r="G101" s="155"/>
      <c r="H101" s="155"/>
      <c r="I101" s="155"/>
      <c r="J101" s="155"/>
      <c r="K101" s="155"/>
      <c r="L101" s="155"/>
      <c r="M101" s="156" t="s">
        <v>43</v>
      </c>
    </row>
    <row r="102" spans="2:19" s="23" customFormat="1" ht="12.75" hidden="1" customHeight="1" x14ac:dyDescent="0.2">
      <c r="B102" s="50"/>
      <c r="C102" s="139"/>
      <c r="D102" s="48"/>
      <c r="E102" s="45"/>
      <c r="F102" s="140"/>
      <c r="G102" s="140"/>
      <c r="H102" s="140"/>
      <c r="I102" s="140"/>
      <c r="J102" s="45"/>
      <c r="K102" s="140"/>
      <c r="L102" s="140"/>
      <c r="M102" s="140"/>
    </row>
    <row r="103" spans="2:19" s="23" customFormat="1" ht="12.75" hidden="1" customHeight="1" x14ac:dyDescent="0.2">
      <c r="B103" s="50"/>
      <c r="C103" s="139"/>
      <c r="D103" s="48"/>
      <c r="E103" s="45"/>
      <c r="F103" s="140"/>
      <c r="G103" s="140"/>
      <c r="H103" s="140"/>
      <c r="I103" s="140"/>
      <c r="J103" s="45"/>
      <c r="K103" s="140"/>
      <c r="L103" s="140"/>
      <c r="M103" s="140"/>
    </row>
    <row r="104" spans="2:19" s="23" customFormat="1" ht="12.75" hidden="1" customHeight="1" x14ac:dyDescent="0.2">
      <c r="B104" s="50"/>
      <c r="C104" s="139"/>
      <c r="D104" s="48"/>
      <c r="E104" s="45"/>
      <c r="F104" s="140"/>
      <c r="G104" s="140"/>
      <c r="H104" s="140"/>
      <c r="I104" s="140"/>
      <c r="J104" s="45"/>
      <c r="K104" s="140"/>
      <c r="L104" s="140"/>
      <c r="M104" s="140"/>
    </row>
    <row r="105" spans="2:19" s="23" customFormat="1" ht="12.75" hidden="1" customHeight="1" x14ac:dyDescent="0.2">
      <c r="B105" s="50"/>
      <c r="C105" s="90"/>
      <c r="D105" s="94"/>
      <c r="E105" s="91"/>
      <c r="F105" s="91"/>
      <c r="G105" s="91"/>
      <c r="H105" s="91"/>
      <c r="I105" s="92"/>
      <c r="J105" s="91"/>
      <c r="K105" s="91"/>
      <c r="L105" s="91"/>
      <c r="M105" s="91"/>
    </row>
    <row r="106" spans="2:19" s="21" customFormat="1" x14ac:dyDescent="0.2">
      <c r="C106" s="157" t="s">
        <v>38</v>
      </c>
    </row>
    <row r="107" spans="2:19" s="21" customFormat="1" ht="48.75" customHeight="1" x14ac:dyDescent="0.2">
      <c r="C107" s="233" t="s">
        <v>39</v>
      </c>
      <c r="D107" s="233"/>
      <c r="E107" s="233"/>
      <c r="F107" s="233"/>
      <c r="G107" s="233"/>
      <c r="H107" s="233"/>
      <c r="I107" s="233"/>
      <c r="J107" s="233"/>
      <c r="K107" s="233"/>
      <c r="L107" s="233"/>
      <c r="M107" s="233"/>
    </row>
    <row r="108" spans="2:19" s="21" customFormat="1" ht="48.75" customHeight="1" x14ac:dyDescent="0.2">
      <c r="C108" s="233"/>
      <c r="D108" s="233"/>
      <c r="E108" s="233"/>
      <c r="F108" s="233"/>
      <c r="G108" s="233"/>
      <c r="H108" s="233"/>
      <c r="I108" s="233"/>
      <c r="J108" s="233"/>
      <c r="K108" s="233"/>
      <c r="L108" s="233"/>
      <c r="M108" s="233"/>
    </row>
  </sheetData>
  <mergeCells count="32">
    <mergeCell ref="C4:C6"/>
    <mergeCell ref="D4:G4"/>
    <mergeCell ref="H4:K4"/>
    <mergeCell ref="L4:M4"/>
    <mergeCell ref="D5:D6"/>
    <mergeCell ref="E5:F5"/>
    <mergeCell ref="H5:H6"/>
    <mergeCell ref="I5:I6"/>
    <mergeCell ref="J5:K5"/>
    <mergeCell ref="L5:M5"/>
    <mergeCell ref="C37:C39"/>
    <mergeCell ref="D37:G37"/>
    <mergeCell ref="H37:K37"/>
    <mergeCell ref="L37:M37"/>
    <mergeCell ref="D38:D39"/>
    <mergeCell ref="E38:F38"/>
    <mergeCell ref="H38:H39"/>
    <mergeCell ref="I38:I39"/>
    <mergeCell ref="J38:K38"/>
    <mergeCell ref="L38:M38"/>
    <mergeCell ref="C107:M107"/>
    <mergeCell ref="C108:M108"/>
    <mergeCell ref="C70:C72"/>
    <mergeCell ref="D70:G70"/>
    <mergeCell ref="H70:K70"/>
    <mergeCell ref="L70:M70"/>
    <mergeCell ref="D71:D72"/>
    <mergeCell ref="E71:F71"/>
    <mergeCell ref="H71:H72"/>
    <mergeCell ref="I71:I72"/>
    <mergeCell ref="J71:K71"/>
    <mergeCell ref="L71:M71"/>
  </mergeCells>
  <pageMargins left="0" right="0" top="0" bottom="0" header="0" footer="0"/>
  <pageSetup paperSize="9" scale="80"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4A27B-F633-4A1A-8782-B82DB8C62553}">
  <sheetPr>
    <tabColor rgb="FF0000FF"/>
    <pageSetUpPr fitToPage="1"/>
  </sheetPr>
  <dimension ref="A1:AO71"/>
  <sheetViews>
    <sheetView showGridLines="0" zoomScale="85" zoomScaleNormal="85" workbookViewId="0">
      <pane xSplit="3" topLeftCell="D1" activePane="topRight" state="frozen"/>
      <selection activeCell="R24" sqref="R24"/>
      <selection pane="topRight" activeCell="B4" sqref="B4"/>
    </sheetView>
  </sheetViews>
  <sheetFormatPr baseColWidth="10" defaultRowHeight="14.25" x14ac:dyDescent="0.2"/>
  <cols>
    <col min="1" max="1" width="3.28515625" style="160" customWidth="1"/>
    <col min="2" max="2" width="25.85546875" style="160" customWidth="1"/>
    <col min="3" max="3" width="20.85546875" style="160" customWidth="1"/>
    <col min="4" max="4" width="11.7109375" style="160" customWidth="1"/>
    <col min="5" max="5" width="11.42578125" style="160" customWidth="1"/>
    <col min="6" max="6" width="11.42578125" style="160"/>
    <col min="7" max="15" width="11.42578125" style="160" customWidth="1"/>
    <col min="16" max="18" width="12.28515625" style="160" customWidth="1"/>
    <col min="19" max="19" width="12.42578125" style="160" customWidth="1"/>
    <col min="20" max="20" width="15.5703125" style="160" customWidth="1"/>
    <col min="21" max="29" width="11.42578125" style="160"/>
    <col min="30" max="30" width="8.140625" style="160" bestFit="1" customWidth="1"/>
    <col min="31" max="31" width="14.85546875" style="160" customWidth="1"/>
    <col min="32" max="16384" width="11.42578125" style="160"/>
  </cols>
  <sheetData>
    <row r="1" spans="1:25" ht="26.25" customHeight="1" x14ac:dyDescent="0.2">
      <c r="A1" s="158" t="s">
        <v>44</v>
      </c>
      <c r="B1" s="159"/>
      <c r="C1" s="159"/>
      <c r="D1" s="159"/>
      <c r="E1" s="159"/>
      <c r="F1" s="159"/>
      <c r="G1" s="159"/>
      <c r="H1" s="159"/>
      <c r="I1" s="159"/>
      <c r="J1" s="159"/>
      <c r="K1" s="159"/>
      <c r="L1" s="159"/>
      <c r="M1" s="159"/>
      <c r="N1" s="159"/>
      <c r="O1" s="159"/>
      <c r="P1" s="159"/>
      <c r="Q1" s="159"/>
      <c r="R1" s="159"/>
      <c r="S1" s="159"/>
      <c r="T1" s="159"/>
      <c r="U1" s="159"/>
      <c r="V1" s="159"/>
    </row>
    <row r="2" spans="1:25" ht="24.75" customHeight="1" x14ac:dyDescent="0.2">
      <c r="T2" s="251" t="s">
        <v>45</v>
      </c>
    </row>
    <row r="3" spans="1:25" ht="30" x14ac:dyDescent="0.2">
      <c r="D3" s="161">
        <v>45292</v>
      </c>
      <c r="E3" s="161">
        <f t="shared" ref="E3:O3" si="0">EOMONTH(D3,0)+1</f>
        <v>45323</v>
      </c>
      <c r="F3" s="161">
        <f t="shared" si="0"/>
        <v>45352</v>
      </c>
      <c r="G3" s="161">
        <f t="shared" si="0"/>
        <v>45383</v>
      </c>
      <c r="H3" s="161">
        <f t="shared" si="0"/>
        <v>45413</v>
      </c>
      <c r="I3" s="161">
        <f t="shared" si="0"/>
        <v>45444</v>
      </c>
      <c r="J3" s="161">
        <f t="shared" si="0"/>
        <v>45474</v>
      </c>
      <c r="K3" s="161">
        <f t="shared" si="0"/>
        <v>45505</v>
      </c>
      <c r="L3" s="161">
        <f t="shared" si="0"/>
        <v>45536</v>
      </c>
      <c r="M3" s="161">
        <f t="shared" si="0"/>
        <v>45566</v>
      </c>
      <c r="N3" s="161">
        <f t="shared" si="0"/>
        <v>45597</v>
      </c>
      <c r="O3" s="161">
        <f t="shared" si="0"/>
        <v>45627</v>
      </c>
      <c r="P3" s="161" t="s">
        <v>46</v>
      </c>
      <c r="Q3" s="161">
        <f>EOMONTH(O3,0)+1</f>
        <v>45658</v>
      </c>
      <c r="R3" s="161">
        <f>EOMONTH(Q3,0)+1</f>
        <v>45689</v>
      </c>
      <c r="T3" s="252"/>
    </row>
    <row r="4" spans="1:25" ht="15" x14ac:dyDescent="0.25">
      <c r="B4" s="162" t="s">
        <v>47</v>
      </c>
      <c r="C4" s="163"/>
      <c r="D4" s="164">
        <v>2.1617831995190961E-4</v>
      </c>
      <c r="E4" s="164">
        <v>-6.8592527570854323E-5</v>
      </c>
      <c r="F4" s="164">
        <v>-7.8077449502611529E-5</v>
      </c>
      <c r="G4" s="164">
        <v>1.8195198743664598E-4</v>
      </c>
      <c r="H4" s="164">
        <v>1.9026727868443061E-4</v>
      </c>
      <c r="I4" s="164">
        <v>2.2984094748124129E-4</v>
      </c>
      <c r="J4" s="164">
        <v>2.2444590912895634E-4</v>
      </c>
      <c r="K4" s="164">
        <v>1.9377912644480411E-4</v>
      </c>
      <c r="L4" s="164">
        <v>-1.3372192419036644E-5</v>
      </c>
      <c r="M4" s="164">
        <v>-6.6277913132184452E-5</v>
      </c>
      <c r="N4" s="164">
        <v>-3.7204064712115237E-4</v>
      </c>
      <c r="O4" s="164">
        <v>1.7645748393602112E-4</v>
      </c>
      <c r="P4" s="164">
        <v>6.6404500695060875E-5</v>
      </c>
      <c r="Q4" s="164">
        <v>6.8261215803744335E-4</v>
      </c>
      <c r="R4" s="164">
        <v>7.8783005049687382E-4</v>
      </c>
      <c r="T4" s="165">
        <v>0.32607242971289452</v>
      </c>
    </row>
    <row r="5" spans="1:25" ht="15" x14ac:dyDescent="0.25">
      <c r="B5" s="166" t="s">
        <v>48</v>
      </c>
      <c r="C5" s="167"/>
      <c r="D5" s="168">
        <v>3.5299537060162756E-4</v>
      </c>
      <c r="E5" s="168">
        <v>-1.3712207940130838E-4</v>
      </c>
      <c r="F5" s="168">
        <v>-9.4699878701365314E-5</v>
      </c>
      <c r="G5" s="168">
        <v>3.1481730642890504E-4</v>
      </c>
      <c r="H5" s="168">
        <v>2.3983944771854837E-4</v>
      </c>
      <c r="I5" s="168">
        <v>2.2759849370745933E-4</v>
      </c>
      <c r="J5" s="168">
        <v>-6.255768600915701E-6</v>
      </c>
      <c r="K5" s="168">
        <v>-1.103820943766376E-4</v>
      </c>
      <c r="L5" s="168">
        <v>-6.9610795601526831E-5</v>
      </c>
      <c r="M5" s="168">
        <v>-1.5293969029361865E-4</v>
      </c>
      <c r="N5" s="168">
        <v>-7.2917352488310883E-4</v>
      </c>
      <c r="O5" s="168">
        <v>2.146469902120085E-4</v>
      </c>
      <c r="P5" s="168">
        <v>7.0490055676941665E-6</v>
      </c>
      <c r="Q5" s="168">
        <v>1.0386145821148496E-3</v>
      </c>
      <c r="R5" s="168">
        <v>1.0709052969382071E-3</v>
      </c>
      <c r="T5" s="169">
        <v>0.3165146543644255</v>
      </c>
    </row>
    <row r="6" spans="1:25" x14ac:dyDescent="0.2">
      <c r="B6" s="170" t="s">
        <v>49</v>
      </c>
      <c r="C6" s="171"/>
      <c r="D6" s="172">
        <v>-3.8902523208483863E-5</v>
      </c>
      <c r="E6" s="172">
        <v>-8.4231920899346946E-5</v>
      </c>
      <c r="F6" s="172">
        <v>3.0235844086679009E-5</v>
      </c>
      <c r="G6" s="172">
        <v>2.9553897289469333E-4</v>
      </c>
      <c r="H6" s="172">
        <v>1.2890206265203652E-4</v>
      </c>
      <c r="I6" s="172">
        <v>2.7541700364119848E-4</v>
      </c>
      <c r="J6" s="172">
        <v>3.9018683376301766E-5</v>
      </c>
      <c r="K6" s="172">
        <v>2.7611531878735107E-4</v>
      </c>
      <c r="L6" s="172">
        <v>-4.6348783920180381E-5</v>
      </c>
      <c r="M6" s="172">
        <v>-4.3986328551781639E-4</v>
      </c>
      <c r="N6" s="172">
        <v>-8.3902275563163542E-4</v>
      </c>
      <c r="O6" s="172">
        <v>6.8253743288493318E-4</v>
      </c>
      <c r="P6" s="172">
        <v>1.2103778099570306E-5</v>
      </c>
      <c r="Q6" s="172">
        <v>2.5463664156637478E-3</v>
      </c>
      <c r="R6" s="172">
        <v>4.4058695794200187E-3</v>
      </c>
      <c r="T6" s="173">
        <v>0.25825306200476916</v>
      </c>
    </row>
    <row r="7" spans="1:25" x14ac:dyDescent="0.2">
      <c r="B7" s="170" t="s">
        <v>50</v>
      </c>
      <c r="C7" s="171"/>
      <c r="D7" s="172">
        <v>8.9404595693398647E-6</v>
      </c>
      <c r="E7" s="172">
        <v>1.3399054735740989E-5</v>
      </c>
      <c r="F7" s="172">
        <v>-1.496701103487208E-5</v>
      </c>
      <c r="G7" s="172">
        <v>1.3269679844940541E-5</v>
      </c>
      <c r="H7" s="172">
        <v>9.3875632142914611E-5</v>
      </c>
      <c r="I7" s="172">
        <v>7.8835677007615956E-5</v>
      </c>
      <c r="J7" s="172">
        <v>-1.0289358355253242E-4</v>
      </c>
      <c r="K7" s="172">
        <v>5.3203767705456428E-5</v>
      </c>
      <c r="L7" s="172">
        <v>-5.5284274983691262E-5</v>
      </c>
      <c r="M7" s="172">
        <v>-1.6866229641587793E-5</v>
      </c>
      <c r="N7" s="172">
        <v>-4.6296521786226563E-5</v>
      </c>
      <c r="O7" s="172">
        <v>8.6988622224337675E-5</v>
      </c>
      <c r="P7" s="172">
        <v>8.2397643701437318E-6</v>
      </c>
      <c r="Q7" s="172">
        <v>1.4242691945431929E-4</v>
      </c>
      <c r="R7" s="172">
        <v>-3.3128453995390217E-4</v>
      </c>
      <c r="T7" s="173">
        <v>3.9202012326100544E-3</v>
      </c>
    </row>
    <row r="8" spans="1:25" x14ac:dyDescent="0.2">
      <c r="B8" s="170" t="s">
        <v>51</v>
      </c>
      <c r="C8" s="171"/>
      <c r="D8" s="172">
        <v>-5.9412843749662159E-5</v>
      </c>
      <c r="E8" s="172">
        <v>-1.4883111656482928E-4</v>
      </c>
      <c r="F8" s="172">
        <v>8.8672356690633336E-5</v>
      </c>
      <c r="G8" s="172">
        <v>4.8083486295213973E-4</v>
      </c>
      <c r="H8" s="172">
        <v>1.3146838550381901E-4</v>
      </c>
      <c r="I8" s="172">
        <v>3.518960382298264E-4</v>
      </c>
      <c r="J8" s="172">
        <v>1.0034833114436204E-4</v>
      </c>
      <c r="K8" s="172">
        <v>3.4301541957071358E-4</v>
      </c>
      <c r="L8" s="172">
        <v>-2.0047512371879073E-4</v>
      </c>
      <c r="M8" s="172">
        <v>-8.6650984363967343E-4</v>
      </c>
      <c r="N8" s="172">
        <v>-1.4031299257358798E-3</v>
      </c>
      <c r="O8" s="172">
        <v>1.2895464047928407E-3</v>
      </c>
      <c r="P8" s="172">
        <v>-1.0507195448150597E-5</v>
      </c>
      <c r="Q8" s="172">
        <v>4.4577300863042346E-3</v>
      </c>
      <c r="R8" s="172">
        <v>7.9723415823547139E-3</v>
      </c>
      <c r="T8" s="173">
        <v>0.26113707410048903</v>
      </c>
    </row>
    <row r="9" spans="1:25" x14ac:dyDescent="0.2">
      <c r="B9" s="170" t="s">
        <v>52</v>
      </c>
      <c r="C9" s="171"/>
      <c r="D9" s="172">
        <v>-4.4340641120133029E-5</v>
      </c>
      <c r="E9" s="172">
        <v>-1.2992421011270849E-5</v>
      </c>
      <c r="F9" s="172">
        <v>-1.2651346689407372E-4</v>
      </c>
      <c r="G9" s="172">
        <v>8.7938790741093342E-5</v>
      </c>
      <c r="H9" s="172">
        <v>2.3281026364774249E-4</v>
      </c>
      <c r="I9" s="172">
        <v>3.4576453504309157E-4</v>
      </c>
      <c r="J9" s="172">
        <v>2.3947122515410868E-5</v>
      </c>
      <c r="K9" s="172">
        <v>5.114764781486425E-4</v>
      </c>
      <c r="L9" s="172">
        <v>5.321886509852547E-4</v>
      </c>
      <c r="M9" s="172">
        <v>4.2732515608467914E-4</v>
      </c>
      <c r="N9" s="172">
        <v>-4.2957665357779007E-5</v>
      </c>
      <c r="O9" s="172">
        <v>-4.8607119155053002E-4</v>
      </c>
      <c r="P9" s="172">
        <v>1.0720915231599015E-4</v>
      </c>
      <c r="Q9" s="172">
        <v>-5.2628806532184491E-4</v>
      </c>
      <c r="R9" s="172">
        <v>-5.729538061117756E-4</v>
      </c>
      <c r="T9" s="173">
        <v>-7.3731677095487669E-3</v>
      </c>
      <c r="Y9" s="160" t="s">
        <v>53</v>
      </c>
    </row>
    <row r="10" spans="1:25" x14ac:dyDescent="0.2">
      <c r="B10" s="174" t="s">
        <v>54</v>
      </c>
      <c r="C10" s="175"/>
      <c r="D10" s="172">
        <v>-1.6038882447055869E-4</v>
      </c>
      <c r="E10" s="172">
        <v>-1.6563257559021327E-4</v>
      </c>
      <c r="F10" s="172">
        <v>-2.8909857840209163E-5</v>
      </c>
      <c r="G10" s="172">
        <v>2.9286681730700259E-4</v>
      </c>
      <c r="H10" s="172">
        <v>5.6267697394729588E-4</v>
      </c>
      <c r="I10" s="172">
        <v>3.6684599098135706E-4</v>
      </c>
      <c r="J10" s="172">
        <v>2.4715583987822143E-4</v>
      </c>
      <c r="K10" s="172">
        <v>2.8948190711353128E-4</v>
      </c>
      <c r="L10" s="172">
        <v>1.2760982401394116E-4</v>
      </c>
      <c r="M10" s="172">
        <v>1.9449385022163312E-4</v>
      </c>
      <c r="N10" s="172">
        <v>4.8378129898773992E-5</v>
      </c>
      <c r="O10" s="172">
        <v>3.9463578849296965E-4</v>
      </c>
      <c r="P10" s="172">
        <v>1.8070631942768145E-4</v>
      </c>
      <c r="Q10" s="172">
        <v>-2.684925540896721E-6</v>
      </c>
      <c r="R10" s="172">
        <v>1.8810476263397824E-3</v>
      </c>
      <c r="T10" s="173">
        <v>-2.1728145250676789E-4</v>
      </c>
    </row>
    <row r="11" spans="1:25" x14ac:dyDescent="0.2">
      <c r="B11" s="170" t="s">
        <v>55</v>
      </c>
      <c r="C11" s="171"/>
      <c r="D11" s="172">
        <v>-1.9906996453222803E-4</v>
      </c>
      <c r="E11" s="172">
        <v>-3.1590578539020253E-4</v>
      </c>
      <c r="F11" s="172">
        <v>-2.1264819727662143E-4</v>
      </c>
      <c r="G11" s="172">
        <v>-9.6620563064919729E-5</v>
      </c>
      <c r="H11" s="172">
        <v>9.7202378483540741E-5</v>
      </c>
      <c r="I11" s="172">
        <v>-1.2721826386341561E-5</v>
      </c>
      <c r="J11" s="172">
        <v>1.295337612949865E-5</v>
      </c>
      <c r="K11" s="172">
        <v>-7.5873616412369671E-5</v>
      </c>
      <c r="L11" s="172">
        <v>-6.3039840817569193E-5</v>
      </c>
      <c r="M11" s="172">
        <v>-1.9133261373371901E-5</v>
      </c>
      <c r="N11" s="172">
        <v>-4.1076852061094904E-4</v>
      </c>
      <c r="O11" s="172">
        <v>-2.3486722340493316E-4</v>
      </c>
      <c r="P11" s="172">
        <v>-1.2814658014126401E-4</v>
      </c>
      <c r="Q11" s="172">
        <v>-1.91559161504673E-3</v>
      </c>
      <c r="R11" s="172">
        <v>1.8238089940472157E-3</v>
      </c>
      <c r="T11" s="173">
        <v>-3.9585111179100352E-2</v>
      </c>
    </row>
    <row r="12" spans="1:25" x14ac:dyDescent="0.2">
      <c r="B12" s="170" t="s">
        <v>56</v>
      </c>
      <c r="C12" s="171"/>
      <c r="D12" s="172">
        <v>-1.6220070920502927E-4</v>
      </c>
      <c r="E12" s="172">
        <v>-1.2671086579774116E-4</v>
      </c>
      <c r="F12" s="172">
        <v>2.8323367428306767E-5</v>
      </c>
      <c r="G12" s="172">
        <v>4.3605289693204874E-4</v>
      </c>
      <c r="H12" s="172">
        <v>7.4182700329794571E-4</v>
      </c>
      <c r="I12" s="172">
        <v>5.1709140421629662E-4</v>
      </c>
      <c r="J12" s="172">
        <v>3.5550502625425473E-4</v>
      </c>
      <c r="K12" s="172">
        <v>3.945011930337472E-4</v>
      </c>
      <c r="L12" s="172">
        <v>2.0363813736690162E-4</v>
      </c>
      <c r="M12" s="172">
        <v>2.7906223136131558E-4</v>
      </c>
      <c r="N12" s="172">
        <v>1.7040071209128982E-4</v>
      </c>
      <c r="O12" s="172">
        <v>5.8476600530199541E-4</v>
      </c>
      <c r="P12" s="172">
        <v>2.8864905753001047E-4</v>
      </c>
      <c r="Q12" s="172">
        <v>5.9091615311968049E-4</v>
      </c>
      <c r="R12" s="172">
        <v>1.6579717210885025E-3</v>
      </c>
      <c r="T12" s="173">
        <v>3.3031672014502078E-2</v>
      </c>
    </row>
    <row r="13" spans="1:25" x14ac:dyDescent="0.2">
      <c r="B13" s="174" t="s">
        <v>57</v>
      </c>
      <c r="C13" s="175"/>
      <c r="D13" s="172">
        <v>-1.7482021335779585E-5</v>
      </c>
      <c r="E13" s="172">
        <v>-2.6111014573826363E-4</v>
      </c>
      <c r="F13" s="172">
        <v>-5.658757001902881E-5</v>
      </c>
      <c r="G13" s="172">
        <v>8.1378930851205844E-4</v>
      </c>
      <c r="H13" s="172">
        <v>3.0742802668370928E-4</v>
      </c>
      <c r="I13" s="172">
        <v>3.9341551250338114E-4</v>
      </c>
      <c r="J13" s="172">
        <v>-1.3871116403274542E-5</v>
      </c>
      <c r="K13" s="172">
        <v>2.860519456060473E-5</v>
      </c>
      <c r="L13" s="172">
        <v>2.8213202407845195E-4</v>
      </c>
      <c r="M13" s="172">
        <v>-7.0399586275382564E-4</v>
      </c>
      <c r="N13" s="172">
        <v>-2.3713783011993783E-3</v>
      </c>
      <c r="O13" s="172">
        <v>-5.6310832105233022E-4</v>
      </c>
      <c r="P13" s="172">
        <v>-1.6553857638235137E-4</v>
      </c>
      <c r="Q13" s="172">
        <v>5.3132346302664502E-6</v>
      </c>
      <c r="R13" s="172">
        <v>1.1340815627238099E-2</v>
      </c>
      <c r="T13" s="173">
        <v>6.2444107518544456E-5</v>
      </c>
    </row>
    <row r="14" spans="1:25" x14ac:dyDescent="0.2">
      <c r="B14" s="174" t="s">
        <v>58</v>
      </c>
      <c r="C14" s="175"/>
      <c r="D14" s="172">
        <v>1.0227149879371566E-4</v>
      </c>
      <c r="E14" s="172">
        <v>-2.6798244448034136E-4</v>
      </c>
      <c r="F14" s="172">
        <v>-1.7204209168486528E-4</v>
      </c>
      <c r="G14" s="172">
        <v>-1.2633217615221071E-4</v>
      </c>
      <c r="H14" s="172">
        <v>5.0489534751352316E-4</v>
      </c>
      <c r="I14" s="172">
        <v>7.6604537295033026E-4</v>
      </c>
      <c r="J14" s="172">
        <v>-6.2383378382491195E-4</v>
      </c>
      <c r="K14" s="172">
        <v>-1.2010012890159016E-3</v>
      </c>
      <c r="L14" s="172">
        <v>4.7013375379867384E-4</v>
      </c>
      <c r="M14" s="172">
        <v>-2.0756215328809891E-4</v>
      </c>
      <c r="N14" s="172">
        <v>-1.1676261162684165E-3</v>
      </c>
      <c r="O14" s="172">
        <v>3.8263693572782032E-4</v>
      </c>
      <c r="P14" s="172">
        <v>-1.2046234641904796E-4</v>
      </c>
      <c r="Q14" s="172">
        <v>-2.5206524736653968E-3</v>
      </c>
      <c r="R14" s="172">
        <v>-5.7517066025853936E-3</v>
      </c>
      <c r="T14" s="173">
        <v>-7.1235596965301795E-2</v>
      </c>
    </row>
    <row r="15" spans="1:25" x14ac:dyDescent="0.2">
      <c r="B15" s="174" t="s">
        <v>59</v>
      </c>
      <c r="C15" s="175"/>
      <c r="D15" s="172">
        <v>1.5909362381631986E-3</v>
      </c>
      <c r="E15" s="172">
        <v>-1.2684476267255107E-4</v>
      </c>
      <c r="F15" s="172">
        <v>-3.394913930533372E-4</v>
      </c>
      <c r="G15" s="172">
        <v>4.6980904412130542E-4</v>
      </c>
      <c r="H15" s="172">
        <v>-1.8777684155102392E-4</v>
      </c>
      <c r="I15" s="172">
        <v>-2.3000275636031464E-4</v>
      </c>
      <c r="J15" s="172">
        <v>-2.0295107527878997E-5</v>
      </c>
      <c r="K15" s="172">
        <v>-6.0482310628406921E-4</v>
      </c>
      <c r="L15" s="172">
        <v>-6.2894235042443292E-4</v>
      </c>
      <c r="M15" s="172">
        <v>-1.575964998972168E-4</v>
      </c>
      <c r="N15" s="172">
        <v>-1.136767021734375E-3</v>
      </c>
      <c r="O15" s="172">
        <v>-7.3347603358253632E-4</v>
      </c>
      <c r="P15" s="172">
        <v>-1.2594628535644858E-4</v>
      </c>
      <c r="Q15" s="172">
        <v>1.5514400695173514E-3</v>
      </c>
      <c r="R15" s="172">
        <v>-4.7329793443382506E-3</v>
      </c>
      <c r="T15" s="173">
        <v>0.12042332011756685</v>
      </c>
    </row>
    <row r="16" spans="1:25" x14ac:dyDescent="0.2">
      <c r="B16" s="170" t="s">
        <v>60</v>
      </c>
      <c r="C16" s="171"/>
      <c r="D16" s="172">
        <v>-2.1547875208849376E-4</v>
      </c>
      <c r="E16" s="172">
        <v>-5.5325596314304004E-4</v>
      </c>
      <c r="F16" s="172">
        <v>-8.5012845793741576E-4</v>
      </c>
      <c r="G16" s="172">
        <v>-2.7479423409682013E-4</v>
      </c>
      <c r="H16" s="172">
        <v>1.3566160972344754E-4</v>
      </c>
      <c r="I16" s="172">
        <v>-6.7357208660234758E-4</v>
      </c>
      <c r="J16" s="172">
        <v>-4.7976060450549696E-4</v>
      </c>
      <c r="K16" s="172">
        <v>-5.0464906381986196E-4</v>
      </c>
      <c r="L16" s="172">
        <v>-7.6643138353482687E-4</v>
      </c>
      <c r="M16" s="172">
        <v>-5.2062623732640478E-4</v>
      </c>
      <c r="N16" s="172">
        <v>-1.9685557359063743E-3</v>
      </c>
      <c r="O16" s="172">
        <v>-1.9250628794791336E-3</v>
      </c>
      <c r="P16" s="172">
        <v>-7.0475042518902686E-4</v>
      </c>
      <c r="Q16" s="172">
        <v>-6.0893452203314435E-4</v>
      </c>
      <c r="R16" s="172">
        <v>-4.7800299323882411E-3</v>
      </c>
      <c r="T16" s="173">
        <v>-2.9394470921594973E-2</v>
      </c>
    </row>
    <row r="17" spans="1:41" x14ac:dyDescent="0.2">
      <c r="B17" s="170" t="s">
        <v>61</v>
      </c>
      <c r="C17" s="171"/>
      <c r="D17" s="176">
        <v>4.3646022322072486E-3</v>
      </c>
      <c r="E17" s="176">
        <v>6.5491613728840825E-4</v>
      </c>
      <c r="F17" s="176">
        <v>5.8260348843730547E-4</v>
      </c>
      <c r="G17" s="176">
        <v>1.7652471504403522E-3</v>
      </c>
      <c r="H17" s="176">
        <v>-7.616416157767425E-4</v>
      </c>
      <c r="I17" s="176">
        <v>5.9075173026035266E-4</v>
      </c>
      <c r="J17" s="176">
        <v>7.8513522223278009E-4</v>
      </c>
      <c r="K17" s="176">
        <v>-7.7747475104628094E-4</v>
      </c>
      <c r="L17" s="176">
        <v>-3.7421491255773542E-4</v>
      </c>
      <c r="M17" s="176">
        <v>4.9904850131987644E-4</v>
      </c>
      <c r="N17" s="176">
        <v>4.40769627298776E-4</v>
      </c>
      <c r="O17" s="176">
        <v>1.6866337398657727E-3</v>
      </c>
      <c r="P17" s="176">
        <v>9.0886924106836631E-4</v>
      </c>
      <c r="Q17" s="176">
        <v>5.1048068370780353E-3</v>
      </c>
      <c r="R17" s="176">
        <v>-4.6415452497072796E-3</v>
      </c>
      <c r="T17" s="173">
        <v>0.14981779103916182</v>
      </c>
    </row>
    <row r="18" spans="1:41" ht="15" x14ac:dyDescent="0.25">
      <c r="B18" s="177" t="s">
        <v>62</v>
      </c>
      <c r="C18" s="178"/>
      <c r="D18" s="179">
        <v>-2.0592430003962825E-5</v>
      </c>
      <c r="E18" s="179">
        <v>4.9087055314700478E-5</v>
      </c>
      <c r="F18" s="179">
        <v>-4.93517998438886E-5</v>
      </c>
      <c r="G18" s="179">
        <v>-4.9096917747459834E-5</v>
      </c>
      <c r="H18" s="179">
        <v>1.0762411734432931E-4</v>
      </c>
      <c r="I18" s="179">
        <v>2.336640074576124E-4</v>
      </c>
      <c r="J18" s="179">
        <v>5.9688787333422866E-4</v>
      </c>
      <c r="K18" s="179">
        <v>6.3303667555514309E-4</v>
      </c>
      <c r="L18" s="179">
        <v>8.087833278858092E-5</v>
      </c>
      <c r="M18" s="179">
        <v>7.2832747227025152E-5</v>
      </c>
      <c r="N18" s="179">
        <v>2.0314546972333147E-4</v>
      </c>
      <c r="O18" s="179">
        <v>1.1920930887243664E-4</v>
      </c>
      <c r="P18" s="179">
        <v>1.6398355905500317E-4</v>
      </c>
      <c r="Q18" s="179">
        <v>5.5267598364716619E-5</v>
      </c>
      <c r="R18" s="179">
        <v>3.0602367001297814E-4</v>
      </c>
      <c r="T18" s="180">
        <v>9.557775348469022E-3</v>
      </c>
    </row>
    <row r="19" spans="1:41" x14ac:dyDescent="0.2">
      <c r="B19" s="174" t="s">
        <v>63</v>
      </c>
      <c r="C19" s="175"/>
      <c r="D19" s="172">
        <v>-2.8564600118574646E-6</v>
      </c>
      <c r="E19" s="172">
        <v>-4.87392216947935E-5</v>
      </c>
      <c r="F19" s="172">
        <v>-2.0172137906726562E-6</v>
      </c>
      <c r="G19" s="172">
        <v>7.4658159197049656E-6</v>
      </c>
      <c r="H19" s="172">
        <v>1.3346039495765183E-7</v>
      </c>
      <c r="I19" s="172">
        <v>6.9615590555960338E-5</v>
      </c>
      <c r="J19" s="172">
        <v>6.4914630036860821E-4</v>
      </c>
      <c r="K19" s="172">
        <v>6.9041026419092155E-4</v>
      </c>
      <c r="L19" s="172">
        <v>-6.0803922601437854E-5</v>
      </c>
      <c r="M19" s="172">
        <v>6.1309632667816416E-5</v>
      </c>
      <c r="N19" s="172">
        <v>2.0021321426400007E-4</v>
      </c>
      <c r="O19" s="172">
        <v>-2.1011858189590171E-5</v>
      </c>
      <c r="P19" s="172">
        <v>1.2895327758766228E-4</v>
      </c>
      <c r="Q19" s="172">
        <v>5.9984391088674371E-5</v>
      </c>
      <c r="R19" s="172">
        <v>9.1913403584276132E-4</v>
      </c>
      <c r="T19" s="173">
        <v>7.7466231334994973E-3</v>
      </c>
    </row>
    <row r="20" spans="1:41" ht="15" customHeight="1" x14ac:dyDescent="0.2">
      <c r="B20" s="170" t="s">
        <v>64</v>
      </c>
      <c r="C20" s="171"/>
      <c r="D20" s="172">
        <v>-7.6257195080753348E-7</v>
      </c>
      <c r="E20" s="172">
        <v>1.0385226168585504E-5</v>
      </c>
      <c r="F20" s="172">
        <v>-1.0831829342361488E-6</v>
      </c>
      <c r="G20" s="172">
        <v>8.7682508478348353E-6</v>
      </c>
      <c r="H20" s="172">
        <v>2.0514756373657406E-6</v>
      </c>
      <c r="I20" s="172">
        <v>-5.9288722905614932E-6</v>
      </c>
      <c r="J20" s="172">
        <v>-1.844665854144889E-5</v>
      </c>
      <c r="K20" s="172">
        <v>-6.6755353269609685E-6</v>
      </c>
      <c r="L20" s="172">
        <v>-2.4111634908563495E-5</v>
      </c>
      <c r="M20" s="172">
        <v>-2.7550107526863599E-5</v>
      </c>
      <c r="N20" s="172">
        <v>7.3852422752374025E-5</v>
      </c>
      <c r="O20" s="172">
        <v>-4.1075224276321265E-6</v>
      </c>
      <c r="P20" s="172">
        <v>4.476493931093728E-7</v>
      </c>
      <c r="Q20" s="172">
        <v>4.3507910317819309E-5</v>
      </c>
      <c r="R20" s="172">
        <v>2.870390833862313E-4</v>
      </c>
      <c r="T20" s="173">
        <v>5.3016995791068666E-3</v>
      </c>
    </row>
    <row r="21" spans="1:41" x14ac:dyDescent="0.2">
      <c r="B21" s="170" t="s">
        <v>65</v>
      </c>
      <c r="C21" s="171"/>
      <c r="D21" s="172">
        <v>-3.3299735567537958E-5</v>
      </c>
      <c r="E21" s="172">
        <v>-9.3551941263703142E-4</v>
      </c>
      <c r="F21" s="172">
        <v>-1.7218229073745484E-5</v>
      </c>
      <c r="G21" s="172">
        <v>-1.3742342974798483E-5</v>
      </c>
      <c r="H21" s="172">
        <v>-3.1297562470111728E-5</v>
      </c>
      <c r="I21" s="172">
        <v>1.3383737744960822E-3</v>
      </c>
      <c r="J21" s="172">
        <v>1.1597063532939655E-2</v>
      </c>
      <c r="K21" s="172">
        <v>1.265628882594827E-2</v>
      </c>
      <c r="L21" s="172">
        <v>-7.1362948744502219E-4</v>
      </c>
      <c r="M21" s="172">
        <v>1.5920424032305203E-3</v>
      </c>
      <c r="N21" s="172">
        <v>2.5680698761672005E-3</v>
      </c>
      <c r="O21" s="172">
        <v>-3.0616736651900567E-4</v>
      </c>
      <c r="P21" s="172">
        <v>2.2572498488366843E-3</v>
      </c>
      <c r="Q21" s="172">
        <v>3.3547295667823995E-4</v>
      </c>
      <c r="R21" s="172">
        <v>1.0965159357335663E-2</v>
      </c>
      <c r="T21" s="173">
        <v>2.4449235543757553E-3</v>
      </c>
    </row>
    <row r="22" spans="1:41" x14ac:dyDescent="0.2">
      <c r="B22" s="181" t="s">
        <v>66</v>
      </c>
      <c r="C22" s="182"/>
      <c r="D22" s="183">
        <v>-7.4645333580369844E-5</v>
      </c>
      <c r="E22" s="183">
        <v>3.5764858301456925E-4</v>
      </c>
      <c r="F22" s="183">
        <v>-1.9491611125488362E-4</v>
      </c>
      <c r="G22" s="183">
        <v>-2.2411317461912272E-4</v>
      </c>
      <c r="H22" s="183">
        <v>4.4222401566362812E-4</v>
      </c>
      <c r="I22" s="183">
        <v>7.3864672501300355E-4</v>
      </c>
      <c r="J22" s="183">
        <v>4.2846644661409528E-4</v>
      </c>
      <c r="K22" s="183">
        <v>4.4929490679646022E-4</v>
      </c>
      <c r="L22" s="183">
        <v>5.4582741360365006E-4</v>
      </c>
      <c r="M22" s="183">
        <v>1.1153158973864485E-4</v>
      </c>
      <c r="N22" s="183">
        <v>2.1296711678986391E-4</v>
      </c>
      <c r="O22" s="183">
        <v>6.0464254888437097E-4</v>
      </c>
      <c r="P22" s="183">
        <v>2.7613997893638498E-4</v>
      </c>
      <c r="Q22" s="183">
        <v>4.1357737480041123E-5</v>
      </c>
      <c r="R22" s="183">
        <v>-1.6050641229836682E-3</v>
      </c>
      <c r="T22" s="184">
        <v>1.8111522150050519E-3</v>
      </c>
    </row>
    <row r="23" spans="1:41" x14ac:dyDescent="0.2">
      <c r="B23" s="185"/>
      <c r="C23" s="185"/>
    </row>
    <row r="24" spans="1:41" x14ac:dyDescent="0.2">
      <c r="D24" s="186"/>
      <c r="E24" s="186"/>
      <c r="F24" s="187"/>
      <c r="P24" s="188"/>
      <c r="Q24" s="188"/>
      <c r="R24" s="188"/>
      <c r="S24" s="188"/>
      <c r="T24" s="188"/>
    </row>
    <row r="25" spans="1:41" ht="26.25" customHeight="1" x14ac:dyDescent="0.2">
      <c r="A25" s="158" t="s">
        <v>67</v>
      </c>
      <c r="B25" s="159"/>
      <c r="C25" s="159"/>
      <c r="D25" s="159"/>
      <c r="E25" s="159"/>
      <c r="F25" s="159"/>
      <c r="G25" s="159"/>
      <c r="H25" s="159"/>
      <c r="I25" s="159"/>
      <c r="J25" s="159"/>
      <c r="K25" s="159"/>
      <c r="L25" s="159"/>
      <c r="M25" s="159"/>
      <c r="N25" s="159"/>
      <c r="O25" s="159"/>
      <c r="P25" s="159"/>
      <c r="Q25" s="159"/>
      <c r="R25" s="159"/>
      <c r="S25" s="159"/>
      <c r="T25" s="159"/>
      <c r="U25" s="159"/>
      <c r="V25" s="159"/>
    </row>
    <row r="27" spans="1:41" ht="13.5" customHeight="1" x14ac:dyDescent="0.25">
      <c r="B27" s="189" t="s">
        <v>68</v>
      </c>
      <c r="C27" s="190"/>
      <c r="D27" s="190"/>
      <c r="E27" s="190"/>
      <c r="F27" s="190"/>
      <c r="G27" s="190"/>
      <c r="H27" s="190"/>
      <c r="I27" s="190"/>
      <c r="J27" s="190"/>
      <c r="K27" s="190"/>
      <c r="L27" s="190"/>
      <c r="M27" s="190"/>
    </row>
    <row r="28" spans="1:41" ht="13.5" customHeight="1" thickBot="1" x14ac:dyDescent="0.3">
      <c r="B28" s="190"/>
      <c r="C28" s="190"/>
      <c r="D28" s="190"/>
      <c r="E28" s="190"/>
      <c r="F28" s="190"/>
      <c r="G28" s="190"/>
      <c r="H28" s="190"/>
      <c r="I28" s="190"/>
      <c r="J28" s="190"/>
      <c r="K28" s="190"/>
      <c r="L28" s="190"/>
      <c r="P28" s="190"/>
      <c r="Q28" s="190"/>
      <c r="R28" s="190"/>
    </row>
    <row r="29" spans="1:41" ht="32.25" customHeight="1" thickBot="1" x14ac:dyDescent="0.25">
      <c r="D29" s="253" t="s">
        <v>69</v>
      </c>
      <c r="E29" s="254"/>
      <c r="F29" s="254"/>
      <c r="G29" s="254"/>
      <c r="H29" s="254"/>
      <c r="I29" s="254"/>
      <c r="J29" s="254"/>
      <c r="K29" s="254"/>
      <c r="L29" s="254"/>
      <c r="M29" s="255"/>
      <c r="Y29" s="191"/>
      <c r="Z29" s="191"/>
      <c r="AA29" s="191"/>
      <c r="AB29" s="191"/>
      <c r="AC29" s="191"/>
      <c r="AD29" s="191"/>
      <c r="AE29" s="191"/>
      <c r="AF29" s="191"/>
      <c r="AG29" s="191"/>
      <c r="AH29" s="191"/>
      <c r="AI29" s="191"/>
      <c r="AJ29" s="191"/>
      <c r="AK29" s="191"/>
      <c r="AL29" s="191"/>
      <c r="AM29" s="191"/>
      <c r="AN29" s="191"/>
      <c r="AO29" s="191"/>
    </row>
    <row r="30" spans="1:41" s="192" customFormat="1" ht="23.25" customHeight="1" thickBot="1" x14ac:dyDescent="0.25">
      <c r="B30" s="193" t="s">
        <v>70</v>
      </c>
      <c r="C30" s="194" t="s">
        <v>71</v>
      </c>
      <c r="D30" s="195" t="s">
        <v>72</v>
      </c>
      <c r="E30" s="195" t="s">
        <v>73</v>
      </c>
      <c r="F30" s="195" t="s">
        <v>74</v>
      </c>
      <c r="G30" s="196">
        <v>45658</v>
      </c>
      <c r="H30" s="196">
        <f>EOMONTH(G30,0)+1</f>
        <v>45689</v>
      </c>
      <c r="I30" s="196">
        <f>EOMONTH(H30,0)+1</f>
        <v>45717</v>
      </c>
      <c r="J30" s="196">
        <f>EOMONTH(I30,0)+1</f>
        <v>45748</v>
      </c>
      <c r="K30" s="196">
        <f>EOMONTH(J30,0)+1</f>
        <v>45778</v>
      </c>
      <c r="L30" s="195" t="s">
        <v>75</v>
      </c>
      <c r="M30" s="197" t="s">
        <v>76</v>
      </c>
      <c r="N30" s="198"/>
      <c r="O30" s="198"/>
      <c r="P30" s="198"/>
      <c r="Q30" s="198"/>
      <c r="R30" s="198"/>
      <c r="S30" s="198"/>
      <c r="T30" s="198"/>
      <c r="U30" s="198"/>
      <c r="V30" s="198"/>
      <c r="W30" s="198"/>
      <c r="X30" s="198"/>
      <c r="Y30" s="198"/>
      <c r="Z30" s="198"/>
      <c r="AA30" s="198"/>
      <c r="AB30" s="198"/>
      <c r="AC30" s="198"/>
      <c r="AD30" s="198"/>
      <c r="AE30" s="198"/>
      <c r="AF30" s="198"/>
      <c r="AG30" s="198"/>
    </row>
    <row r="31" spans="1:41" x14ac:dyDescent="0.2">
      <c r="B31" s="199">
        <v>44562</v>
      </c>
      <c r="C31" s="200">
        <v>478.19876147709221</v>
      </c>
      <c r="D31" s="201">
        <v>5.9242646713593103</v>
      </c>
      <c r="E31" s="201">
        <v>1.3462381635308702</v>
      </c>
      <c r="F31" s="201">
        <v>0.16715993801801687</v>
      </c>
      <c r="G31" s="202">
        <v>2.5618330000042988E-2</v>
      </c>
      <c r="H31" s="202">
        <v>-4.4099799999344214E-3</v>
      </c>
      <c r="I31" s="202">
        <v>1.1397589999944557E-2</v>
      </c>
      <c r="J31" s="202">
        <v>4.392260000031456E-3</v>
      </c>
      <c r="K31" s="202">
        <v>1.8339699999501136E-3</v>
      </c>
      <c r="L31" s="201">
        <f>SUM($G31:K31)</f>
        <v>3.8832170000034694E-2</v>
      </c>
      <c r="M31" s="203">
        <f t="shared" ref="M31:M71" si="1">D31+E31+F31+L31</f>
        <v>7.4764949429082321</v>
      </c>
    </row>
    <row r="32" spans="1:41" x14ac:dyDescent="0.2">
      <c r="B32" s="199">
        <v>44593</v>
      </c>
      <c r="C32" s="204">
        <v>397.07740198875302</v>
      </c>
      <c r="D32" s="201">
        <v>4.0233469580725796</v>
      </c>
      <c r="E32" s="201">
        <v>0.87828391783557436</v>
      </c>
      <c r="F32" s="201">
        <v>0.11709963533922974</v>
      </c>
      <c r="G32" s="202">
        <v>-3.4573000004911592E-4</v>
      </c>
      <c r="H32" s="202">
        <v>1.5159999999241336E-3</v>
      </c>
      <c r="I32" s="202">
        <v>4.3126800000550247E-3</v>
      </c>
      <c r="J32" s="202">
        <v>1.5702099999543861E-3</v>
      </c>
      <c r="K32" s="202">
        <v>4.7158300000091913E-3</v>
      </c>
      <c r="L32" s="201">
        <f>SUM($G32:K32)</f>
        <v>1.176898999989362E-2</v>
      </c>
      <c r="M32" s="203">
        <f t="shared" si="1"/>
        <v>5.0304995012472773</v>
      </c>
    </row>
    <row r="33" spans="2:13" x14ac:dyDescent="0.2">
      <c r="B33" s="199">
        <v>44621</v>
      </c>
      <c r="C33" s="204">
        <v>457.66042682481287</v>
      </c>
      <c r="D33" s="201">
        <v>4.1575962257055039</v>
      </c>
      <c r="E33" s="201">
        <v>1.5046422847087797</v>
      </c>
      <c r="F33" s="201">
        <v>8.1864824773447253E-2</v>
      </c>
      <c r="G33" s="202">
        <v>1.1650440000039453E-2</v>
      </c>
      <c r="H33" s="202">
        <v>1.2648819999981242E-2</v>
      </c>
      <c r="I33" s="202">
        <v>4.098535000002812E-2</v>
      </c>
      <c r="J33" s="202">
        <v>2.2910099999648992E-3</v>
      </c>
      <c r="K33" s="202">
        <v>6.7108999996889906E-4</v>
      </c>
      <c r="L33" s="201">
        <f>SUM($G33:K33)</f>
        <v>6.8246709999982613E-2</v>
      </c>
      <c r="M33" s="203">
        <f t="shared" si="1"/>
        <v>5.8123500451877135</v>
      </c>
    </row>
    <row r="34" spans="2:13" x14ac:dyDescent="0.2">
      <c r="B34" s="199">
        <v>44652</v>
      </c>
      <c r="C34" s="204">
        <v>416.95341731130947</v>
      </c>
      <c r="D34" s="201">
        <v>3.4955392206950364</v>
      </c>
      <c r="E34" s="201">
        <v>1.2289986737230265</v>
      </c>
      <c r="F34" s="201">
        <v>4.301619427303649E-2</v>
      </c>
      <c r="G34" s="202">
        <v>1.436232999992626E-2</v>
      </c>
      <c r="H34" s="202">
        <v>1.195680000023458E-3</v>
      </c>
      <c r="I34" s="202">
        <v>6.3381900000649694E-3</v>
      </c>
      <c r="J34" s="202">
        <v>3.5762399999157424E-3</v>
      </c>
      <c r="K34" s="202">
        <v>1.3126830000032896E-2</v>
      </c>
      <c r="L34" s="201">
        <f>SUM($G34:K34)</f>
        <v>3.8599269999963326E-2</v>
      </c>
      <c r="M34" s="203">
        <f t="shared" si="1"/>
        <v>4.8061533586910627</v>
      </c>
    </row>
    <row r="35" spans="2:13" x14ac:dyDescent="0.2">
      <c r="B35" s="199">
        <v>44682</v>
      </c>
      <c r="C35" s="204">
        <v>424.82968189567652</v>
      </c>
      <c r="D35" s="201">
        <v>3.0674338900086582</v>
      </c>
      <c r="E35" s="201">
        <v>1.1398970560778139</v>
      </c>
      <c r="F35" s="201">
        <v>6.5712678238128319E-2</v>
      </c>
      <c r="G35" s="202">
        <v>1.1359760000175356E-2</v>
      </c>
      <c r="H35" s="202">
        <v>8.4679899999287045E-3</v>
      </c>
      <c r="I35" s="202">
        <v>8.3937000000560147E-3</v>
      </c>
      <c r="J35" s="202">
        <v>4.6242099999176389E-3</v>
      </c>
      <c r="K35" s="202">
        <v>3.5789400000680871E-3</v>
      </c>
      <c r="L35" s="201">
        <f>SUM($G35:K35)</f>
        <v>3.6424600000145801E-2</v>
      </c>
      <c r="M35" s="203">
        <f t="shared" si="1"/>
        <v>4.3094682243247462</v>
      </c>
    </row>
    <row r="36" spans="2:13" x14ac:dyDescent="0.2">
      <c r="B36" s="199">
        <v>44713</v>
      </c>
      <c r="C36" s="204">
        <v>425.72672904521392</v>
      </c>
      <c r="D36" s="201">
        <v>1.718233139998631</v>
      </c>
      <c r="E36" s="201">
        <v>1.0302897733852205</v>
      </c>
      <c r="F36" s="201">
        <v>-7.6027398596579587E-2</v>
      </c>
      <c r="G36" s="202">
        <v>1.7630359999998291E-2</v>
      </c>
      <c r="H36" s="202">
        <v>2.0812400000522757E-3</v>
      </c>
      <c r="I36" s="202">
        <v>3.2188200000291545E-3</v>
      </c>
      <c r="J36" s="202">
        <v>1.6380299999241288E-3</v>
      </c>
      <c r="K36" s="202">
        <v>-3.3414999995784456E-4</v>
      </c>
      <c r="L36" s="201">
        <f>SUM($G36:K36)</f>
        <v>2.4234300000046005E-2</v>
      </c>
      <c r="M36" s="203">
        <f t="shared" si="1"/>
        <v>2.696729814787318</v>
      </c>
    </row>
    <row r="37" spans="2:13" x14ac:dyDescent="0.2">
      <c r="B37" s="199">
        <v>44743</v>
      </c>
      <c r="C37" s="204">
        <v>409.27213793989142</v>
      </c>
      <c r="D37" s="201">
        <v>9.7280747013996915E-2</v>
      </c>
      <c r="E37" s="201">
        <v>1.1785434529794543</v>
      </c>
      <c r="F37" s="201">
        <v>2.9646100116110574E-2</v>
      </c>
      <c r="G37" s="202">
        <v>1.2105840000003809E-2</v>
      </c>
      <c r="H37" s="202">
        <v>9.7375000001420631E-4</v>
      </c>
      <c r="I37" s="202">
        <v>1.6423279999969509E-2</v>
      </c>
      <c r="J37" s="202">
        <v>3.4075499999630665E-3</v>
      </c>
      <c r="K37" s="202">
        <v>1.5347839999947155E-2</v>
      </c>
      <c r="L37" s="201">
        <f>SUM($G37:K37)</f>
        <v>4.8258259999897746E-2</v>
      </c>
      <c r="M37" s="203">
        <f t="shared" si="1"/>
        <v>1.3537285601094595</v>
      </c>
    </row>
    <row r="38" spans="2:13" x14ac:dyDescent="0.2">
      <c r="B38" s="199">
        <v>44774</v>
      </c>
      <c r="C38" s="204">
        <v>380.95671312844439</v>
      </c>
      <c r="D38" s="201">
        <v>-1.9961992735716194E-2</v>
      </c>
      <c r="E38" s="201">
        <v>0.92468054054779714</v>
      </c>
      <c r="F38" s="201">
        <v>3.5047993744626638E-2</v>
      </c>
      <c r="G38" s="202">
        <v>1.6515260000005583E-2</v>
      </c>
      <c r="H38" s="202">
        <v>3.4638399999948888E-3</v>
      </c>
      <c r="I38" s="202">
        <v>7.7269000000228516E-3</v>
      </c>
      <c r="J38" s="202">
        <v>2.7043599999956314E-3</v>
      </c>
      <c r="K38" s="202">
        <v>2.0885900000280344E-3</v>
      </c>
      <c r="L38" s="201">
        <f>SUM($G38:K38)</f>
        <v>3.2498950000046989E-2</v>
      </c>
      <c r="M38" s="203">
        <f t="shared" si="1"/>
        <v>0.97226549155675457</v>
      </c>
    </row>
    <row r="39" spans="2:13" x14ac:dyDescent="0.2">
      <c r="B39" s="199">
        <v>44805</v>
      </c>
      <c r="C39" s="204">
        <v>425.09175656152632</v>
      </c>
      <c r="D39" s="201">
        <v>-0.39731724911501942</v>
      </c>
      <c r="E39" s="201">
        <v>0.62245712964590894</v>
      </c>
      <c r="F39" s="201">
        <v>-0.13152674205593939</v>
      </c>
      <c r="G39" s="202">
        <v>1.851096999996571E-2</v>
      </c>
      <c r="H39" s="202">
        <v>1.3693600001261075E-3</v>
      </c>
      <c r="I39" s="202">
        <v>8.6198099999705846E-3</v>
      </c>
      <c r="J39" s="202">
        <v>4.3540399999528745E-3</v>
      </c>
      <c r="K39" s="202">
        <v>1.2140730000055555E-2</v>
      </c>
      <c r="L39" s="201">
        <f>SUM($G39:K39)</f>
        <v>4.4994910000070831E-2</v>
      </c>
      <c r="M39" s="203">
        <f t="shared" si="1"/>
        <v>0.13860804847502095</v>
      </c>
    </row>
    <row r="40" spans="2:13" x14ac:dyDescent="0.2">
      <c r="B40" s="199">
        <v>44835</v>
      </c>
      <c r="C40" s="204">
        <v>431.69773747737884</v>
      </c>
      <c r="D40" s="201"/>
      <c r="E40" s="201">
        <v>1.461736722553951</v>
      </c>
      <c r="F40" s="201">
        <v>2.6005980068703138E-2</v>
      </c>
      <c r="G40" s="202">
        <v>3.3212639999987914E-2</v>
      </c>
      <c r="H40" s="202">
        <v>6.7903499999601991E-3</v>
      </c>
      <c r="I40" s="202">
        <v>-1.2519499999825712E-3</v>
      </c>
      <c r="J40" s="202">
        <v>7.6340200000117875E-3</v>
      </c>
      <c r="K40" s="202">
        <v>-3.4143800000379088E-3</v>
      </c>
      <c r="L40" s="201">
        <f>SUM($G40:K40)</f>
        <v>4.2970679999939421E-2</v>
      </c>
      <c r="M40" s="203">
        <f t="shared" si="1"/>
        <v>1.5307133826225936</v>
      </c>
    </row>
    <row r="41" spans="2:13" x14ac:dyDescent="0.2">
      <c r="B41" s="199">
        <v>44866</v>
      </c>
      <c r="C41" s="204">
        <v>427.90160371903295</v>
      </c>
      <c r="D41" s="201"/>
      <c r="E41" s="201">
        <v>-0.19095001366690667</v>
      </c>
      <c r="F41" s="201">
        <v>9.9432817884348879E-2</v>
      </c>
      <c r="G41" s="202">
        <v>-9.7720833249070438E-2</v>
      </c>
      <c r="H41" s="202">
        <v>9.1329200000132005E-3</v>
      </c>
      <c r="I41" s="202">
        <v>5.2229300000021794E-3</v>
      </c>
      <c r="J41" s="202">
        <v>6.2759500000311164E-3</v>
      </c>
      <c r="K41" s="202">
        <v>3.7378799999601142E-3</v>
      </c>
      <c r="L41" s="201">
        <f>SUM($G41:K41)</f>
        <v>-7.3351153249063827E-2</v>
      </c>
      <c r="M41" s="203">
        <f t="shared" si="1"/>
        <v>-0.16486834903162162</v>
      </c>
    </row>
    <row r="42" spans="2:13" ht="15" thickBot="1" x14ac:dyDescent="0.25">
      <c r="B42" s="199">
        <v>44896</v>
      </c>
      <c r="C42" s="204">
        <v>412.75227960030998</v>
      </c>
      <c r="D42" s="201"/>
      <c r="E42" s="201">
        <v>-0.89211283725444446</v>
      </c>
      <c r="F42" s="201">
        <v>2.704989624294285E-2</v>
      </c>
      <c r="G42" s="202">
        <v>1.0812201933447341E-2</v>
      </c>
      <c r="H42" s="202">
        <v>-9.750451123034054E-2</v>
      </c>
      <c r="I42" s="202">
        <v>2.5910299999623021E-3</v>
      </c>
      <c r="J42" s="202">
        <v>2.7304099999128084E-3</v>
      </c>
      <c r="K42" s="202">
        <v>1.6084800000157884E-3</v>
      </c>
      <c r="L42" s="201">
        <f>SUM($G42:K42)</f>
        <v>-7.9762389297002301E-2</v>
      </c>
      <c r="M42" s="203">
        <f t="shared" si="1"/>
        <v>-0.94482533030850391</v>
      </c>
    </row>
    <row r="43" spans="2:13" s="208" customFormat="1" ht="19.5" customHeight="1" thickBot="1" x14ac:dyDescent="0.25">
      <c r="B43" s="253" t="s">
        <v>77</v>
      </c>
      <c r="C43" s="255"/>
      <c r="D43" s="205">
        <f t="shared" ref="D43:K43" si="2">SUM(D31:D42)</f>
        <v>22.066415611002981</v>
      </c>
      <c r="E43" s="205">
        <f t="shared" si="2"/>
        <v>10.232704864067045</v>
      </c>
      <c r="F43" s="205">
        <f t="shared" si="2"/>
        <v>0.48448191804607177</v>
      </c>
      <c r="G43" s="206">
        <f t="shared" si="2"/>
        <v>7.371156868447315E-2</v>
      </c>
      <c r="H43" s="206">
        <f t="shared" si="2"/>
        <v>-5.4274541230256546E-2</v>
      </c>
      <c r="I43" s="206">
        <f t="shared" si="2"/>
        <v>0.1139783300001227</v>
      </c>
      <c r="J43" s="206">
        <f t="shared" si="2"/>
        <v>4.5198289999575536E-2</v>
      </c>
      <c r="K43" s="206">
        <f t="shared" si="2"/>
        <v>5.5101650000040081E-2</v>
      </c>
      <c r="L43" s="205">
        <f>SUM($G43:K43)</f>
        <v>0.23371529745395492</v>
      </c>
      <c r="M43" s="207">
        <f t="shared" si="1"/>
        <v>33.017317690570053</v>
      </c>
    </row>
    <row r="44" spans="2:13" x14ac:dyDescent="0.2">
      <c r="B44" s="199">
        <v>44927</v>
      </c>
      <c r="C44" s="204">
        <v>457.90353666793322</v>
      </c>
      <c r="D44" s="201"/>
      <c r="E44" s="201">
        <v>-1.6040238828666702</v>
      </c>
      <c r="F44" s="201">
        <v>0.50806615773075237</v>
      </c>
      <c r="G44" s="202">
        <v>4.9265803780770057E-2</v>
      </c>
      <c r="H44" s="202">
        <v>-9.4626924868862261E-2</v>
      </c>
      <c r="I44" s="202">
        <v>-0.42181663170833872</v>
      </c>
      <c r="J44" s="202">
        <v>2.5038469999969948E-2</v>
      </c>
      <c r="K44" s="202">
        <v>4.1336749999970834E-2</v>
      </c>
      <c r="L44" s="201">
        <f>SUM($G44:K44)</f>
        <v>-0.40080253279649014</v>
      </c>
      <c r="M44" s="203">
        <f t="shared" si="1"/>
        <v>-1.496760257932408</v>
      </c>
    </row>
    <row r="45" spans="2:13" x14ac:dyDescent="0.2">
      <c r="B45" s="199">
        <v>44958</v>
      </c>
      <c r="C45" s="204">
        <v>394.26682268633789</v>
      </c>
      <c r="D45" s="201"/>
      <c r="E45" s="201">
        <v>-1.1582389003102662</v>
      </c>
      <c r="F45" s="201">
        <v>8.8129989586605006E-3</v>
      </c>
      <c r="G45" s="202">
        <v>1.0092481596927882E-2</v>
      </c>
      <c r="H45" s="202">
        <v>1.4230968654942444E-3</v>
      </c>
      <c r="I45" s="202">
        <v>-1.3650263181375522E-2</v>
      </c>
      <c r="J45" s="202">
        <v>-0.16459036026679996</v>
      </c>
      <c r="K45" s="202">
        <v>9.2153800000573938E-3</v>
      </c>
      <c r="L45" s="201">
        <f>SUM($G45:K45)</f>
        <v>-0.15750966498569596</v>
      </c>
      <c r="M45" s="203">
        <f t="shared" si="1"/>
        <v>-1.3069355663373017</v>
      </c>
    </row>
    <row r="46" spans="2:13" x14ac:dyDescent="0.2">
      <c r="B46" s="199">
        <v>44987</v>
      </c>
      <c r="C46" s="204">
        <v>457.18177680293019</v>
      </c>
      <c r="D46" s="201"/>
      <c r="E46" s="201">
        <v>-0.20388889694129375</v>
      </c>
      <c r="F46" s="201">
        <v>-4.9653955520000181E-2</v>
      </c>
      <c r="G46" s="202">
        <v>1.9585584745982487E-3</v>
      </c>
      <c r="H46" s="202">
        <v>5.0826659303879751E-3</v>
      </c>
      <c r="I46" s="202">
        <v>1.390901281826018E-2</v>
      </c>
      <c r="J46" s="202">
        <v>-1.8899593656499292E-2</v>
      </c>
      <c r="K46" s="202">
        <v>-0.20697870403495244</v>
      </c>
      <c r="L46" s="201">
        <f>SUM($G46:K46)</f>
        <v>-0.20492806046820533</v>
      </c>
      <c r="M46" s="203">
        <f t="shared" si="1"/>
        <v>-0.45847091292949926</v>
      </c>
    </row>
    <row r="47" spans="2:13" x14ac:dyDescent="0.2">
      <c r="B47" s="199">
        <v>45017</v>
      </c>
      <c r="C47" s="204">
        <v>406.90062734999998</v>
      </c>
      <c r="D47" s="201"/>
      <c r="E47" s="201">
        <v>-1.7301446175807769</v>
      </c>
      <c r="F47" s="201">
        <v>-0.11782828543380219</v>
      </c>
      <c r="G47" s="202">
        <v>2.1473853681527544E-2</v>
      </c>
      <c r="H47" s="202">
        <v>-1.9585456637571497E-2</v>
      </c>
      <c r="I47" s="202">
        <v>-3.3360270464299902E-3</v>
      </c>
      <c r="J47" s="202">
        <v>-5.1683777143693987E-3</v>
      </c>
      <c r="K47" s="202">
        <v>1.1644437140375885E-2</v>
      </c>
      <c r="L47" s="201">
        <f>SUM($G47:K47)</f>
        <v>5.0284294235325433E-3</v>
      </c>
      <c r="M47" s="203">
        <f t="shared" si="1"/>
        <v>-1.8429444735910465</v>
      </c>
    </row>
    <row r="48" spans="2:13" x14ac:dyDescent="0.2">
      <c r="B48" s="199">
        <v>45047</v>
      </c>
      <c r="C48" s="204">
        <v>426.61104816173099</v>
      </c>
      <c r="D48" s="201"/>
      <c r="E48" s="201">
        <v>-3.1847844819325246</v>
      </c>
      <c r="F48" s="201">
        <v>5.0163374728242616E-2</v>
      </c>
      <c r="G48" s="202">
        <v>-4.4189803268636751E-2</v>
      </c>
      <c r="H48" s="202">
        <v>2.4414072356194083E-2</v>
      </c>
      <c r="I48" s="202">
        <v>9.1333523877779044E-3</v>
      </c>
      <c r="J48" s="202">
        <v>-5.5392456275228596E-2</v>
      </c>
      <c r="K48" s="202">
        <v>2.559426580063473E-2</v>
      </c>
      <c r="L48" s="201">
        <f>SUM($G48:K48)</f>
        <v>-4.044056899925863E-2</v>
      </c>
      <c r="M48" s="203">
        <f t="shared" si="1"/>
        <v>-3.1750616762035406</v>
      </c>
    </row>
    <row r="49" spans="2:13" x14ac:dyDescent="0.2">
      <c r="B49" s="199">
        <v>45078</v>
      </c>
      <c r="C49" s="204">
        <v>439.35995922770923</v>
      </c>
      <c r="D49" s="201"/>
      <c r="E49" s="201">
        <v>-2.5380931206063337</v>
      </c>
      <c r="F49" s="201">
        <v>0.11173248011704118</v>
      </c>
      <c r="G49" s="202">
        <v>-9.3524441332419883E-3</v>
      </c>
      <c r="H49" s="202">
        <v>1.7883331071118391E-2</v>
      </c>
      <c r="I49" s="202">
        <v>1.6683138048335877E-2</v>
      </c>
      <c r="J49" s="202">
        <v>-1.4906838320996485E-2</v>
      </c>
      <c r="K49" s="202">
        <v>-4.0838750259410972E-2</v>
      </c>
      <c r="L49" s="201">
        <f>SUM($G49:K49)</f>
        <v>-3.0531563594195177E-2</v>
      </c>
      <c r="M49" s="203">
        <f t="shared" si="1"/>
        <v>-2.4568922040834877</v>
      </c>
    </row>
    <row r="50" spans="2:13" x14ac:dyDescent="0.2">
      <c r="B50" s="199">
        <v>45108</v>
      </c>
      <c r="C50" s="204">
        <v>409.21754434427504</v>
      </c>
      <c r="D50" s="201"/>
      <c r="E50" s="201">
        <v>0.46251186912223829</v>
      </c>
      <c r="F50" s="201">
        <v>0.4657690897385578</v>
      </c>
      <c r="G50" s="202">
        <v>2.116074233214249E-2</v>
      </c>
      <c r="H50" s="202">
        <v>2.4460143889086794E-2</v>
      </c>
      <c r="I50" s="202">
        <v>5.0439398457967854E-2</v>
      </c>
      <c r="J50" s="202">
        <v>3.5270493683015047E-3</v>
      </c>
      <c r="K50" s="202">
        <v>8.2640079075417816E-3</v>
      </c>
      <c r="L50" s="201">
        <f>SUM($G50:K50)</f>
        <v>0.10785134195504043</v>
      </c>
      <c r="M50" s="203">
        <f t="shared" si="1"/>
        <v>1.0361323008158365</v>
      </c>
    </row>
    <row r="51" spans="2:13" x14ac:dyDescent="0.2">
      <c r="B51" s="199">
        <v>45139</v>
      </c>
      <c r="C51" s="204">
        <v>386.29831001622659</v>
      </c>
      <c r="D51" s="201"/>
      <c r="E51" s="201">
        <v>-1.149103258900368</v>
      </c>
      <c r="F51" s="201">
        <v>0.15193229084019322</v>
      </c>
      <c r="G51" s="202">
        <v>-3.8273658196601446E-2</v>
      </c>
      <c r="H51" s="202">
        <v>-4.9709094039485535E-2</v>
      </c>
      <c r="I51" s="202">
        <v>-1.2042929643257594E-2</v>
      </c>
      <c r="J51" s="202">
        <v>-2.3726364620870299E-2</v>
      </c>
      <c r="K51" s="202">
        <v>-4.2437249712747871E-3</v>
      </c>
      <c r="L51" s="201">
        <f>SUM($G51:K51)</f>
        <v>-0.12799577147148966</v>
      </c>
      <c r="M51" s="203">
        <f t="shared" si="1"/>
        <v>-1.1251667395316645</v>
      </c>
    </row>
    <row r="52" spans="2:13" x14ac:dyDescent="0.2">
      <c r="B52" s="199">
        <v>45170</v>
      </c>
      <c r="C52" s="204">
        <v>421.61626590115935</v>
      </c>
      <c r="D52" s="201"/>
      <c r="E52" s="201">
        <v>-1.4469201166922403</v>
      </c>
      <c r="F52" s="201">
        <v>-0.69235921149390833</v>
      </c>
      <c r="G52" s="202">
        <v>1.8142240718930225E-2</v>
      </c>
      <c r="H52" s="202">
        <v>-2.4189659978446798E-2</v>
      </c>
      <c r="I52" s="202">
        <v>2.3953492470127458E-2</v>
      </c>
      <c r="J52" s="202">
        <v>7.8290577964139629E-3</v>
      </c>
      <c r="K52" s="202">
        <v>-2.9352055629090046E-2</v>
      </c>
      <c r="L52" s="201">
        <f>SUM($G52:K52)</f>
        <v>-3.6169246220651985E-3</v>
      </c>
      <c r="M52" s="203">
        <f t="shared" si="1"/>
        <v>-2.1428962528082138</v>
      </c>
    </row>
    <row r="53" spans="2:13" x14ac:dyDescent="0.2">
      <c r="B53" s="199">
        <v>45200</v>
      </c>
      <c r="C53" s="204">
        <v>445.19264227698881</v>
      </c>
      <c r="D53" s="201"/>
      <c r="E53" s="201"/>
      <c r="F53" s="201">
        <v>-1.3770878589821223</v>
      </c>
      <c r="G53" s="202">
        <v>-3.5968988252761847E-2</v>
      </c>
      <c r="H53" s="202">
        <v>-3.6653822234541167E-2</v>
      </c>
      <c r="I53" s="202">
        <v>-2.4909018501375613E-2</v>
      </c>
      <c r="J53" s="202">
        <v>-1.9859367131516592E-2</v>
      </c>
      <c r="K53" s="202">
        <v>-3.5516782475610853E-2</v>
      </c>
      <c r="L53" s="201">
        <f>SUM($G53:K53)</f>
        <v>-0.15290797859580607</v>
      </c>
      <c r="M53" s="203">
        <f t="shared" si="1"/>
        <v>-1.5299958375779283</v>
      </c>
    </row>
    <row r="54" spans="2:13" x14ac:dyDescent="0.2">
      <c r="B54" s="199">
        <v>45231</v>
      </c>
      <c r="C54" s="204">
        <v>438.84255118364467</v>
      </c>
      <c r="D54" s="201"/>
      <c r="E54" s="201"/>
      <c r="F54" s="201">
        <v>0.12399562781240547</v>
      </c>
      <c r="G54" s="202">
        <v>-1.166151157309514E-2</v>
      </c>
      <c r="H54" s="202">
        <v>-2.1326005143748716E-2</v>
      </c>
      <c r="I54" s="202">
        <v>-4.2335078099540624E-2</v>
      </c>
      <c r="J54" s="202">
        <v>-1.3521866343921829E-2</v>
      </c>
      <c r="K54" s="202">
        <v>-2.4874670827387035E-2</v>
      </c>
      <c r="L54" s="201">
        <f>SUM($G54:K54)</f>
        <v>-0.11371913198769334</v>
      </c>
      <c r="M54" s="203">
        <f t="shared" si="1"/>
        <v>1.0276495824712129E-2</v>
      </c>
    </row>
    <row r="55" spans="2:13" ht="15" thickBot="1" x14ac:dyDescent="0.25">
      <c r="B55" s="199">
        <v>45261</v>
      </c>
      <c r="C55" s="209">
        <v>412.73761065297299</v>
      </c>
      <c r="D55" s="201"/>
      <c r="E55" s="201"/>
      <c r="F55" s="201">
        <v>-1.4839245039209459</v>
      </c>
      <c r="G55" s="202">
        <v>-2.6733802455964906E-3</v>
      </c>
      <c r="H55" s="202">
        <v>-5.4637732995615806E-2</v>
      </c>
      <c r="I55" s="202">
        <v>-4.2594513806250234E-2</v>
      </c>
      <c r="J55" s="202">
        <v>-2.946527621321593E-2</v>
      </c>
      <c r="K55" s="202">
        <v>-2.6707380980042217E-2</v>
      </c>
      <c r="L55" s="201">
        <f>SUM($G55:K55)</f>
        <v>-0.15607828424072068</v>
      </c>
      <c r="M55" s="203">
        <f t="shared" si="1"/>
        <v>-1.6400027881616666</v>
      </c>
    </row>
    <row r="56" spans="2:13" s="210" customFormat="1" ht="20.25" customHeight="1" thickBot="1" x14ac:dyDescent="0.25">
      <c r="B56" s="253" t="s">
        <v>78</v>
      </c>
      <c r="C56" s="256"/>
      <c r="D56" s="205"/>
      <c r="E56" s="205">
        <f t="shared" ref="E56:K56" si="3">SUM(E44:E55)</f>
        <v>-12.552685406708235</v>
      </c>
      <c r="F56" s="205">
        <f t="shared" si="3"/>
        <v>-2.3003817954249257</v>
      </c>
      <c r="G56" s="206">
        <f t="shared" si="3"/>
        <v>-2.0026105085037216E-2</v>
      </c>
      <c r="H56" s="206">
        <f t="shared" si="3"/>
        <v>-0.22746538578599029</v>
      </c>
      <c r="I56" s="206">
        <f t="shared" si="3"/>
        <v>-0.44656606780409902</v>
      </c>
      <c r="J56" s="206">
        <f t="shared" si="3"/>
        <v>-0.30913592337873297</v>
      </c>
      <c r="K56" s="206">
        <f t="shared" si="3"/>
        <v>-0.27245722832918773</v>
      </c>
      <c r="L56" s="205">
        <f>SUM($G56:K56)</f>
        <v>-1.2756507103830472</v>
      </c>
      <c r="M56" s="207">
        <f t="shared" si="1"/>
        <v>-16.128717912516208</v>
      </c>
    </row>
    <row r="57" spans="2:13" x14ac:dyDescent="0.2">
      <c r="B57" s="199">
        <v>45292</v>
      </c>
      <c r="C57" s="204">
        <v>464.33370802261686</v>
      </c>
      <c r="D57" s="201"/>
      <c r="E57" s="201"/>
      <c r="F57" s="201">
        <v>0.58131833660598886</v>
      </c>
      <c r="G57" s="202">
        <v>0.33813821315266068</v>
      </c>
      <c r="H57" s="202">
        <v>7.0409883747799995E-2</v>
      </c>
      <c r="I57" s="202">
        <v>5.1290944999948351E-2</v>
      </c>
      <c r="J57" s="202">
        <v>-2.3492985123425569E-2</v>
      </c>
      <c r="K57" s="202">
        <v>0.10059887787616617</v>
      </c>
      <c r="L57" s="201">
        <f>SUM($G57:K57)</f>
        <v>0.53694493465314963</v>
      </c>
      <c r="M57" s="203">
        <f t="shared" si="1"/>
        <v>1.1182632712591385</v>
      </c>
    </row>
    <row r="58" spans="2:13" x14ac:dyDescent="0.2">
      <c r="B58" s="199">
        <v>45323</v>
      </c>
      <c r="C58" s="204">
        <v>426.40132911541554</v>
      </c>
      <c r="D58" s="201"/>
      <c r="E58" s="201"/>
      <c r="F58" s="201">
        <v>0.60760472176076519</v>
      </c>
      <c r="G58" s="202">
        <v>-2.4505346184753307E-2</v>
      </c>
      <c r="H58" s="202">
        <v>3.2337246916767981E-2</v>
      </c>
      <c r="I58" s="202">
        <v>9.6484769818573568E-2</v>
      </c>
      <c r="J58" s="202">
        <v>-1.6422645401348746E-2</v>
      </c>
      <c r="K58" s="202">
        <v>-2.9295650940582618E-2</v>
      </c>
      <c r="L58" s="201">
        <f>SUM($G58:K58)</f>
        <v>5.8598374208656878E-2</v>
      </c>
      <c r="M58" s="203">
        <f t="shared" si="1"/>
        <v>0.66620309596942207</v>
      </c>
    </row>
    <row r="59" spans="2:13" x14ac:dyDescent="0.2">
      <c r="B59" s="199">
        <f t="shared" ref="B59:B68" si="4">EOMONTH(B58,0)+1</f>
        <v>45352</v>
      </c>
      <c r="C59" s="204">
        <v>443.02679271260985</v>
      </c>
      <c r="D59" s="201"/>
      <c r="E59" s="201"/>
      <c r="F59" s="201">
        <v>1.1891530970365807</v>
      </c>
      <c r="G59" s="202">
        <v>6.0079211041738745E-2</v>
      </c>
      <c r="H59" s="202">
        <v>-1.2119930113271948E-2</v>
      </c>
      <c r="I59" s="202">
        <v>0.1128297806747014</v>
      </c>
      <c r="J59" s="202">
        <v>4.9166901393846274E-2</v>
      </c>
      <c r="K59" s="202">
        <v>-3.4699640903284035E-2</v>
      </c>
      <c r="L59" s="201">
        <f>SUM($G59:K59)</f>
        <v>0.17525632209373043</v>
      </c>
      <c r="M59" s="203">
        <f t="shared" si="1"/>
        <v>1.3644094191303111</v>
      </c>
    </row>
    <row r="60" spans="2:13" x14ac:dyDescent="0.2">
      <c r="B60" s="199">
        <f t="shared" si="4"/>
        <v>45383</v>
      </c>
      <c r="C60" s="204">
        <v>434.11878047209206</v>
      </c>
      <c r="D60" s="201"/>
      <c r="E60" s="201"/>
      <c r="F60" s="201">
        <v>0.97485526710079284</v>
      </c>
      <c r="G60" s="202">
        <v>0.17861013581324414</v>
      </c>
      <c r="H60" s="202">
        <v>0.14844850413362565</v>
      </c>
      <c r="I60" s="202">
        <v>0.12319742779862963</v>
      </c>
      <c r="J60" s="202">
        <v>8.4883090349080703E-2</v>
      </c>
      <c r="K60" s="202">
        <v>7.9263521377129109E-2</v>
      </c>
      <c r="L60" s="201">
        <f>SUM($G60:K60)</f>
        <v>0.61440267947170923</v>
      </c>
      <c r="M60" s="203">
        <f t="shared" si="1"/>
        <v>1.5892579465725021</v>
      </c>
    </row>
    <row r="61" spans="2:13" x14ac:dyDescent="0.2">
      <c r="B61" s="199">
        <f t="shared" si="4"/>
        <v>45413</v>
      </c>
      <c r="C61" s="204">
        <v>424.01034776843397</v>
      </c>
      <c r="D61" s="201"/>
      <c r="E61" s="201"/>
      <c r="F61" s="201">
        <v>1.0023624137100455</v>
      </c>
      <c r="G61" s="202">
        <v>0.18492076725630113</v>
      </c>
      <c r="H61" s="202">
        <v>9.1653428953975435E-2</v>
      </c>
      <c r="I61" s="202">
        <v>0.18019831629226246</v>
      </c>
      <c r="J61" s="202">
        <v>7.6624447707217769E-2</v>
      </c>
      <c r="K61" s="202">
        <v>8.0967499760731698E-2</v>
      </c>
      <c r="L61" s="201">
        <f>SUM($G61:K61)</f>
        <v>0.6143644599704885</v>
      </c>
      <c r="M61" s="203">
        <f t="shared" si="1"/>
        <v>1.616726873680534</v>
      </c>
    </row>
    <row r="62" spans="2:13" x14ac:dyDescent="0.2">
      <c r="B62" s="199">
        <f t="shared" si="4"/>
        <v>45444</v>
      </c>
      <c r="C62" s="204">
        <v>420.63951242190632</v>
      </c>
      <c r="D62" s="201"/>
      <c r="E62" s="201"/>
      <c r="F62" s="201">
        <v>-1.2274781586266954</v>
      </c>
      <c r="G62" s="202">
        <v>4.8910193593201257E-2</v>
      </c>
      <c r="H62" s="202">
        <v>-3.5818949151689594E-2</v>
      </c>
      <c r="I62" s="202">
        <v>9.8393768761411593E-2</v>
      </c>
      <c r="J62" s="202">
        <v>-2.5517880370671264E-2</v>
      </c>
      <c r="K62" s="202">
        <v>9.6417818107397579E-2</v>
      </c>
      <c r="L62" s="201">
        <f>SUM($G62:K62)</f>
        <v>0.18238495093964957</v>
      </c>
      <c r="M62" s="203">
        <f t="shared" si="1"/>
        <v>-1.0450932076870458</v>
      </c>
    </row>
    <row r="63" spans="2:13" x14ac:dyDescent="0.2">
      <c r="B63" s="199">
        <f t="shared" si="4"/>
        <v>45474</v>
      </c>
      <c r="C63" s="204">
        <v>442.18284652949438</v>
      </c>
      <c r="D63" s="201"/>
      <c r="E63" s="201"/>
      <c r="F63" s="201">
        <v>-2.1277372465581266</v>
      </c>
      <c r="G63" s="202">
        <v>-6.4266153266714809E-2</v>
      </c>
      <c r="H63" s="202">
        <v>-6.5781858610932886E-2</v>
      </c>
      <c r="I63" s="202">
        <v>-9.0117444851216533E-2</v>
      </c>
      <c r="J63" s="202">
        <v>2.9196246177036755E-2</v>
      </c>
      <c r="K63" s="202">
        <v>9.8725706811762848E-2</v>
      </c>
      <c r="L63" s="201">
        <f>SUM($G63:K63)</f>
        <v>-9.2243503740064625E-2</v>
      </c>
      <c r="M63" s="203">
        <f t="shared" si="1"/>
        <v>-2.2199807502981912</v>
      </c>
    </row>
    <row r="64" spans="2:13" x14ac:dyDescent="0.2">
      <c r="B64" s="199">
        <f t="shared" si="4"/>
        <v>45505</v>
      </c>
      <c r="C64" s="204">
        <v>386.22426193018191</v>
      </c>
      <c r="D64" s="201"/>
      <c r="E64" s="201"/>
      <c r="F64" s="201">
        <v>-0.92793338174101336</v>
      </c>
      <c r="G64" s="202">
        <v>0.13612098130903405</v>
      </c>
      <c r="H64" s="202">
        <v>-0.34329642062454013</v>
      </c>
      <c r="I64" s="202">
        <v>-2.8083216522986731E-2</v>
      </c>
      <c r="J64" s="202">
        <v>-2.7911857745777979E-2</v>
      </c>
      <c r="K64" s="202">
        <v>7.4611389016240537E-2</v>
      </c>
      <c r="L64" s="201">
        <f>SUM($G64:K64)</f>
        <v>-0.18855912456803026</v>
      </c>
      <c r="M64" s="203">
        <f t="shared" si="1"/>
        <v>-1.1164925063090436</v>
      </c>
    </row>
    <row r="65" spans="2:13" x14ac:dyDescent="0.2">
      <c r="B65" s="199">
        <f t="shared" si="4"/>
        <v>45536</v>
      </c>
      <c r="C65" s="204">
        <v>425.98525891999594</v>
      </c>
      <c r="D65" s="201"/>
      <c r="E65" s="201"/>
      <c r="F65" s="201">
        <v>-0.30087723035165936</v>
      </c>
      <c r="G65" s="202">
        <v>-0.26669495430292045</v>
      </c>
      <c r="H65" s="202">
        <v>-0.3332982373814275</v>
      </c>
      <c r="I65" s="202">
        <v>0.16965960022344007</v>
      </c>
      <c r="J65" s="202">
        <v>-0.10226304755070714</v>
      </c>
      <c r="K65" s="202">
        <v>-5.6852114769867512E-3</v>
      </c>
      <c r="L65" s="201">
        <f>SUM($G65:K65)</f>
        <v>-0.53828185048860178</v>
      </c>
      <c r="M65" s="203">
        <f t="shared" si="1"/>
        <v>-0.83915908084026114</v>
      </c>
    </row>
    <row r="66" spans="2:13" x14ac:dyDescent="0.2">
      <c r="B66" s="199">
        <f t="shared" si="4"/>
        <v>45566</v>
      </c>
      <c r="C66" s="204">
        <v>461.18952351870996</v>
      </c>
      <c r="D66" s="201"/>
      <c r="E66" s="201"/>
      <c r="F66" s="201"/>
      <c r="G66" s="202">
        <v>-0.57196700970359871</v>
      </c>
      <c r="H66" s="202">
        <v>-0.34634933047806271</v>
      </c>
      <c r="I66" s="202">
        <v>0.10526172147029911</v>
      </c>
      <c r="J66" s="202">
        <v>-0.16448553875517291</v>
      </c>
      <c r="K66" s="202">
        <v>-3.0501889855599984E-2</v>
      </c>
      <c r="L66" s="201">
        <f>SUM($G66:K66)</f>
        <v>-1.0080420473221352</v>
      </c>
      <c r="M66" s="203">
        <f t="shared" si="1"/>
        <v>-1.0080420473221352</v>
      </c>
    </row>
    <row r="67" spans="2:13" x14ac:dyDescent="0.2">
      <c r="B67" s="199">
        <f t="shared" si="4"/>
        <v>45597</v>
      </c>
      <c r="C67" s="204">
        <v>433.78939001085615</v>
      </c>
      <c r="D67" s="201"/>
      <c r="E67" s="201"/>
      <c r="F67" s="201"/>
      <c r="G67" s="202"/>
      <c r="H67" s="202">
        <v>-1.2750640673701241</v>
      </c>
      <c r="I67" s="202">
        <v>-2.3256086822584621E-2</v>
      </c>
      <c r="J67" s="202">
        <v>-0.42915560433647215</v>
      </c>
      <c r="K67" s="202">
        <v>-0.16074459417484377</v>
      </c>
      <c r="L67" s="201">
        <f>SUM($G67:K67)</f>
        <v>-1.8882203527040247</v>
      </c>
      <c r="M67" s="203">
        <f t="shared" si="1"/>
        <v>-1.8882203527040247</v>
      </c>
    </row>
    <row r="68" spans="2:13" ht="15" thickBot="1" x14ac:dyDescent="0.25">
      <c r="B68" s="199">
        <f t="shared" si="4"/>
        <v>45627</v>
      </c>
      <c r="C68" s="204">
        <v>421.68703802935329</v>
      </c>
      <c r="D68" s="201"/>
      <c r="E68" s="201"/>
      <c r="F68" s="201"/>
      <c r="G68" s="202"/>
      <c r="H68" s="202"/>
      <c r="I68" s="202">
        <v>0.42886892971745283</v>
      </c>
      <c r="J68" s="202">
        <v>-0.32849584957216393</v>
      </c>
      <c r="K68" s="202">
        <v>7.4427545320247646E-2</v>
      </c>
      <c r="L68" s="201">
        <f>SUM($G68:K68)</f>
        <v>0.17480062546553654</v>
      </c>
      <c r="M68" s="203">
        <f t="shared" si="1"/>
        <v>0.17480062546553654</v>
      </c>
    </row>
    <row r="69" spans="2:13" ht="15.75" thickBot="1" x14ac:dyDescent="0.25">
      <c r="B69" s="253" t="s">
        <v>79</v>
      </c>
      <c r="C69" s="256"/>
      <c r="D69" s="205"/>
      <c r="E69" s="205"/>
      <c r="F69" s="205">
        <f t="shared" ref="F69:K69" si="5">SUM(F57:F68)</f>
        <v>-0.2287321810633216</v>
      </c>
      <c r="G69" s="206">
        <f t="shared" si="5"/>
        <v>1.9346038708192737E-2</v>
      </c>
      <c r="H69" s="206">
        <f t="shared" si="5"/>
        <v>-2.0688797299778798</v>
      </c>
      <c r="I69" s="206">
        <f t="shared" si="5"/>
        <v>1.2247285115599311</v>
      </c>
      <c r="J69" s="206">
        <f t="shared" si="5"/>
        <v>-0.8778747232285582</v>
      </c>
      <c r="K69" s="206">
        <f t="shared" si="5"/>
        <v>0.34408537091837843</v>
      </c>
      <c r="L69" s="205">
        <f>SUM($G69:K69)</f>
        <v>-1.3585945320199357</v>
      </c>
      <c r="M69" s="207">
        <f t="shared" si="1"/>
        <v>-1.5873267130832573</v>
      </c>
    </row>
    <row r="70" spans="2:13" x14ac:dyDescent="0.2">
      <c r="B70" s="199">
        <f>EOMONTH(B68,0)+1</f>
        <v>45658</v>
      </c>
      <c r="C70" s="204">
        <v>478.93966955839028</v>
      </c>
      <c r="D70" s="201"/>
      <c r="E70" s="201"/>
      <c r="F70" s="201"/>
      <c r="G70" s="202"/>
      <c r="H70" s="202"/>
      <c r="I70" s="202"/>
      <c r="J70" s="202">
        <v>-1.2563674467302235</v>
      </c>
      <c r="K70" s="202">
        <v>0.32607242971289452</v>
      </c>
      <c r="L70" s="201">
        <f>SUM($G70:K70)</f>
        <v>-0.93029501701732897</v>
      </c>
      <c r="M70" s="203">
        <f t="shared" si="1"/>
        <v>-0.93029501701732897</v>
      </c>
    </row>
    <row r="71" spans="2:13" x14ac:dyDescent="0.2">
      <c r="B71" s="199">
        <f>EOMONTH(B70,0)+1</f>
        <v>45689</v>
      </c>
      <c r="C71" s="204">
        <v>418.66763483181109</v>
      </c>
      <c r="D71" s="201"/>
      <c r="E71" s="201"/>
      <c r="F71" s="201"/>
      <c r="G71" s="202"/>
      <c r="H71" s="202"/>
      <c r="I71" s="202"/>
      <c r="J71" s="202"/>
      <c r="K71" s="202">
        <v>0.32983894389099078</v>
      </c>
      <c r="L71" s="201">
        <f>SUM($G71:K71)</f>
        <v>0.32983894389099078</v>
      </c>
      <c r="M71" s="203">
        <f t="shared" si="1"/>
        <v>0.32983894389099078</v>
      </c>
    </row>
  </sheetData>
  <mergeCells count="5">
    <mergeCell ref="T2:T3"/>
    <mergeCell ref="D29:M29"/>
    <mergeCell ref="B43:C43"/>
    <mergeCell ref="B56:C56"/>
    <mergeCell ref="B69:C69"/>
  </mergeCells>
  <conditionalFormatting sqref="G31:G65 L32:L68">
    <cfRule type="cellIs" dxfId="103" priority="103" operator="greaterThan">
      <formula>0</formula>
    </cfRule>
    <cfRule type="cellIs" dxfId="102" priority="104" operator="lessThan">
      <formula>0</formula>
    </cfRule>
  </conditionalFormatting>
  <conditionalFormatting sqref="D31:D42">
    <cfRule type="cellIs" dxfId="101" priority="101" operator="greaterThan">
      <formula>0</formula>
    </cfRule>
    <cfRule type="cellIs" dxfId="100" priority="102" operator="lessThan">
      <formula>0</formula>
    </cfRule>
  </conditionalFormatting>
  <conditionalFormatting sqref="D43">
    <cfRule type="cellIs" dxfId="99" priority="99" operator="greaterThan">
      <formula>0</formula>
    </cfRule>
    <cfRule type="cellIs" dxfId="98" priority="100" operator="lessThan">
      <formula>0</formula>
    </cfRule>
  </conditionalFormatting>
  <conditionalFormatting sqref="D44:D55">
    <cfRule type="cellIs" dxfId="97" priority="97" operator="greaterThan">
      <formula>0</formula>
    </cfRule>
    <cfRule type="cellIs" dxfId="96" priority="98" operator="lessThan">
      <formula>0</formula>
    </cfRule>
  </conditionalFormatting>
  <conditionalFormatting sqref="D56">
    <cfRule type="cellIs" dxfId="95" priority="95" operator="greaterThan">
      <formula>0</formula>
    </cfRule>
    <cfRule type="cellIs" dxfId="94" priority="96" operator="lessThan">
      <formula>0</formula>
    </cfRule>
  </conditionalFormatting>
  <conditionalFormatting sqref="E31:E42">
    <cfRule type="cellIs" dxfId="93" priority="93" operator="greaterThan">
      <formula>0</formula>
    </cfRule>
    <cfRule type="cellIs" dxfId="92" priority="94" operator="lessThan">
      <formula>0</formula>
    </cfRule>
  </conditionalFormatting>
  <conditionalFormatting sqref="E43">
    <cfRule type="cellIs" dxfId="91" priority="91" operator="greaterThan">
      <formula>0</formula>
    </cfRule>
    <cfRule type="cellIs" dxfId="90" priority="92" operator="lessThan">
      <formula>0</formula>
    </cfRule>
  </conditionalFormatting>
  <conditionalFormatting sqref="D57:D58">
    <cfRule type="cellIs" dxfId="89" priority="85" operator="greaterThan">
      <formula>0</formula>
    </cfRule>
    <cfRule type="cellIs" dxfId="88" priority="86" operator="lessThan">
      <formula>0</formula>
    </cfRule>
  </conditionalFormatting>
  <conditionalFormatting sqref="E57:E58">
    <cfRule type="cellIs" dxfId="87" priority="83" operator="greaterThan">
      <formula>0</formula>
    </cfRule>
    <cfRule type="cellIs" dxfId="86" priority="84" operator="lessThan">
      <formula>0</formula>
    </cfRule>
  </conditionalFormatting>
  <conditionalFormatting sqref="E44:E55">
    <cfRule type="cellIs" dxfId="85" priority="89" operator="greaterThan">
      <formula>0</formula>
    </cfRule>
    <cfRule type="cellIs" dxfId="84" priority="90" operator="lessThan">
      <formula>0</formula>
    </cfRule>
  </conditionalFormatting>
  <conditionalFormatting sqref="E56">
    <cfRule type="cellIs" dxfId="83" priority="87" operator="greaterThan">
      <formula>0</formula>
    </cfRule>
    <cfRule type="cellIs" dxfId="82" priority="88" operator="lessThan">
      <formula>0</formula>
    </cfRule>
  </conditionalFormatting>
  <conditionalFormatting sqref="M31:M42">
    <cfRule type="cellIs" dxfId="81" priority="71" operator="greaterThan">
      <formula>0</formula>
    </cfRule>
    <cfRule type="cellIs" dxfId="80" priority="72" operator="lessThan">
      <formula>0</formula>
    </cfRule>
  </conditionalFormatting>
  <conditionalFormatting sqref="M43">
    <cfRule type="cellIs" dxfId="79" priority="69" operator="greaterThan">
      <formula>0</formula>
    </cfRule>
    <cfRule type="cellIs" dxfId="78" priority="70" operator="lessThan">
      <formula>0</formula>
    </cfRule>
  </conditionalFormatting>
  <conditionalFormatting sqref="M44:M55">
    <cfRule type="cellIs" dxfId="77" priority="67" operator="greaterThan">
      <formula>0</formula>
    </cfRule>
    <cfRule type="cellIs" dxfId="76" priority="68" operator="lessThan">
      <formula>0</formula>
    </cfRule>
  </conditionalFormatting>
  <conditionalFormatting sqref="M56">
    <cfRule type="cellIs" dxfId="75" priority="65" operator="greaterThan">
      <formula>0</formula>
    </cfRule>
    <cfRule type="cellIs" dxfId="74" priority="66" operator="lessThan">
      <formula>0</formula>
    </cfRule>
  </conditionalFormatting>
  <conditionalFormatting sqref="M57:M58">
    <cfRule type="cellIs" dxfId="73" priority="63" operator="greaterThan">
      <formula>0</formula>
    </cfRule>
    <cfRule type="cellIs" dxfId="72" priority="64" operator="lessThan">
      <formula>0</formula>
    </cfRule>
  </conditionalFormatting>
  <conditionalFormatting sqref="F31:F42">
    <cfRule type="cellIs" dxfId="71" priority="81" operator="greaterThan">
      <formula>0</formula>
    </cfRule>
    <cfRule type="cellIs" dxfId="70" priority="82" operator="lessThan">
      <formula>0</formula>
    </cfRule>
  </conditionalFormatting>
  <conditionalFormatting sqref="F43">
    <cfRule type="cellIs" dxfId="69" priority="79" operator="greaterThan">
      <formula>0</formula>
    </cfRule>
    <cfRule type="cellIs" dxfId="68" priority="80" operator="lessThan">
      <formula>0</formula>
    </cfRule>
  </conditionalFormatting>
  <conditionalFormatting sqref="F44:F55">
    <cfRule type="cellIs" dxfId="67" priority="77" operator="greaterThan">
      <formula>0</formula>
    </cfRule>
    <cfRule type="cellIs" dxfId="66" priority="78" operator="lessThan">
      <formula>0</formula>
    </cfRule>
  </conditionalFormatting>
  <conditionalFormatting sqref="F56">
    <cfRule type="cellIs" dxfId="65" priority="75" operator="greaterThan">
      <formula>0</formula>
    </cfRule>
    <cfRule type="cellIs" dxfId="64" priority="76" operator="lessThan">
      <formula>0</formula>
    </cfRule>
  </conditionalFormatting>
  <conditionalFormatting sqref="F57:F58">
    <cfRule type="cellIs" dxfId="63" priority="73" operator="greaterThan">
      <formula>0</formula>
    </cfRule>
    <cfRule type="cellIs" dxfId="62" priority="74" operator="lessThan">
      <formula>0</formula>
    </cfRule>
  </conditionalFormatting>
  <conditionalFormatting sqref="D59:D65">
    <cfRule type="cellIs" dxfId="61" priority="61" operator="greaterThan">
      <formula>0</formula>
    </cfRule>
    <cfRule type="cellIs" dxfId="60" priority="62" operator="lessThan">
      <formula>0</formula>
    </cfRule>
  </conditionalFormatting>
  <conditionalFormatting sqref="E59:E65">
    <cfRule type="cellIs" dxfId="59" priority="59" operator="greaterThan">
      <formula>0</formula>
    </cfRule>
    <cfRule type="cellIs" dxfId="58" priority="60" operator="lessThan">
      <formula>0</formula>
    </cfRule>
  </conditionalFormatting>
  <conditionalFormatting sqref="M59:M65">
    <cfRule type="cellIs" dxfId="57" priority="55" operator="greaterThan">
      <formula>0</formula>
    </cfRule>
    <cfRule type="cellIs" dxfId="56" priority="56" operator="lessThan">
      <formula>0</formula>
    </cfRule>
  </conditionalFormatting>
  <conditionalFormatting sqref="F59:F65">
    <cfRule type="cellIs" dxfId="55" priority="57" operator="greaterThan">
      <formula>0</formula>
    </cfRule>
    <cfRule type="cellIs" dxfId="54" priority="58" operator="lessThan">
      <formula>0</formula>
    </cfRule>
  </conditionalFormatting>
  <conditionalFormatting sqref="G66">
    <cfRule type="cellIs" dxfId="53" priority="53" operator="greaterThan">
      <formula>0</formula>
    </cfRule>
    <cfRule type="cellIs" dxfId="52" priority="54" operator="lessThan">
      <formula>0</formula>
    </cfRule>
  </conditionalFormatting>
  <conditionalFormatting sqref="D66">
    <cfRule type="cellIs" dxfId="51" priority="51" operator="greaterThan">
      <formula>0</formula>
    </cfRule>
    <cfRule type="cellIs" dxfId="50" priority="52" operator="lessThan">
      <formula>0</formula>
    </cfRule>
  </conditionalFormatting>
  <conditionalFormatting sqref="E66">
    <cfRule type="cellIs" dxfId="49" priority="49" operator="greaterThan">
      <formula>0</formula>
    </cfRule>
    <cfRule type="cellIs" dxfId="48" priority="50" operator="lessThan">
      <formula>0</formula>
    </cfRule>
  </conditionalFormatting>
  <conditionalFormatting sqref="M66">
    <cfRule type="cellIs" dxfId="47" priority="45" operator="greaterThan">
      <formula>0</formula>
    </cfRule>
    <cfRule type="cellIs" dxfId="46" priority="46" operator="lessThan">
      <formula>0</formula>
    </cfRule>
  </conditionalFormatting>
  <conditionalFormatting sqref="F66">
    <cfRule type="cellIs" dxfId="45" priority="47" operator="greaterThan">
      <formula>0</formula>
    </cfRule>
    <cfRule type="cellIs" dxfId="44" priority="48" operator="lessThan">
      <formula>0</formula>
    </cfRule>
  </conditionalFormatting>
  <conditionalFormatting sqref="H31:K65">
    <cfRule type="cellIs" dxfId="43" priority="43" operator="greaterThan">
      <formula>0</formula>
    </cfRule>
    <cfRule type="cellIs" dxfId="42" priority="44" operator="lessThan">
      <formula>0</formula>
    </cfRule>
  </conditionalFormatting>
  <conditionalFormatting sqref="H66:K66">
    <cfRule type="cellIs" dxfId="41" priority="41" operator="greaterThan">
      <formula>0</formula>
    </cfRule>
    <cfRule type="cellIs" dxfId="40" priority="42" operator="lessThan">
      <formula>0</formula>
    </cfRule>
  </conditionalFormatting>
  <conditionalFormatting sqref="G67:G68">
    <cfRule type="cellIs" dxfId="39" priority="39" operator="greaterThan">
      <formula>0</formula>
    </cfRule>
    <cfRule type="cellIs" dxfId="38" priority="40" operator="lessThan">
      <formula>0</formula>
    </cfRule>
  </conditionalFormatting>
  <conditionalFormatting sqref="D67:D68">
    <cfRule type="cellIs" dxfId="37" priority="37" operator="greaterThan">
      <formula>0</formula>
    </cfRule>
    <cfRule type="cellIs" dxfId="36" priority="38" operator="lessThan">
      <formula>0</formula>
    </cfRule>
  </conditionalFormatting>
  <conditionalFormatting sqref="E67:E68">
    <cfRule type="cellIs" dxfId="35" priority="35" operator="greaterThan">
      <formula>0</formula>
    </cfRule>
    <cfRule type="cellIs" dxfId="34" priority="36" operator="lessThan">
      <formula>0</formula>
    </cfRule>
  </conditionalFormatting>
  <conditionalFormatting sqref="M67:M68">
    <cfRule type="cellIs" dxfId="33" priority="31" operator="greaterThan">
      <formula>0</formula>
    </cfRule>
    <cfRule type="cellIs" dxfId="32" priority="32" operator="lessThan">
      <formula>0</formula>
    </cfRule>
  </conditionalFormatting>
  <conditionalFormatting sqref="F67:F68">
    <cfRule type="cellIs" dxfId="31" priority="33" operator="greaterThan">
      <formula>0</formula>
    </cfRule>
    <cfRule type="cellIs" dxfId="30" priority="34" operator="lessThan">
      <formula>0</formula>
    </cfRule>
  </conditionalFormatting>
  <conditionalFormatting sqref="H67:K68">
    <cfRule type="cellIs" dxfId="29" priority="29" operator="greaterThan">
      <formula>0</formula>
    </cfRule>
    <cfRule type="cellIs" dxfId="28" priority="30" operator="lessThan">
      <formula>0</formula>
    </cfRule>
  </conditionalFormatting>
  <conditionalFormatting sqref="L31">
    <cfRule type="cellIs" dxfId="27" priority="27" operator="greaterThan">
      <formula>0</formula>
    </cfRule>
    <cfRule type="cellIs" dxfId="26" priority="28" operator="lessThan">
      <formula>0</formula>
    </cfRule>
  </conditionalFormatting>
  <conditionalFormatting sqref="G69 L69">
    <cfRule type="cellIs" dxfId="25" priority="25" operator="greaterThan">
      <formula>0</formula>
    </cfRule>
    <cfRule type="cellIs" dxfId="24" priority="26" operator="lessThan">
      <formula>0</formula>
    </cfRule>
  </conditionalFormatting>
  <conditionalFormatting sqref="D69">
    <cfRule type="cellIs" dxfId="23" priority="23" operator="greaterThan">
      <formula>0</formula>
    </cfRule>
    <cfRule type="cellIs" dxfId="22" priority="24" operator="lessThan">
      <formula>0</formula>
    </cfRule>
  </conditionalFormatting>
  <conditionalFormatting sqref="E69">
    <cfRule type="cellIs" dxfId="21" priority="21" operator="greaterThan">
      <formula>0</formula>
    </cfRule>
    <cfRule type="cellIs" dxfId="20" priority="22" operator="lessThan">
      <formula>0</formula>
    </cfRule>
  </conditionalFormatting>
  <conditionalFormatting sqref="M69">
    <cfRule type="cellIs" dxfId="19" priority="17" operator="greaterThan">
      <formula>0</formula>
    </cfRule>
    <cfRule type="cellIs" dxfId="18" priority="18" operator="lessThan">
      <formula>0</formula>
    </cfRule>
  </conditionalFormatting>
  <conditionalFormatting sqref="F69">
    <cfRule type="cellIs" dxfId="17" priority="19" operator="greaterThan">
      <formula>0</formula>
    </cfRule>
    <cfRule type="cellIs" dxfId="16" priority="20" operator="lessThan">
      <formula>0</formula>
    </cfRule>
  </conditionalFormatting>
  <conditionalFormatting sqref="H69:K69">
    <cfRule type="cellIs" dxfId="15" priority="15" operator="greaterThan">
      <formula>0</formula>
    </cfRule>
    <cfRule type="cellIs" dxfId="14" priority="16" operator="lessThan">
      <formula>0</formula>
    </cfRule>
  </conditionalFormatting>
  <conditionalFormatting sqref="L70:L71">
    <cfRule type="cellIs" dxfId="13" priority="13" operator="greaterThan">
      <formula>0</formula>
    </cfRule>
    <cfRule type="cellIs" dxfId="12" priority="14" operator="lessThan">
      <formula>0</formula>
    </cfRule>
  </conditionalFormatting>
  <conditionalFormatting sqref="G70:G71">
    <cfRule type="cellIs" dxfId="11" priority="11" operator="greaterThan">
      <formula>0</formula>
    </cfRule>
    <cfRule type="cellIs" dxfId="10" priority="12" operator="lessThan">
      <formula>0</formula>
    </cfRule>
  </conditionalFormatting>
  <conditionalFormatting sqref="D70:D71">
    <cfRule type="cellIs" dxfId="9" priority="9" operator="greaterThan">
      <formula>0</formula>
    </cfRule>
    <cfRule type="cellIs" dxfId="8" priority="10" operator="lessThan">
      <formula>0</formula>
    </cfRule>
  </conditionalFormatting>
  <conditionalFormatting sqref="E70:E71">
    <cfRule type="cellIs" dxfId="7" priority="7" operator="greaterThan">
      <formula>0</formula>
    </cfRule>
    <cfRule type="cellIs" dxfId="6" priority="8" operator="lessThan">
      <formula>0</formula>
    </cfRule>
  </conditionalFormatting>
  <conditionalFormatting sqref="M70:M71">
    <cfRule type="cellIs" dxfId="5" priority="3" operator="greaterThan">
      <formula>0</formula>
    </cfRule>
    <cfRule type="cellIs" dxfId="4" priority="4" operator="lessThan">
      <formula>0</formula>
    </cfRule>
  </conditionalFormatting>
  <conditionalFormatting sqref="F70:F71">
    <cfRule type="cellIs" dxfId="3" priority="5" operator="greaterThan">
      <formula>0</formula>
    </cfRule>
    <cfRule type="cellIs" dxfId="2" priority="6" operator="lessThan">
      <formula>0</formula>
    </cfRule>
  </conditionalFormatting>
  <conditionalFormatting sqref="H70:K71">
    <cfRule type="cellIs" dxfId="1" priority="1" operator="greaterThan">
      <formula>0</formula>
    </cfRule>
    <cfRule type="cellIs" dxfId="0" priority="2" operator="lessThan">
      <formula>0</formula>
    </cfRule>
  </conditionalFormatting>
  <pageMargins left="0.17" right="0.17" top="0.18" bottom="0.17" header="0.17" footer="0.17"/>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Graphs_DTR</vt:lpstr>
      <vt:lpstr>Date_rbts</vt:lpstr>
      <vt:lpstr>Date_soins</vt:lpstr>
      <vt:lpstr>Révisions_date_soins</vt:lpstr>
      <vt:lpstr>Date_rbts!Zone_d_impression</vt:lpstr>
      <vt:lpstr>Date_soins!Zone_d_impression</vt:lpstr>
      <vt:lpstr>Graphs_DTR!Zone_d_impression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Adriel Attal</dc:creator>
  <cp:lastModifiedBy>Adriel Attal</cp:lastModifiedBy>
  <dcterms:created xsi:type="dcterms:W3CDTF">2025-06-25T06:38:14Z</dcterms:created>
  <dcterms:modified xsi:type="dcterms:W3CDTF">2025-06-30T09:34:50Z</dcterms:modified>
</cp:coreProperties>
</file>