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drawings/drawing21.xml" ContentType="application/vnd.openxmlformats-officedocument.drawing+xml"/>
  <Override PartName="/xl/charts/chart18.xml" ContentType="application/vnd.openxmlformats-officedocument.drawingml.chart+xml"/>
  <Override PartName="/xl/drawings/drawing22.xml" ContentType="application/vnd.openxmlformats-officedocument.drawing+xml"/>
  <Override PartName="/xl/charts/chart19.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20.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1.xml" ContentType="application/vnd.openxmlformats-officedocument.drawingml.chart+xml"/>
  <Override PartName="/xl/drawings/drawing27.xml" ContentType="application/vnd.openxmlformats-officedocument.drawing+xml"/>
  <Override PartName="/xl/charts/chart22.xml" ContentType="application/vnd.openxmlformats-officedocument.drawingml.chart+xml"/>
  <Override PartName="/xl/drawings/drawing28.xml" ContentType="application/vnd.openxmlformats-officedocument.drawing+xml"/>
  <Override PartName="/xl/charts/chart23.xml" ContentType="application/vnd.openxmlformats-officedocument.drawingml.chart+xml"/>
  <Override PartName="/xl/drawings/drawing29.xml" ContentType="application/vnd.openxmlformats-officedocument.drawing+xml"/>
  <Override PartName="/xl/charts/chart24.xml" ContentType="application/vnd.openxmlformats-officedocument.drawingml.chart+xml"/>
  <Override PartName="/xl/drawings/drawing30.xml" ContentType="application/vnd.openxmlformats-officedocument.drawing+xml"/>
  <Override PartName="/xl/charts/chart25.xml" ContentType="application/vnd.openxmlformats-officedocument.drawingml.chart+xml"/>
  <Override PartName="/xl/drawings/drawing31.xml" ContentType="application/vnd.openxmlformats-officedocument.drawing+xml"/>
  <Override PartName="/xl/charts/chart26.xml" ContentType="application/vnd.openxmlformats-officedocument.drawingml.chart+xml"/>
  <Override PartName="/xl/drawings/drawing32.xml" ContentType="application/vnd.openxmlformats-officedocument.drawing+xml"/>
  <Override PartName="/xl/charts/chart27.xml" ContentType="application/vnd.openxmlformats-officedocument.drawingml.chart+xml"/>
  <Override PartName="/xl/drawings/drawing33.xml" ContentType="application/vnd.openxmlformats-officedocument.drawing+xml"/>
  <Override PartName="/xl/charts/chart28.xml" ContentType="application/vnd.openxmlformats-officedocument.drawingml.chart+xml"/>
  <Override PartName="/xl/drawings/drawing34.xml" ContentType="application/vnd.openxmlformats-officedocument.drawing+xml"/>
  <Override PartName="/xl/charts/chart29.xml" ContentType="application/vnd.openxmlformats-officedocument.drawingml.chart+xml"/>
  <Override PartName="/xl/drawings/drawing35.xml" ContentType="application/vnd.openxmlformats-officedocument.drawing+xml"/>
  <Override PartName="/xl/charts/chart30.xml" ContentType="application/vnd.openxmlformats-officedocument.drawingml.chart+xml"/>
  <Override PartName="/xl/drawings/drawing36.xml" ContentType="application/vnd.openxmlformats-officedocument.drawing+xml"/>
  <Override PartName="/xl/charts/chart31.xml" ContentType="application/vnd.openxmlformats-officedocument.drawingml.chart+xml"/>
  <Override PartName="/xl/drawings/drawing3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38.xml" ContentType="application/vnd.openxmlformats-officedocument.drawing+xml"/>
  <Override PartName="/xl/charts/chart34.xml" ContentType="application/vnd.openxmlformats-officedocument.drawingml.chart+xml"/>
  <Override PartName="/xl/drawings/drawing39.xml" ContentType="application/vnd.openxmlformats-officedocument.drawing+xml"/>
  <Override PartName="/xl/charts/chart35.xml" ContentType="application/vnd.openxmlformats-officedocument.drawingml.chart+xml"/>
  <Override PartName="/xl/drawings/drawing40.xml" ContentType="application/vnd.openxmlformats-officedocument.drawing+xml"/>
  <Override PartName="/xl/charts/chart36.xml" ContentType="application/vnd.openxmlformats-officedocument.drawingml.chart+xml"/>
  <Override PartName="/xl/drawings/drawing41.xml" ContentType="application/vnd.openxmlformats-officedocument.drawing+xml"/>
  <Override PartName="/xl/charts/chart37.xml" ContentType="application/vnd.openxmlformats-officedocument.drawingml.chart+xml"/>
  <Override PartName="/xl/drawings/drawing42.xml" ContentType="application/vnd.openxmlformats-officedocument.drawing+xml"/>
  <Override PartName="/xl/charts/chart38.xml" ContentType="application/vnd.openxmlformats-officedocument.drawingml.chart+xml"/>
  <Override PartName="/xl/drawings/drawing43.xml" ContentType="application/vnd.openxmlformats-officedocument.drawing+xml"/>
  <Override PartName="/xl/charts/chart39.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40.xml" ContentType="application/vnd.openxmlformats-officedocument.drawingml.chart+xml"/>
  <Override PartName="/xl/drawings/drawing46.xml" ContentType="application/vnd.openxmlformats-officedocument.drawingml.chartshapes+xml"/>
  <Override PartName="/xl/charts/chart41.xml" ContentType="application/vnd.openxmlformats-officedocument.drawingml.chart+xml"/>
  <Override PartName="/xl/drawings/drawing47.xml" ContentType="application/vnd.openxmlformats-officedocument.drawingml.chartshapes+xml"/>
  <Override PartName="/xl/charts/chart42.xml" ContentType="application/vnd.openxmlformats-officedocument.drawingml.chart+xml"/>
  <Override PartName="/xl/drawings/drawing48.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style1.xml" ContentType="application/vnd.ms-office.chartstyle+xml"/>
  <Override PartName="/xl/charts/colors1.xml" ContentType="application/vnd.ms-office.chartcolorstyle+xml"/>
  <Override PartName="/xl/charts/chart46.xml" ContentType="application/vnd.openxmlformats-officedocument.drawingml.chart+xml"/>
  <Override PartName="/xl/charts/chart47.xml" ContentType="application/vnd.openxmlformats-officedocument.drawingml.chart+xml"/>
  <Override PartName="/xl/drawings/drawing49.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1_STATS_MISSION_SYNTHESES\01_DIFFUSION\02_PUBLICATIONS_MS\01_CHIFFRES_UTILES\01_CUN\Chiffres utiles 2025\Fichier Excel associé\"/>
    </mc:Choice>
  </mc:AlternateContent>
  <xr:revisionPtr revIDLastSave="0" documentId="13_ncr:1_{2261288D-9B85-4431-99E4-06B04C45E25C}" xr6:coauthVersionLast="47" xr6:coauthVersionMax="47" xr10:uidLastSave="{00000000-0000-0000-0000-000000000000}"/>
  <bookViews>
    <workbookView xWindow="-120" yWindow="-120" windowWidth="25440" windowHeight="15270" tabRatio="896" xr2:uid="{00000000-000D-0000-FFFF-FFFF00000000}"/>
  </bookViews>
  <sheets>
    <sheet name="Chiffres utiles" sheetId="104" r:id="rId1"/>
    <sheet name="SOMMAIRE" sheetId="95" r:id="rId2"/>
    <sheet name="actifs " sheetId="1" r:id="rId3"/>
    <sheet name="historique actifs" sheetId="48" r:id="rId4"/>
    <sheet name="CE par sexe et âge" sheetId="49" r:id="rId5"/>
    <sheet name="superficie moyenne" sheetId="44" r:id="rId6"/>
    <sheet name="emploi salarié fin de trimestre" sheetId="32" r:id="rId7"/>
    <sheet name="emploi par grand secteur" sheetId="50" r:id="rId8"/>
    <sheet name="salariés sexe et âge" sheetId="105" r:id="rId9"/>
    <sheet name="salariés heures par secteur" sheetId="51" r:id="rId10"/>
    <sheet name="historique heures" sheetId="52" r:id="rId11"/>
    <sheet name="contrats par secteur" sheetId="53" r:id="rId12"/>
    <sheet name="établissements employeurs" sheetId="54" r:id="rId13"/>
    <sheet name="ressortissants" sheetId="33" r:id="rId14"/>
    <sheet name="personnes protégées" sheetId="8" r:id="rId15"/>
    <sheet name="attributions retraites" sheetId="10" r:id="rId16"/>
    <sheet name="branche famille" sheetId="11" r:id="rId17"/>
    <sheet name="PF selon la taille" sheetId="56" r:id="rId18"/>
    <sheet name="PF par type de prestation" sheetId="57" r:id="rId19"/>
    <sheet name="Allocation logement" sheetId="58" r:id="rId20"/>
    <sheet name="AT salariés" sheetId="59" r:id="rId21"/>
    <sheet name="AT non-salariés" sheetId="43" r:id="rId22"/>
    <sheet name="personnes couvertes en ASS" sheetId="47" r:id="rId23"/>
    <sheet name="les 75 ans et plus" sheetId="60" r:id="rId24"/>
    <sheet name="Financement charges 2024" sheetId="91" r:id="rId25"/>
    <sheet name="Financement prest sociales 2024" sheetId="79" r:id="rId26"/>
    <sheet name="Fin. prest. soc.  riques 2024" sheetId="80" r:id="rId27"/>
    <sheet name="prest. sociales NSA 2024" sheetId="81" r:id="rId28"/>
    <sheet name="Prest. sociales SA 2024" sheetId="82" r:id="rId29"/>
    <sheet name="Financement produits 2024" sheetId="92" r:id="rId30"/>
    <sheet name="assiette RP 2024" sheetId="83" r:id="rId31"/>
    <sheet name=" masse salariale 2024" sheetId="84" r:id="rId32"/>
    <sheet name="cotisations 2024" sheetId="85" r:id="rId33"/>
    <sheet name="CSG - CRDS 2024" sheetId="86" r:id="rId34"/>
    <sheet name="P budget charges nsa 2025" sheetId="88" r:id="rId35"/>
    <sheet name="P budget prest. soc. nsa 2025" sheetId="93" r:id="rId36"/>
    <sheet name="P budget produits nsa 2025" sheetId="87" r:id="rId37"/>
    <sheet name="P budget charges sa 2025" sheetId="90" r:id="rId38"/>
    <sheet name="P prestations sociales SA 2025" sheetId="94" r:id="rId39"/>
    <sheet name="P budget produits sa 2025" sheetId="89" r:id="rId40"/>
    <sheet name="vaccination grippe" sheetId="67" r:id="rId41"/>
    <sheet name="vaccination ROR" sheetId="68" r:id="rId42"/>
    <sheet name="cancer du sein" sheetId="69" r:id="rId43"/>
    <sheet name="M'Tdents" sheetId="71" r:id="rId44"/>
    <sheet name="Dépenses ASS et bénéficiaires" sheetId="101" r:id="rId45"/>
    <sheet name="retraite" sheetId="97" r:id="rId46"/>
    <sheet name="famille" sheetId="99" r:id="rId47"/>
    <sheet name="handicap" sheetId="100" r:id="rId48"/>
    <sheet name="annexe cotisants" sheetId="2" r:id="rId49"/>
    <sheet name="annexe personnes protégées" sheetId="61" r:id="rId50"/>
    <sheet name="annexe patients" sheetId="63" r:id="rId51"/>
    <sheet name="annexe retraite" sheetId="62" r:id="rId52"/>
    <sheet name="annexe famille" sheetId="65" r:id="rId53"/>
    <sheet name="annexe logement" sheetId="64" r:id="rId54"/>
  </sheets>
  <definedNames>
    <definedName name="_xlnm.Print_Area" localSheetId="2">'actifs '!$A$2:$K$28</definedName>
    <definedName name="_xlnm.Print_Area" localSheetId="48">'annexe cotisants'!#REF!</definedName>
    <definedName name="_xlnm.Print_Area" localSheetId="30">'assiette RP 2024'!$A$1:$D$8</definedName>
    <definedName name="_xlnm.Print_Area" localSheetId="21">'AT non-salariés'!#REF!</definedName>
    <definedName name="_xlnm.Print_Area" localSheetId="15">'attributions retraites'!#REF!</definedName>
    <definedName name="_xlnm.Print_Area" localSheetId="16">'branche famille'!#REF!</definedName>
    <definedName name="_xlnm.Print_Area" localSheetId="0">'Chiffres utiles'!$A$1:$F$28</definedName>
    <definedName name="_xlnm.Print_Area" localSheetId="6">'emploi salarié fin de trimestre'!#REF!</definedName>
    <definedName name="_xlnm.Print_Area" localSheetId="24">'Financement charges 2024'!$A$1:$G$30</definedName>
    <definedName name="_xlnm.Print_Area" localSheetId="3">'historique actifs'!$A$1:$L$45</definedName>
    <definedName name="_xlnm.Print_Area" localSheetId="22">'personnes couvertes en ASS'!#REF!</definedName>
    <definedName name="_xlnm.Print_Area" localSheetId="14">'personnes protégées'!#REF!</definedName>
    <definedName name="_xlnm.Print_Area" localSheetId="27">'prest. sociales NSA 2024'!$A$1:$D$35</definedName>
    <definedName name="_xlnm.Print_Area" localSheetId="13">ressortissants!$A$2:$C$12</definedName>
    <definedName name="_xlnm.Print_Area" localSheetId="1">SOMMAIRE!$A$1:$A$56</definedName>
    <definedName name="_xlnm.Print_Area" localSheetId="5">'superficie moyenne'!#REF!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63" l="1"/>
  <c r="C7" i="84"/>
  <c r="C12" i="100" l="1"/>
  <c r="C7" i="100"/>
  <c r="C11" i="100"/>
  <c r="C10" i="100"/>
  <c r="C9" i="100"/>
  <c r="C8" i="100"/>
  <c r="B12" i="100"/>
  <c r="C12" i="99"/>
  <c r="C98" i="97"/>
  <c r="C97" i="97"/>
  <c r="C96" i="97"/>
  <c r="C95" i="97"/>
  <c r="C94" i="97"/>
  <c r="C93" i="97"/>
  <c r="B99" i="97"/>
  <c r="B51" i="97"/>
  <c r="B11" i="101"/>
  <c r="B6" i="88" l="1"/>
  <c r="C9" i="92" l="1"/>
  <c r="D8" i="92"/>
  <c r="D7" i="92"/>
  <c r="D6" i="92"/>
  <c r="D5" i="92"/>
  <c r="D4" i="92"/>
  <c r="D3" i="92"/>
  <c r="D2" i="92"/>
  <c r="D9" i="92" s="1"/>
  <c r="B9" i="92"/>
  <c r="B6" i="90" l="1"/>
  <c r="C9" i="87"/>
  <c r="B9" i="87"/>
  <c r="C8" i="93"/>
  <c r="B8" i="93"/>
  <c r="F4" i="86" l="1"/>
  <c r="B4" i="86"/>
  <c r="E8" i="92"/>
  <c r="E5" i="92"/>
  <c r="E4" i="92"/>
  <c r="B4" i="79"/>
  <c r="B6" i="91" l="1"/>
  <c r="C4" i="91" s="1"/>
  <c r="E3" i="92"/>
  <c r="E7" i="92"/>
  <c r="E2" i="92"/>
  <c r="E6" i="92"/>
  <c r="C3" i="86"/>
  <c r="C2" i="86"/>
  <c r="B8" i="80"/>
  <c r="C7" i="80" s="1"/>
  <c r="C3" i="79"/>
  <c r="C2" i="79"/>
  <c r="C4" i="79" s="1"/>
  <c r="C2" i="91" l="1"/>
  <c r="C6" i="91" s="1"/>
  <c r="C5" i="91"/>
  <c r="C3" i="91"/>
  <c r="C4" i="80"/>
  <c r="C5" i="80"/>
  <c r="C3" i="80"/>
  <c r="C2" i="80"/>
  <c r="C6" i="80"/>
  <c r="B10" i="2"/>
  <c r="C12" i="56"/>
  <c r="C8" i="80" l="1"/>
  <c r="B6" i="10"/>
  <c r="B9" i="51"/>
  <c r="B9" i="50" l="1"/>
  <c r="B17" i="1"/>
  <c r="B16" i="1"/>
  <c r="B10" i="1"/>
  <c r="C16" i="1"/>
  <c r="C10" i="1"/>
  <c r="C99" i="97"/>
  <c r="B12" i="97"/>
  <c r="C17" i="1" l="1"/>
  <c r="B5" i="85" l="1"/>
  <c r="D4" i="84"/>
  <c r="B7" i="84"/>
  <c r="C8" i="83"/>
  <c r="B8" i="83"/>
  <c r="B7" i="81"/>
  <c r="C3" i="85" l="1"/>
  <c r="C4" i="85"/>
  <c r="C2" i="85"/>
  <c r="D5" i="84"/>
  <c r="D6" i="84"/>
  <c r="D3" i="84"/>
  <c r="D7" i="84" s="1"/>
  <c r="D6" i="83"/>
  <c r="D5" i="83"/>
  <c r="D4" i="83"/>
  <c r="D7" i="83"/>
  <c r="D3" i="83"/>
  <c r="D8" i="83" s="1"/>
  <c r="C2" i="81"/>
  <c r="C3" i="81"/>
  <c r="C4" i="81"/>
  <c r="C5" i="81"/>
  <c r="C6" i="81"/>
  <c r="B24" i="101" l="1"/>
  <c r="B8" i="47"/>
  <c r="B12" i="58"/>
  <c r="B9" i="33"/>
  <c r="B9" i="53"/>
  <c r="C8" i="43"/>
  <c r="C8" i="47"/>
  <c r="C9" i="59"/>
  <c r="B9" i="8"/>
  <c r="C14" i="105"/>
  <c r="B14" i="105"/>
  <c r="B7" i="82"/>
  <c r="D8" i="43"/>
  <c r="D9" i="59"/>
  <c r="B10" i="54"/>
  <c r="C12" i="58"/>
  <c r="D12" i="56"/>
  <c r="C9" i="8"/>
  <c r="C10" i="54"/>
  <c r="C9" i="50"/>
  <c r="C9" i="53"/>
  <c r="C9" i="51"/>
  <c r="C9" i="33"/>
  <c r="C6" i="82" l="1"/>
  <c r="C3" i="82"/>
  <c r="C5" i="82"/>
  <c r="C2" i="82"/>
  <c r="C4" i="82"/>
  <c r="B10" i="33"/>
  <c r="C7" i="82" l="1"/>
  <c r="C7" i="81" l="1"/>
</calcChain>
</file>

<file path=xl/sharedStrings.xml><?xml version="1.0" encoding="utf-8"?>
<sst xmlns="http://schemas.openxmlformats.org/spreadsheetml/2006/main" count="730" uniqueCount="409">
  <si>
    <t>Non-salariés :</t>
  </si>
  <si>
    <t xml:space="preserve">  - Aides familiaux</t>
  </si>
  <si>
    <t>Total Non-salariés</t>
  </si>
  <si>
    <t>Total Salariés</t>
  </si>
  <si>
    <t>TOTAL ACTIFS AGRICOLES</t>
  </si>
  <si>
    <t>Actifs</t>
  </si>
  <si>
    <t xml:space="preserve"> </t>
  </si>
  <si>
    <t>Aides familiaux</t>
  </si>
  <si>
    <t>Chefs d'exploitation ou d'entreprise</t>
  </si>
  <si>
    <t>Conjoints</t>
  </si>
  <si>
    <t>0 et 1 enfant</t>
  </si>
  <si>
    <t>2 enfants</t>
  </si>
  <si>
    <t>3 enfants</t>
  </si>
  <si>
    <t>4 enfants et +</t>
  </si>
  <si>
    <t>total</t>
  </si>
  <si>
    <t>ALF</t>
  </si>
  <si>
    <t>ALS</t>
  </si>
  <si>
    <t>APL</t>
  </si>
  <si>
    <t>Inactifs</t>
  </si>
  <si>
    <t>retraités</t>
  </si>
  <si>
    <t xml:space="preserve">total </t>
  </si>
  <si>
    <t>Coopération</t>
  </si>
  <si>
    <t>Organismes de service</t>
  </si>
  <si>
    <t>Total</t>
  </si>
  <si>
    <t>Non-salariés</t>
  </si>
  <si>
    <t>Salariés</t>
  </si>
  <si>
    <t>Source : MSA</t>
  </si>
  <si>
    <t>Cotisants</t>
  </si>
  <si>
    <t xml:space="preserve">  - dont conjoints</t>
  </si>
  <si>
    <t xml:space="preserve">  - dont chefs d'exploitation</t>
  </si>
  <si>
    <t>Cotisants par branche :</t>
  </si>
  <si>
    <t xml:space="preserve"> - Assurance vieillesse agricole (AVA) </t>
  </si>
  <si>
    <t xml:space="preserve"> - Prestations familiales agricoles (PFA)</t>
  </si>
  <si>
    <t xml:space="preserve"> - Cotisants de solidarité (3)</t>
  </si>
  <si>
    <t>Cotisants à l'une des quatre branches :</t>
  </si>
  <si>
    <t>Structure en %</t>
  </si>
  <si>
    <t>Total ayants droit</t>
  </si>
  <si>
    <t>Total personnes protégées</t>
  </si>
  <si>
    <t>Total non-salariés</t>
  </si>
  <si>
    <t>Total salariés</t>
  </si>
  <si>
    <t>Total régime agricole</t>
  </si>
  <si>
    <t>Salariés :</t>
  </si>
  <si>
    <t xml:space="preserve">  - des organismes de service</t>
  </si>
  <si>
    <t>Nombre d'heures en million</t>
  </si>
  <si>
    <t xml:space="preserve">  - d'exploitation ou culture-élevage</t>
  </si>
  <si>
    <t>1er trimestre</t>
  </si>
  <si>
    <t xml:space="preserve">  - autres salariés</t>
  </si>
  <si>
    <t>3è trimestre</t>
  </si>
  <si>
    <t>4è trimestre</t>
  </si>
  <si>
    <t>personnes protégées</t>
  </si>
  <si>
    <t xml:space="preserve">2è trimestre </t>
  </si>
  <si>
    <t xml:space="preserve">  - Chefs d'exploitation ou d'entreprise</t>
  </si>
  <si>
    <t>hommes</t>
  </si>
  <si>
    <t>femmes</t>
  </si>
  <si>
    <t>Total ouvrants droit</t>
  </si>
  <si>
    <t>Retraites d'anciens non salariés agricoles :</t>
  </si>
  <si>
    <t xml:space="preserve">   - sans FSV ou ASPA</t>
  </si>
  <si>
    <t xml:space="preserve">   - avec FSV ou ASPA</t>
  </si>
  <si>
    <t>Total retraites d'anciens non-salariés agricoles</t>
  </si>
  <si>
    <t>Retraites d'anciens salariés agricoles :</t>
  </si>
  <si>
    <t>Total retraites d'anciens salariés agricoles</t>
  </si>
  <si>
    <t>Total retraites versées (1) (2)</t>
  </si>
  <si>
    <t>60 ans et plus</t>
  </si>
  <si>
    <t>55-59</t>
  </si>
  <si>
    <t>50-54</t>
  </si>
  <si>
    <t>45-49</t>
  </si>
  <si>
    <t>40-44</t>
  </si>
  <si>
    <t>35-39</t>
  </si>
  <si>
    <t>30-34</t>
  </si>
  <si>
    <t>25-29</t>
  </si>
  <si>
    <t xml:space="preserve">Personnes protégées au régime des non-salariés agricoles </t>
  </si>
  <si>
    <t>Les actifs agricoles selon leur statut et/ou leur secteur d'activité</t>
  </si>
  <si>
    <t>Salariés d'exploitation ou culture-élevage</t>
  </si>
  <si>
    <t>Salariés des organismes de service</t>
  </si>
  <si>
    <t>Salariés du secteur coopératif</t>
  </si>
  <si>
    <t>Autres salariés</t>
  </si>
  <si>
    <t>Années</t>
  </si>
  <si>
    <t>total personnes protégées</t>
  </si>
  <si>
    <t>Logement</t>
  </si>
  <si>
    <t>Précarité</t>
  </si>
  <si>
    <t>Invalidité</t>
  </si>
  <si>
    <t>0 et un 1 enfant</t>
  </si>
  <si>
    <t>4 enfants et plus</t>
  </si>
  <si>
    <t>Prestations conventionnelles</t>
  </si>
  <si>
    <t>Allocation pour l'éducation de l'enfant handicapé</t>
  </si>
  <si>
    <t>Allocation de soutien familial</t>
  </si>
  <si>
    <t>Complément famillial</t>
  </si>
  <si>
    <t>Allocation de rentrée scolaire</t>
  </si>
  <si>
    <t>Prestation d'accueil au jeune enfant</t>
  </si>
  <si>
    <t>Allocations familiales</t>
  </si>
  <si>
    <t>Accidents de trajet</t>
  </si>
  <si>
    <t>Maladies professionnelles</t>
  </si>
  <si>
    <t>Familles bénéficiaires d'allocation logement</t>
  </si>
  <si>
    <t>Taux de participation</t>
  </si>
  <si>
    <t>nombre de femmes dépistées et taux de participation</t>
  </si>
  <si>
    <t>Nombre de femmes invitées</t>
  </si>
  <si>
    <t>Nombre de femmes dépistées</t>
  </si>
  <si>
    <t>nombre d'invités, examens réalisés et taux de participation</t>
  </si>
  <si>
    <t>6 ans</t>
  </si>
  <si>
    <t>9 ans</t>
  </si>
  <si>
    <t>12 ans</t>
  </si>
  <si>
    <t>15 ans</t>
  </si>
  <si>
    <t>18 ans</t>
  </si>
  <si>
    <t>Famille</t>
  </si>
  <si>
    <t>Vieillesse</t>
  </si>
  <si>
    <t>Maladie</t>
  </si>
  <si>
    <t>TOTAL</t>
  </si>
  <si>
    <t xml:space="preserve">Maladie </t>
  </si>
  <si>
    <t>SA</t>
  </si>
  <si>
    <t>NSA</t>
  </si>
  <si>
    <t>Accueil et hébergement</t>
  </si>
  <si>
    <t>%</t>
  </si>
  <si>
    <t>Maladie, maternité, invalidité, décès, IJ paternité</t>
  </si>
  <si>
    <t>Accidents du travail</t>
  </si>
  <si>
    <t>Prestations familiales, Logement</t>
  </si>
  <si>
    <t>Retraite et veuvage</t>
  </si>
  <si>
    <t>Autres</t>
  </si>
  <si>
    <t>Allègements généraux</t>
  </si>
  <si>
    <t>Allègements ciblés</t>
  </si>
  <si>
    <t>Dotations aux provisions</t>
  </si>
  <si>
    <t>Gestion</t>
  </si>
  <si>
    <t>Prestations familiales</t>
  </si>
  <si>
    <t>Maladie, maternité, invalidité</t>
  </si>
  <si>
    <t>Autres charges techniques et financières</t>
  </si>
  <si>
    <t>Montants (en millions d'euros)</t>
  </si>
  <si>
    <t>Maladie, maternité, invalidité, décès</t>
  </si>
  <si>
    <t xml:space="preserve">Vieillesse </t>
  </si>
  <si>
    <t xml:space="preserve"> - Assurance maladie des exploitants agricoles (Amexa) (1) </t>
  </si>
  <si>
    <t xml:space="preserve"> - Assurance accidents du travail (Atexa) (2)</t>
  </si>
  <si>
    <t>Autres activités</t>
  </si>
  <si>
    <t>Exploitation Culture-élevage</t>
  </si>
  <si>
    <t>Document préparé par Claudine Gaillard</t>
  </si>
  <si>
    <t xml:space="preserve">structure </t>
  </si>
  <si>
    <t>Enfants</t>
  </si>
  <si>
    <t>Conjoints et autres ayants droit</t>
  </si>
  <si>
    <t xml:space="preserve">Enfants </t>
  </si>
  <si>
    <t>Taux de couverture vaccinale contre la grippe et taux de participation</t>
  </si>
  <si>
    <t>(patients de 65 ans et plus, de moins de 65 ans mais en ALD et extension)</t>
  </si>
  <si>
    <t>Taux de couverture vaccinale</t>
  </si>
  <si>
    <t>Taux de participation des 65 ans et plus</t>
  </si>
  <si>
    <t>Taux de participation des assurés en ALD</t>
  </si>
  <si>
    <t>Nombre d'enfants vaccinés contre la rougeole, les oreillons et la rubéole,</t>
  </si>
  <si>
    <t>et taux de participation</t>
  </si>
  <si>
    <t>Nombre d’enfants vaccinés</t>
  </si>
  <si>
    <t>Nombre d'enfants</t>
  </si>
  <si>
    <t>Nombre de femmes invitées au dépistage organisé du cancer du sein :</t>
  </si>
  <si>
    <r>
      <t xml:space="preserve">Montants </t>
    </r>
    <r>
      <rPr>
        <sz val="10"/>
        <rFont val="Arial"/>
        <family val="2"/>
      </rPr>
      <t>(en millions d'euros)</t>
    </r>
  </si>
  <si>
    <r>
      <t>Montants</t>
    </r>
    <r>
      <rPr>
        <sz val="10"/>
        <rFont val="Arial"/>
        <family val="2"/>
      </rPr>
      <t xml:space="preserve"> (en millions d'euros)</t>
    </r>
  </si>
  <si>
    <t>Retraite complémentaire obligatoire (RCO)</t>
  </si>
  <si>
    <t>Cotisations sociales</t>
  </si>
  <si>
    <t>CSG</t>
  </si>
  <si>
    <t>ATMP</t>
  </si>
  <si>
    <t xml:space="preserve">(1) Dont les conjoints collaborateurs cotisants en invalidité. </t>
  </si>
  <si>
    <t>Inactifs (retraités et invalides)</t>
  </si>
  <si>
    <t xml:space="preserve">  - du secteur de la coopération</t>
  </si>
  <si>
    <t>(2) Les retraités polypensionnés anciens non-salariés agricoles et salariés agricoles sont comptés deux fois.</t>
  </si>
  <si>
    <t>FSV : Fonds de solidarité vieillesse.</t>
  </si>
  <si>
    <t>ASPA : Allocation de solidarité aux personnes âgées.</t>
  </si>
  <si>
    <t xml:space="preserve">Répartition du nombre de familles selon sa taille </t>
  </si>
  <si>
    <t>Allocation à caractère familial</t>
  </si>
  <si>
    <t>Allocation à caractère social</t>
  </si>
  <si>
    <t>Cotisations prises en charge par l'Etat</t>
  </si>
  <si>
    <t>Contributions du Régime Général (transferts d'équilibrage)</t>
  </si>
  <si>
    <t>Autres transferts entre organismes de Sécurité sociale et assimilées*</t>
  </si>
  <si>
    <t>Autres produits**</t>
  </si>
  <si>
    <t>* Y compris remboursement CNSA et compensation démographique vieillesse</t>
  </si>
  <si>
    <t>**Produits financiers et exceptionnels, reprises sur provisions</t>
  </si>
  <si>
    <r>
      <t>ASSIETTE REVENU PROFESSIONNEL</t>
    </r>
    <r>
      <rPr>
        <sz val="10"/>
        <rFont val="Arial"/>
        <family val="2"/>
      </rPr>
      <t xml:space="preserve"> (en millions d'euros)</t>
    </r>
  </si>
  <si>
    <t>Option annuelle "micro-BA"</t>
  </si>
  <si>
    <t>Depuis le 1er janvier 2016, le régime fiscal du forfait agricole a disparu au profit du régime du micro-bénéfice agricole, dit micro-BA. La réforme entre en vigueur, fiscalement, pour l'imposition des revenus 2016 et socialement, pour la détermination des cotisations sociales dues en 2017. L'assiette des cotisations sociales est notamment constituée, pour les bénéfices agricoles soumis au micro-BA, de la moyenne des recettes hors taxes des trois années précédentes abattue de 87% (pour les exploitants en moyenne triennale) ou des recettes hors taxes de l'année précédente abattues de 87% (pour les exploitants ayant opté pour une assiette annuelle).</t>
  </si>
  <si>
    <t>Famille, logement</t>
  </si>
  <si>
    <t xml:space="preserve">* Y compris remboursement CNSA et compensation démographique vieillesse
**Produits financiers et exceptionnels, reprises sur provisions
</t>
  </si>
  <si>
    <t>Atexa</t>
  </si>
  <si>
    <t>Source :MSA</t>
  </si>
  <si>
    <t>Source,: MSA</t>
  </si>
  <si>
    <t xml:space="preserve">Nombre d’invités, taux de relance, nombre d’examens réalisés, taux de participation </t>
  </si>
  <si>
    <t>7 ans</t>
  </si>
  <si>
    <t>10 ans</t>
  </si>
  <si>
    <t>13 ans</t>
  </si>
  <si>
    <t>joubert.nadia@ccmsa.msa.fr</t>
  </si>
  <si>
    <t>Responsable : David Foucaud</t>
  </si>
  <si>
    <t>foucaud.david@ccmsa;msa.fr</t>
  </si>
  <si>
    <t>Directrice de la publication : Nadia JOUBERT</t>
  </si>
  <si>
    <t>Claudine Gaillard</t>
  </si>
  <si>
    <t>gaillard.claudine@ccmsa.msa.fr</t>
  </si>
  <si>
    <t>nebot.francoise@ccmsa.msa.fr</t>
  </si>
  <si>
    <t>Françoise Nebot</t>
  </si>
  <si>
    <t>moins de 25 ans</t>
  </si>
  <si>
    <t>nombre de familles en milliers</t>
  </si>
  <si>
    <r>
      <rPr>
        <b/>
        <sz val="11"/>
        <color indexed="8"/>
        <rFont val="Calibri"/>
        <family val="2"/>
      </rPr>
      <t xml:space="preserve"> Dépenses FNASS</t>
    </r>
    <r>
      <rPr>
        <sz val="10"/>
        <rFont val="Arial"/>
        <family val="2"/>
      </rPr>
      <t xml:space="preserve">
</t>
    </r>
    <r>
      <rPr>
        <sz val="8"/>
        <color indexed="8"/>
        <rFont val="Calibri"/>
        <family val="2"/>
      </rPr>
      <t/>
    </r>
  </si>
  <si>
    <t>L'action sanitaire et sociale : dépenses et bénéficiaires</t>
  </si>
  <si>
    <t>L'action sanitaire et sociale : retraite</t>
  </si>
  <si>
    <t>L'action sanitaire et sociale : famille</t>
  </si>
  <si>
    <t>L'action sanitaire et sociale : handicap</t>
  </si>
  <si>
    <t xml:space="preserve"> Bénéficiaires</t>
  </si>
  <si>
    <t>LES DONNEES ET LES GRAPHIQUES</t>
  </si>
  <si>
    <t>Impôts et taxes affectés</t>
  </si>
  <si>
    <t>Newten Dumanoir</t>
  </si>
  <si>
    <t>dumanoir.newten@ccmsa.msa.fr</t>
  </si>
  <si>
    <t>nombre</t>
  </si>
  <si>
    <t>structure en %</t>
  </si>
  <si>
    <t>Actifs  (en emploi ou non)</t>
  </si>
  <si>
    <t>Actifs (en emploi ou non)</t>
  </si>
  <si>
    <t>Aide personnalisée au logement</t>
  </si>
  <si>
    <t xml:space="preserve">Famille </t>
  </si>
  <si>
    <t>Logement et habitat</t>
  </si>
  <si>
    <r>
      <t xml:space="preserve">Masse salariale </t>
    </r>
    <r>
      <rPr>
        <sz val="10"/>
        <rFont val="Arial"/>
        <family val="2"/>
      </rPr>
      <t xml:space="preserve"> (en millions d'euros)</t>
    </r>
  </si>
  <si>
    <t>a</t>
  </si>
  <si>
    <t>3 ans</t>
  </si>
  <si>
    <t>24 ans</t>
  </si>
  <si>
    <t xml:space="preserve"> moins de 25 ans</t>
  </si>
  <si>
    <t>de 25 à 29 ans</t>
  </si>
  <si>
    <t>de 30 à 34 ans</t>
  </si>
  <si>
    <t>de 35 à 39 ans</t>
  </si>
  <si>
    <t>de 40 à 44 ans</t>
  </si>
  <si>
    <t>de 45 à 49 ans</t>
  </si>
  <si>
    <t>de 50 à 54 ans</t>
  </si>
  <si>
    <t>de 55 à 59 ans</t>
  </si>
  <si>
    <t>Autres charges techniques et financières*</t>
  </si>
  <si>
    <t>* dont montants versés au Régime général au titre des transferts d’équilibrage et contribution versée à la Caisse nationale de solidarité pour l’autonomie (CNSA)</t>
  </si>
  <si>
    <t xml:space="preserve">Salariés agricoles </t>
  </si>
  <si>
    <t>Non-salariés agricoles</t>
  </si>
  <si>
    <t>*Ce montant ne comprend pas les prestations sociales des risques CSS et médecine du travail</t>
  </si>
  <si>
    <t>*Ce montant ne comprend pas les prestations sociales du risque CSS et la médecine du travail</t>
  </si>
  <si>
    <t>IJ Amexa</t>
  </si>
  <si>
    <t>Prestations sociales</t>
  </si>
  <si>
    <t>* dont montants versés au Régime général au titre des transferts d’équilibrage et contribution versée à la CNSA</t>
  </si>
  <si>
    <t>Source :Santé publique France</t>
  </si>
  <si>
    <t>4 ans</t>
  </si>
  <si>
    <t>Nombre d’invités</t>
  </si>
  <si>
    <t xml:space="preserve">Taux de relance sur le nombre d’invitations réalisées </t>
  </si>
  <si>
    <t xml:space="preserve">Nombre d’examens bucco-dentaires réalisés </t>
  </si>
  <si>
    <t xml:space="preserve">Taux de participation </t>
  </si>
  <si>
    <t>Nombre d’examens de prévention réalisés</t>
  </si>
  <si>
    <t>Structure</t>
  </si>
  <si>
    <t>Total des bénéficiaires</t>
  </si>
  <si>
    <t>Habitat</t>
  </si>
  <si>
    <t>DIRECTION DELEGUEE AUX POLITIQUES SOCIALES</t>
  </si>
  <si>
    <t>Stucture en %</t>
  </si>
  <si>
    <t>Total NSA et SA</t>
  </si>
  <si>
    <t>Total*</t>
  </si>
  <si>
    <t>(1) Au sein de chacun des régimes, le dénombrement des retraites est égal à celui des retraités.</t>
  </si>
  <si>
    <t>** Minimum vieillesse (Aspa, ASV, AS)</t>
  </si>
  <si>
    <t>TOTAL NSA et SA</t>
  </si>
  <si>
    <t>Total assurés</t>
  </si>
  <si>
    <t>Exploitation, cultures, élevage (production agricole)</t>
  </si>
  <si>
    <t>Organismes de services (Tertiaire)</t>
  </si>
  <si>
    <t>Coopération (Transformation)</t>
  </si>
  <si>
    <t>SASPA</t>
  </si>
  <si>
    <t>Source : CCSS Septembre 2022</t>
  </si>
  <si>
    <t>21 ans</t>
  </si>
  <si>
    <t>Nombre de relances</t>
  </si>
  <si>
    <t>2022 en fin de trimestre</t>
  </si>
  <si>
    <t xml:space="preserve"> - Assurance vieillesse individuelle (AVI) </t>
  </si>
  <si>
    <t xml:space="preserve"> - Retraite complémentaire obligatoire (RCO)</t>
  </si>
  <si>
    <t>Branche Vieillesse Missions Territoriales</t>
  </si>
  <si>
    <t xml:space="preserve">Aide à domicile </t>
  </si>
  <si>
    <t xml:space="preserve">Evaluation des personnes âgées      </t>
  </si>
  <si>
    <t xml:space="preserve">Prestations supplémentaires </t>
  </si>
  <si>
    <t xml:space="preserve">Secours et aides financières </t>
  </si>
  <si>
    <t>Masculin</t>
  </si>
  <si>
    <t>Féminin</t>
  </si>
  <si>
    <t>GIR</t>
  </si>
  <si>
    <t>moins de 60 ans</t>
  </si>
  <si>
    <t>Aide à domicile aux familles</t>
  </si>
  <si>
    <t>Secours aux personnes handicapées</t>
  </si>
  <si>
    <t>Campagne 2022-2023</t>
  </si>
  <si>
    <t>ITAF</t>
  </si>
  <si>
    <t>Assiette triennale "réelle"</t>
  </si>
  <si>
    <t>Option annuelle "réelle"</t>
  </si>
  <si>
    <t>Assiette triennale "micro-BA"</t>
  </si>
  <si>
    <t>PRESTATIONS SOCIALES SA 2024*</t>
  </si>
  <si>
    <t>Budget charges NSA 2024</t>
  </si>
  <si>
    <t>Auteures :</t>
  </si>
  <si>
    <r>
      <rPr>
        <b/>
        <sz val="11"/>
        <color indexed="8"/>
        <rFont val="Calibri"/>
        <family val="2"/>
      </rPr>
      <t>Bénéficiaires</t>
    </r>
    <r>
      <rPr>
        <sz val="10"/>
        <rFont val="Arial"/>
        <family val="2"/>
      </rPr>
      <t xml:space="preserve"> PI ASS</t>
    </r>
    <r>
      <rPr>
        <sz val="8"/>
        <color indexed="8"/>
        <rFont val="Calibri"/>
        <family val="2"/>
      </rPr>
      <t xml:space="preserve">
</t>
    </r>
  </si>
  <si>
    <r>
      <rPr>
        <b/>
        <sz val="11"/>
        <color indexed="8"/>
        <rFont val="Calibri"/>
        <family val="2"/>
      </rPr>
      <t>Bénéficiaires</t>
    </r>
    <r>
      <rPr>
        <sz val="10"/>
        <rFont val="Arial"/>
        <family val="2"/>
      </rPr>
      <t xml:space="preserve"> selon statut vieillesse</t>
    </r>
    <r>
      <rPr>
        <sz val="8"/>
        <color indexed="8"/>
        <rFont val="Calibri"/>
        <family val="2"/>
      </rPr>
      <t xml:space="preserve">
</t>
    </r>
  </si>
  <si>
    <t>Panier de services AADPA</t>
  </si>
  <si>
    <t>Portage de repas</t>
  </si>
  <si>
    <t xml:space="preserve">Accompagnement des aidants </t>
  </si>
  <si>
    <r>
      <t xml:space="preserve">Téléassistance </t>
    </r>
    <r>
      <rPr>
        <b/>
        <sz val="12"/>
        <color theme="1"/>
        <rFont val="Calibri"/>
        <family val="2"/>
        <scheme val="minor"/>
      </rPr>
      <t xml:space="preserve"> </t>
    </r>
  </si>
  <si>
    <r>
      <t xml:space="preserve">Maintien du lien social     </t>
    </r>
    <r>
      <rPr>
        <i/>
        <sz val="12"/>
        <color theme="1"/>
        <rFont val="Calibri"/>
        <family val="2"/>
        <scheme val="minor"/>
      </rPr>
      <t xml:space="preserve">  </t>
    </r>
  </si>
  <si>
    <t>Branche Famille Aides financières individuelles</t>
  </si>
  <si>
    <r>
      <rPr>
        <b/>
        <sz val="12"/>
        <color indexed="30"/>
        <rFont val="Arial"/>
        <family val="2"/>
      </rPr>
      <t>Secours et aides aux familles</t>
    </r>
    <r>
      <rPr>
        <sz val="12"/>
        <color indexed="8"/>
        <rFont val="Arial"/>
        <family val="2"/>
      </rPr>
      <t xml:space="preserve">
</t>
    </r>
  </si>
  <si>
    <t>PRESTATIONS SOCIALES NSA 2024*</t>
  </si>
  <si>
    <t>juin 2025</t>
  </si>
  <si>
    <t>Chiffres utiles édition nationale 2025</t>
  </si>
  <si>
    <t>Les actifs agricoles de 2014 à 2024</t>
  </si>
  <si>
    <t>Répartition des chefs d'exploitation agricole selon le sexe et la tranche d'âge en 2024</t>
  </si>
  <si>
    <t>2023 en fin de trimestre</t>
  </si>
  <si>
    <t>L'emploi des salariés agricoles en fin de trimestre en 2022 et 2023</t>
  </si>
  <si>
    <t>Les emplois par grands secteurs en fin d'année en 2022 et 2023</t>
  </si>
  <si>
    <t>Répartition des salariés agricoles selon le sexe et la tranche d'âge en 2023</t>
  </si>
  <si>
    <t>Nombre d'heures rémunérées par secteur d'activité en million en 2023</t>
  </si>
  <si>
    <t>Nombre d'heures rémunérées en million de 2014 à 2023</t>
  </si>
  <si>
    <t>Nombre de contrats par secteur en 2023</t>
  </si>
  <si>
    <t>Les établissements employeurs par grands secteurs en 2023</t>
  </si>
  <si>
    <t>Les ressortissants avec double compte au 1er janvier 2024</t>
  </si>
  <si>
    <t>Les personnes protégées selon le statut au 1er janvier 2024</t>
  </si>
  <si>
    <t>Les nouvelles attributions de retraites de 2014 à 2024</t>
  </si>
  <si>
    <t>Les familles bénéficiaires de prestations familiales, de logement, de solidarité et/ou liées au handicap selon le régime agricole en 2024</t>
  </si>
  <si>
    <t>Les familles bénéficiaires de prestations familiales selon la taille de la famille à la fin 2024</t>
  </si>
  <si>
    <t>Les familles bénéficiaires de PF selon le type de prestation à la fin 2024</t>
  </si>
  <si>
    <t>Les familles bénéficiaires d'allocation logement à fin 2024</t>
  </si>
  <si>
    <t>Les accidents du travail des salariés agricoles en 2024</t>
  </si>
  <si>
    <t>Les accidents du travail des non-salariés agricoles en 2024</t>
  </si>
  <si>
    <t>Les personnes âgées de 75 ans et plus de 2014 à 2024</t>
  </si>
  <si>
    <t>Evolution 2024/2023 en %</t>
  </si>
  <si>
    <t xml:space="preserve">  - dont aides familiaux</t>
  </si>
  <si>
    <t>(2) Ensemble des assureurs hors Alsace-Moselle, incluant 45 673 cotisants solidaires.</t>
  </si>
  <si>
    <t>(3) Cotisants solidaires exploitant entre 1/4 de SMA et moins d'une SMA non retraités agricoles.</t>
  </si>
  <si>
    <t>Dénombrement au 1er janvier 2024</t>
  </si>
  <si>
    <t>Evolution par rapport à 2023 en %</t>
  </si>
  <si>
    <t>Assujettis et cotisants non salariés agricoles actifs en 2024</t>
  </si>
  <si>
    <t>selon le statut en 2024</t>
  </si>
  <si>
    <t>Personnes protégées au régime des salariés selon le statut en 2024</t>
  </si>
  <si>
    <t>Dénombrement fin 2024</t>
  </si>
  <si>
    <t>Avantages de retraites versés par le régime agricole en 2024</t>
  </si>
  <si>
    <t>Dénombrement au 31 décembre 2024</t>
  </si>
  <si>
    <t>au 31 décembre 2024</t>
  </si>
  <si>
    <t>Les actifs agricoles selon leur statut et/ou leur secteur d'activité en 2024</t>
  </si>
  <si>
    <t>Superficie moyenne par exploitant de 2014 à 2024</t>
  </si>
  <si>
    <t>Les etablissements employeurs par grands secteurs en 2023</t>
  </si>
  <si>
    <t>Les familles bénéficiaires de prestations familiales selon la taille de la famille en 2024</t>
  </si>
  <si>
    <t>Les personnes couvertes en ASS au 1er janvier 2024</t>
  </si>
  <si>
    <t>Personnes protégées NSA et SA en 2024</t>
  </si>
  <si>
    <t>Patients selon le régime en 2024</t>
  </si>
  <si>
    <t>Avantages de retraites  en 2024</t>
  </si>
  <si>
    <t>Répartition du nombre de familles selon sa taille en 2024</t>
  </si>
  <si>
    <t>Familles bénéficiaires d'allocation logement en 2024</t>
  </si>
  <si>
    <t>CHIFFRES UTILES EDITION NATIONALE EDITION 2025</t>
  </si>
  <si>
    <t>Dénombrement en 2024</t>
  </si>
  <si>
    <t>Patients en 2024 selon le régime</t>
  </si>
  <si>
    <t>Certains assurés, 22 590, bénéficient de prestations dans les deux régimes agricoles dans le cadre d’une double activité (salariée et non-salariée). Ces patients sont comptés dans chacun des régimes mais ne sont comptés qu’une fois dans le total.</t>
  </si>
  <si>
    <t xml:space="preserve">  - Conjoints collaborateurs d'exploitation</t>
  </si>
  <si>
    <t>CHARGES REGIME AGRICOLE 2024</t>
  </si>
  <si>
    <t>PRESTATIONS SOCIALES REGIME AGRICOLE 2024*</t>
  </si>
  <si>
    <t>Maladie, maternité, invalidité, décès, IJ paternité, IJ AMEXA</t>
  </si>
  <si>
    <t>Saspa</t>
  </si>
  <si>
    <t>Maladie, maternité, invalidité ,IJ paternité, IJ AMEXA</t>
  </si>
  <si>
    <r>
      <t xml:space="preserve">PRODUITS REGIME AGRICOLE 2024 </t>
    </r>
    <r>
      <rPr>
        <sz val="10"/>
        <rFont val="Arial"/>
        <family val="2"/>
      </rPr>
      <t>(montants en millions d'euros)</t>
    </r>
  </si>
  <si>
    <t>Cotisations emplyeurs</t>
  </si>
  <si>
    <t>COTISATIONS 2024</t>
  </si>
  <si>
    <t>CSG maladie émise 2024</t>
  </si>
  <si>
    <t>CRDS 2024</t>
  </si>
  <si>
    <t>CHARGES NSA 2025</t>
  </si>
  <si>
    <t>PRESTATIONS SOCIALES NSA 2025*</t>
  </si>
  <si>
    <t>PRODUITS NSA 2025*</t>
  </si>
  <si>
    <t>CHARGES SA 2025</t>
  </si>
  <si>
    <t>PRESTATIONS SOCIALES SA 2025*</t>
  </si>
  <si>
    <t>PRODUITS SA 2025*</t>
  </si>
  <si>
    <t>Répartition par branche et statut en 2024</t>
  </si>
  <si>
    <t>Temps libre vacances,</t>
  </si>
  <si>
    <t>Temps libre</t>
  </si>
  <si>
    <t>Bénéficiaires</t>
  </si>
  <si>
    <t>GIR 1</t>
  </si>
  <si>
    <t>GIR 2</t>
  </si>
  <si>
    <t>GIR 3</t>
  </si>
  <si>
    <t>GIR 4</t>
  </si>
  <si>
    <t>GIR 5</t>
  </si>
  <si>
    <t>GIR 6</t>
  </si>
  <si>
    <r>
      <t>Caractéristiques</t>
    </r>
    <r>
      <rPr>
        <b/>
        <sz val="11"/>
        <color indexed="8"/>
        <rFont val="Calibri"/>
        <family val="2"/>
      </rPr>
      <t xml:space="preserve"> Bénéficiaires AADPA selon le sexe et le degré d'autonomie en 2024
</t>
    </r>
  </si>
  <si>
    <t>60 ans à 74 ans</t>
  </si>
  <si>
    <t>75 à 79 ans</t>
  </si>
  <si>
    <t>80 ans à 84 ans</t>
  </si>
  <si>
    <t>85 ans et plus</t>
  </si>
  <si>
    <t xml:space="preserve">Total </t>
  </si>
  <si>
    <t>kit de prévention</t>
  </si>
  <si>
    <r>
      <t>Caractéristiques</t>
    </r>
    <r>
      <rPr>
        <b/>
        <sz val="11"/>
        <color indexed="8"/>
        <rFont val="Calibri"/>
        <family val="2"/>
      </rPr>
      <t xml:space="preserve"> Bénéficiaires AADPA par tranche d'âge en 2024
</t>
    </r>
  </si>
  <si>
    <t xml:space="preserve">Vacances, temps libre et loisirs vacances des enfants </t>
  </si>
  <si>
    <t xml:space="preserve">Vacances, temps libre et loisirs vacances des familles  </t>
  </si>
  <si>
    <t xml:space="preserve">Aide à l'insertion professionnelle </t>
  </si>
  <si>
    <t xml:space="preserve">Aide au logement </t>
  </si>
  <si>
    <t xml:space="preserve">Vacances enfants jeunes </t>
  </si>
  <si>
    <t>Aide aux aidants</t>
  </si>
  <si>
    <t>Aide à domicile</t>
  </si>
  <si>
    <t>Secours, aides financières et pandémie</t>
  </si>
  <si>
    <t>Campagne 2023-2024</t>
  </si>
  <si>
    <t>Dispositif conventionnel de prévention bucco-dentaire M’T dents en 2024 :</t>
  </si>
  <si>
    <t xml:space="preserve">Action d’accompagnement du dispositif M’T dents  en 2024 : </t>
  </si>
  <si>
    <t>Financement les charges du régime agricole en 2024</t>
  </si>
  <si>
    <t>Financement les prestations sociales 2024</t>
  </si>
  <si>
    <t>Financement les prestations sociales par risque 2024</t>
  </si>
  <si>
    <t>Les prestations sociales NSA 2024</t>
  </si>
  <si>
    <t>Les prestations sociales SA 2024</t>
  </si>
  <si>
    <t>Financement les produits du régime agricole 2024</t>
  </si>
  <si>
    <t>L'assiette revenu professionnel 2024</t>
  </si>
  <si>
    <t>Les cotisations 2024</t>
  </si>
  <si>
    <t>La CSG et la CRDS 2024</t>
  </si>
  <si>
    <t>Budget prestations sociales NSA 2025</t>
  </si>
  <si>
    <t>Budget produits NSA 2025</t>
  </si>
  <si>
    <t>Budget charges SA 2025</t>
  </si>
  <si>
    <t>Budget prestations sociales SA 2025</t>
  </si>
  <si>
    <t>Budget produits SA 2025</t>
  </si>
  <si>
    <t>Vaccination contre la grippe en 2022-2023 et 2023-2024</t>
  </si>
  <si>
    <t>Vaccination ROR de 2017 à 2023</t>
  </si>
  <si>
    <t>Dépistage cancer du sein de 2017 à 2023</t>
  </si>
  <si>
    <t>M' Tdents en 2024</t>
  </si>
  <si>
    <t>ASS dépenses et bénéficiaires 2024</t>
  </si>
  <si>
    <t>ASS bénéficiaires retraites 2024</t>
  </si>
  <si>
    <t>ASS Bénéficiaires famille 2024</t>
  </si>
  <si>
    <t>ASS Bénéficiaires handicap 2024</t>
  </si>
  <si>
    <t>DIRECTION DES STATISTIQUES ET DE LA SCIENCE DES DONNEES</t>
  </si>
  <si>
    <t>Département "Synthèse et valorisation"</t>
  </si>
  <si>
    <t>Pôle Publications et valorisation :</t>
  </si>
  <si>
    <t>Eric Hugues</t>
  </si>
  <si>
    <t>hugues.eric@ccmsa.msa.fr</t>
  </si>
  <si>
    <t>Nombre au 1er janvier 2024</t>
  </si>
  <si>
    <t>Nombre de familles</t>
  </si>
  <si>
    <t>La masse salariale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</si>
</sst>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0.0"/>
    <numFmt numFmtId="166" formatCode="0.0"/>
    <numFmt numFmtId="167" formatCode="0.0%"/>
    <numFmt numFmtId="168" formatCode="0.0\ \ \ \ \ \ "/>
    <numFmt numFmtId="169" formatCode="_-* #,##0\ _€_-;\-* #,##0\ _€_-;_-* &quot;-&quot;??\ _€_-;_-@_-"/>
    <numFmt numFmtId="170" formatCode="#,##0_ ;[Red]\-#,##0\ "/>
    <numFmt numFmtId="171" formatCode="#,##0\ &quot;€&quot;"/>
    <numFmt numFmtId="172" formatCode="_-* #,##0.00000\ _€_-;\-* #,##0.00000\ _€_-;_-* &quot;-&quot;??\ _€_-;_-@_-"/>
  </numFmts>
  <fonts count="9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b/>
      <sz val="9"/>
      <name val="Arial"/>
      <family val="2"/>
    </font>
    <font>
      <sz val="9"/>
      <name val="Arial"/>
      <family val="2"/>
    </font>
    <font>
      <sz val="8"/>
      <name val="Arial"/>
      <family val="2"/>
    </font>
    <font>
      <i/>
      <sz val="8"/>
      <name val="Arial"/>
      <family val="2"/>
    </font>
    <font>
      <b/>
      <sz val="8"/>
      <name val="Arial"/>
      <family val="2"/>
    </font>
    <font>
      <b/>
      <sz val="10"/>
      <name val="Arial"/>
      <family val="2"/>
    </font>
    <font>
      <sz val="10"/>
      <name val="Arial"/>
      <family val="2"/>
    </font>
    <font>
      <sz val="8"/>
      <name val="Arial"/>
      <family val="2"/>
    </font>
    <font>
      <u/>
      <sz val="10"/>
      <color indexed="12"/>
      <name val="Arial"/>
      <family val="2"/>
    </font>
    <font>
      <b/>
      <i/>
      <sz val="14"/>
      <name val="Arial"/>
      <family val="2"/>
    </font>
    <font>
      <sz val="10"/>
      <name val="Arial"/>
      <family val="2"/>
    </font>
    <font>
      <b/>
      <sz val="14"/>
      <name val="Arial"/>
      <family val="2"/>
    </font>
    <font>
      <b/>
      <i/>
      <sz val="11"/>
      <name val="Arial"/>
      <family val="2"/>
    </font>
    <font>
      <b/>
      <i/>
      <sz val="16"/>
      <name val="Arial"/>
      <family val="2"/>
    </font>
    <font>
      <b/>
      <i/>
      <sz val="12"/>
      <name val="Arial"/>
      <family val="2"/>
    </font>
    <font>
      <b/>
      <sz val="16"/>
      <name val="Arial"/>
      <family val="2"/>
    </font>
    <font>
      <sz val="11"/>
      <name val="Arial"/>
      <family val="2"/>
    </font>
    <font>
      <sz val="10"/>
      <name val="Times New Roman"/>
      <family val="1"/>
    </font>
    <font>
      <b/>
      <i/>
      <sz val="8"/>
      <name val="Arial"/>
      <family val="2"/>
    </font>
    <font>
      <b/>
      <sz val="11"/>
      <color indexed="8"/>
      <name val="Calibri"/>
      <family val="2"/>
    </font>
    <font>
      <sz val="8"/>
      <color indexed="8"/>
      <name val="Calibri"/>
      <family val="2"/>
    </font>
    <font>
      <sz val="12"/>
      <name val="Arial"/>
      <family val="2"/>
    </font>
    <font>
      <sz val="14"/>
      <name val="Arial"/>
      <family val="2"/>
    </font>
    <font>
      <i/>
      <sz val="9"/>
      <name val="Arial"/>
      <family val="2"/>
    </font>
    <font>
      <sz val="10"/>
      <name val="Arial"/>
      <family val="2"/>
    </font>
    <font>
      <b/>
      <sz val="11"/>
      <color indexed="8"/>
      <name val="Arial"/>
      <family val="2"/>
    </font>
    <font>
      <sz val="10"/>
      <name val="Arial"/>
      <family val="2"/>
    </font>
    <font>
      <sz val="10"/>
      <name val="Arial"/>
      <family val="2"/>
    </font>
    <font>
      <sz val="10"/>
      <color theme="1"/>
      <name val="Arial"/>
      <family val="2"/>
    </font>
    <font>
      <b/>
      <sz val="11"/>
      <color theme="3"/>
      <name val="Arial"/>
      <family val="2"/>
    </font>
    <font>
      <sz val="10"/>
      <color rgb="FF000000"/>
      <name val="Arial"/>
      <family val="2"/>
    </font>
    <font>
      <b/>
      <sz val="10"/>
      <color rgb="FF000000"/>
      <name val="Arial"/>
      <family val="2"/>
    </font>
    <font>
      <u/>
      <sz val="10"/>
      <color theme="10"/>
      <name val="Arial"/>
      <family val="2"/>
    </font>
    <font>
      <sz val="8"/>
      <color rgb="FF000000"/>
      <name val="Arial"/>
      <family val="2"/>
    </font>
    <font>
      <b/>
      <sz val="11"/>
      <color theme="1"/>
      <name val="Calibri"/>
      <family val="2"/>
      <scheme val="minor"/>
    </font>
    <font>
      <sz val="11"/>
      <color rgb="FF0033CC"/>
      <name val="Calibri"/>
      <family val="2"/>
      <scheme val="minor"/>
    </font>
    <font>
      <b/>
      <sz val="11"/>
      <color rgb="FF0033CC"/>
      <name val="Calibri"/>
      <family val="2"/>
      <scheme val="minor"/>
    </font>
    <font>
      <sz val="11"/>
      <name val="Calibri"/>
      <family val="2"/>
      <scheme val="minor"/>
    </font>
    <font>
      <sz val="10"/>
      <color rgb="FF00B050"/>
      <name val="Calibri"/>
      <family val="2"/>
      <scheme val="minor"/>
    </font>
    <font>
      <i/>
      <sz val="9"/>
      <color rgb="FF0033CC"/>
      <name val="Calibri"/>
      <family val="2"/>
      <scheme val="minor"/>
    </font>
    <font>
      <sz val="10"/>
      <color theme="0" tint="-0.249977111117893"/>
      <name val="Arial"/>
      <family val="2"/>
    </font>
    <font>
      <sz val="9"/>
      <color rgb="FFCC3399"/>
      <name val="Calibri"/>
      <family val="2"/>
      <scheme val="minor"/>
    </font>
    <font>
      <sz val="11"/>
      <color rgb="FFCC3399"/>
      <name val="Calibri"/>
      <family val="2"/>
      <scheme val="minor"/>
    </font>
    <font>
      <sz val="8"/>
      <color rgb="FFFF0000"/>
      <name val="Calibri"/>
      <family val="2"/>
      <scheme val="minor"/>
    </font>
    <font>
      <sz val="8"/>
      <color theme="1"/>
      <name val="Calibri"/>
      <family val="2"/>
      <scheme val="minor"/>
    </font>
    <font>
      <sz val="9"/>
      <color rgb="FF0033CC"/>
      <name val="Calibri"/>
      <family val="2"/>
      <scheme val="minor"/>
    </font>
    <font>
      <sz val="8"/>
      <color rgb="FF000000"/>
      <name val="Comic Sans MS"/>
      <family val="4"/>
    </font>
    <font>
      <sz val="11"/>
      <color rgb="FFFF0000"/>
      <name val="Calibri"/>
      <family val="2"/>
      <scheme val="minor"/>
    </font>
    <font>
      <sz val="9"/>
      <color theme="1" tint="0.499984740745262"/>
      <name val="Calibri"/>
      <family val="2"/>
      <scheme val="minor"/>
    </font>
    <font>
      <i/>
      <sz val="9"/>
      <color theme="1"/>
      <name val="Calibri"/>
      <family val="2"/>
      <scheme val="minor"/>
    </font>
    <font>
      <b/>
      <i/>
      <sz val="16"/>
      <color rgb="FFCC0099"/>
      <name val="Calibri"/>
      <family val="2"/>
      <scheme val="minor"/>
    </font>
    <font>
      <sz val="10"/>
      <color rgb="FF000000"/>
      <name val="Comic Sans MS"/>
      <family val="4"/>
    </font>
    <font>
      <b/>
      <sz val="11"/>
      <color theme="3"/>
      <name val="Calibri"/>
      <family val="2"/>
    </font>
    <font>
      <sz val="11"/>
      <color theme="3"/>
      <name val="Calibri"/>
      <family val="2"/>
      <scheme val="minor"/>
    </font>
    <font>
      <b/>
      <sz val="11"/>
      <color theme="3"/>
      <name val="Calibri"/>
      <family val="2"/>
      <scheme val="minor"/>
    </font>
    <font>
      <b/>
      <sz val="14"/>
      <color rgb="FF0033CC"/>
      <name val="Calibri"/>
      <family val="2"/>
      <scheme val="minor"/>
    </font>
    <font>
      <b/>
      <sz val="12"/>
      <color rgb="FF0033CC"/>
      <name val="Calibri"/>
      <family val="2"/>
      <scheme val="minor"/>
    </font>
    <font>
      <sz val="11"/>
      <color theme="3"/>
      <name val="Arial"/>
      <family val="2"/>
    </font>
    <font>
      <sz val="10"/>
      <color rgb="FF0000FF"/>
      <name val="Arial"/>
      <family val="2"/>
    </font>
    <font>
      <b/>
      <sz val="20"/>
      <color rgb="FF0000FF"/>
      <name val="Arial"/>
      <family val="2"/>
    </font>
    <font>
      <sz val="9.5"/>
      <name val="Arial"/>
      <family val="2"/>
    </font>
    <font>
      <sz val="10"/>
      <color rgb="FFFF0000"/>
      <name val="Arial"/>
      <family val="2"/>
    </font>
    <font>
      <sz val="11"/>
      <color theme="1"/>
      <name val="Calibri"/>
      <family val="2"/>
    </font>
    <font>
      <sz val="9"/>
      <color theme="1"/>
      <name val="Calibri"/>
      <family val="2"/>
      <scheme val="minor"/>
    </font>
    <font>
      <b/>
      <sz val="12"/>
      <color theme="1"/>
      <name val="Calibri"/>
      <family val="2"/>
      <scheme val="minor"/>
    </font>
    <font>
      <i/>
      <sz val="12"/>
      <color theme="1"/>
      <name val="Calibri"/>
      <family val="2"/>
      <scheme val="minor"/>
    </font>
    <font>
      <b/>
      <sz val="12"/>
      <color theme="3"/>
      <name val="Arial"/>
      <family val="2"/>
    </font>
    <font>
      <b/>
      <sz val="12"/>
      <color theme="3"/>
      <name val="Calibri"/>
      <family val="2"/>
      <scheme val="minor"/>
    </font>
    <font>
      <sz val="12"/>
      <color theme="3"/>
      <name val="Calibri"/>
      <family val="2"/>
      <scheme val="minor"/>
    </font>
    <font>
      <sz val="12"/>
      <color theme="1"/>
      <name val="Calibri"/>
      <family val="2"/>
      <scheme val="minor"/>
    </font>
    <font>
      <b/>
      <sz val="12"/>
      <color rgb="FF000000"/>
      <name val="Arial"/>
      <family val="2"/>
    </font>
    <font>
      <sz val="9"/>
      <color theme="1"/>
      <name val="Arial"/>
      <family val="2"/>
    </font>
    <font>
      <b/>
      <sz val="12"/>
      <color indexed="30"/>
      <name val="Arial"/>
      <family val="2"/>
    </font>
    <font>
      <sz val="12"/>
      <color indexed="8"/>
      <name val="Arial"/>
      <family val="2"/>
    </font>
    <font>
      <b/>
      <sz val="12"/>
      <color theme="1"/>
      <name val="Arial"/>
      <family val="2"/>
    </font>
    <font>
      <b/>
      <i/>
      <sz val="12"/>
      <color rgb="FFFFFF00"/>
      <name val="Arial"/>
      <family val="2"/>
    </font>
    <font>
      <b/>
      <i/>
      <sz val="16"/>
      <color rgb="FFFFFF00"/>
      <name val="Arial"/>
      <family val="2"/>
    </font>
    <font>
      <sz val="11"/>
      <color theme="1"/>
      <name val="Arial"/>
      <family val="2"/>
    </font>
    <font>
      <sz val="14"/>
      <color theme="1"/>
      <name val="Calibri"/>
      <family val="2"/>
      <scheme val="minor"/>
    </font>
    <font>
      <sz val="12"/>
      <name val="Calibri"/>
      <family val="2"/>
      <scheme val="minor"/>
    </font>
    <font>
      <sz val="12"/>
      <color rgb="FF003399"/>
      <name val="Calibri"/>
      <family val="2"/>
      <scheme val="minor"/>
    </font>
    <font>
      <sz val="11"/>
      <name val="Calibri"/>
      <family val="2"/>
    </font>
    <font>
      <b/>
      <sz val="11"/>
      <name val="Calibri"/>
      <family val="2"/>
    </font>
    <font>
      <sz val="11"/>
      <color rgb="FF000000"/>
      <name val="Arial"/>
      <family val="2"/>
    </font>
  </fonts>
  <fills count="24">
    <fill>
      <patternFill patternType="none"/>
    </fill>
    <fill>
      <patternFill patternType="gray125"/>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B8CCE4"/>
        <bgColor indexed="64"/>
      </patternFill>
    </fill>
    <fill>
      <patternFill patternType="solid">
        <fgColor rgb="FFB9CCE4"/>
        <bgColor indexed="64"/>
      </patternFill>
    </fill>
    <fill>
      <patternFill patternType="solid">
        <fgColor theme="3" tint="0.59999389629810485"/>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CCC"/>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99FF"/>
        <bgColor indexed="64"/>
      </patternFill>
    </fill>
    <fill>
      <patternFill patternType="solid">
        <fgColor rgb="FFFFCCFF"/>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DAEEF3"/>
        <bgColor indexed="64"/>
      </patternFill>
    </fill>
    <fill>
      <patternFill patternType="solid">
        <fgColor rgb="FF006600"/>
        <bgColor indexed="64"/>
      </patternFill>
    </fill>
    <fill>
      <patternFill patternType="solid">
        <fgColor rgb="FF99FFCC"/>
        <bgColor indexed="64"/>
      </patternFill>
    </fill>
    <fill>
      <patternFill patternType="solid">
        <fgColor rgb="FF00CC66"/>
        <bgColor indexed="64"/>
      </patternFill>
    </fill>
  </fills>
  <borders count="2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bottom/>
      <diagonal/>
    </border>
    <border>
      <left style="thick">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style="thin">
        <color indexed="64"/>
      </right>
      <top style="thin">
        <color indexed="64"/>
      </top>
      <bottom style="thin">
        <color indexed="64"/>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ck">
        <color rgb="FF006600"/>
      </left>
      <right/>
      <top style="thick">
        <color rgb="FF006600"/>
      </top>
      <bottom/>
      <diagonal/>
    </border>
    <border>
      <left style="thick">
        <color rgb="FF006600"/>
      </left>
      <right style="thin">
        <color indexed="64"/>
      </right>
      <top style="thin">
        <color indexed="64"/>
      </top>
      <bottom/>
      <diagonal/>
    </border>
    <border>
      <left style="thick">
        <color rgb="FF006600"/>
      </left>
      <right style="thin">
        <color indexed="64"/>
      </right>
      <top/>
      <bottom/>
      <diagonal/>
    </border>
    <border>
      <left style="thick">
        <color rgb="FF006600"/>
      </left>
      <right style="thin">
        <color indexed="64"/>
      </right>
      <top/>
      <bottom style="thin">
        <color indexed="64"/>
      </bottom>
      <diagonal/>
    </border>
    <border>
      <left style="thick">
        <color rgb="FF006600"/>
      </left>
      <right/>
      <top style="thin">
        <color indexed="64"/>
      </top>
      <bottom style="thin">
        <color indexed="64"/>
      </bottom>
      <diagonal/>
    </border>
    <border>
      <left style="thick">
        <color rgb="FF000099"/>
      </left>
      <right/>
      <top style="thick">
        <color rgb="FF000099"/>
      </top>
      <bottom/>
      <diagonal/>
    </border>
    <border>
      <left/>
      <right/>
      <top style="thick">
        <color rgb="FF000099"/>
      </top>
      <bottom/>
      <diagonal/>
    </border>
    <border>
      <left/>
      <right style="thick">
        <color rgb="FF000099"/>
      </right>
      <top style="thick">
        <color rgb="FF000099"/>
      </top>
      <bottom/>
      <diagonal/>
    </border>
    <border>
      <left style="thick">
        <color rgb="FF000099"/>
      </left>
      <right/>
      <top/>
      <bottom/>
      <diagonal/>
    </border>
    <border>
      <left/>
      <right style="thick">
        <color rgb="FF000099"/>
      </right>
      <top/>
      <bottom/>
      <diagonal/>
    </border>
    <border>
      <left style="thick">
        <color rgb="FF000099"/>
      </left>
      <right style="thin">
        <color indexed="64"/>
      </right>
      <top style="thin">
        <color indexed="64"/>
      </top>
      <bottom/>
      <diagonal/>
    </border>
    <border>
      <left style="thick">
        <color rgb="FF000099"/>
      </left>
      <right style="thin">
        <color indexed="64"/>
      </right>
      <top/>
      <bottom/>
      <diagonal/>
    </border>
    <border>
      <left style="thick">
        <color rgb="FF000099"/>
      </left>
      <right style="thin">
        <color indexed="64"/>
      </right>
      <top/>
      <bottom style="thin">
        <color indexed="64"/>
      </bottom>
      <diagonal/>
    </border>
    <border>
      <left style="thick">
        <color rgb="FF000099"/>
      </left>
      <right/>
      <top/>
      <bottom style="thick">
        <color rgb="FF000099"/>
      </bottom>
      <diagonal/>
    </border>
    <border>
      <left/>
      <right/>
      <top/>
      <bottom style="thick">
        <color rgb="FF000099"/>
      </bottom>
      <diagonal/>
    </border>
    <border>
      <left/>
      <right style="thick">
        <color rgb="FF000099"/>
      </right>
      <top/>
      <bottom style="thick">
        <color rgb="FF000099"/>
      </bottom>
      <diagonal/>
    </border>
    <border>
      <left style="thick">
        <color rgb="FF000099"/>
      </left>
      <right style="thin">
        <color indexed="64"/>
      </right>
      <top style="thin">
        <color indexed="64"/>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ck">
        <color rgb="FFB2B2B2"/>
      </left>
      <right/>
      <top style="thick">
        <color rgb="FFB2B2B2"/>
      </top>
      <bottom/>
      <diagonal/>
    </border>
    <border>
      <left/>
      <right/>
      <top style="thick">
        <color rgb="FFB2B2B2"/>
      </top>
      <bottom/>
      <diagonal/>
    </border>
    <border>
      <left/>
      <right style="thick">
        <color rgb="FFB2B2B2"/>
      </right>
      <top style="thick">
        <color rgb="FFB2B2B2"/>
      </top>
      <bottom/>
      <diagonal/>
    </border>
    <border>
      <left style="thick">
        <color rgb="FFB2B2B2"/>
      </left>
      <right/>
      <top/>
      <bottom/>
      <diagonal/>
    </border>
    <border>
      <left/>
      <right style="thick">
        <color rgb="FFB2B2B2"/>
      </right>
      <top/>
      <bottom/>
      <diagonal/>
    </border>
    <border>
      <left style="thick">
        <color rgb="FFB2B2B2"/>
      </left>
      <right/>
      <top/>
      <bottom style="thick">
        <color rgb="FFB2B2B2"/>
      </bottom>
      <diagonal/>
    </border>
    <border>
      <left/>
      <right/>
      <top/>
      <bottom style="thick">
        <color rgb="FFB2B2B2"/>
      </bottom>
      <diagonal/>
    </border>
    <border>
      <left/>
      <right style="thick">
        <color rgb="FFB2B2B2"/>
      </right>
      <top/>
      <bottom style="thick">
        <color rgb="FFB2B2B2"/>
      </bottom>
      <diagonal/>
    </border>
    <border>
      <left style="thick">
        <color rgb="FF000099"/>
      </left>
      <right/>
      <top style="thin">
        <color indexed="64"/>
      </top>
      <bottom style="thin">
        <color indexed="64"/>
      </bottom>
      <diagonal/>
    </border>
    <border>
      <left style="thick">
        <color theme="9" tint="-0.24994659260841701"/>
      </left>
      <right style="thin">
        <color indexed="64"/>
      </right>
      <top style="thick">
        <color theme="9" tint="-0.24994659260841701"/>
      </top>
      <bottom style="thin">
        <color indexed="64"/>
      </bottom>
      <diagonal/>
    </border>
    <border>
      <left style="thin">
        <color indexed="64"/>
      </left>
      <right style="thin">
        <color indexed="64"/>
      </right>
      <top style="thick">
        <color theme="9" tint="-0.24994659260841701"/>
      </top>
      <bottom style="thin">
        <color indexed="64"/>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right style="thick">
        <color theme="9" tint="-0.24994659260841701"/>
      </right>
      <top/>
      <bottom/>
      <diagonal/>
    </border>
    <border>
      <left style="thick">
        <color theme="9" tint="-0.24994659260841701"/>
      </left>
      <right style="thin">
        <color indexed="64"/>
      </right>
      <top style="thin">
        <color indexed="64"/>
      </top>
      <bottom style="thin">
        <color indexed="64"/>
      </bottom>
      <diagonal/>
    </border>
    <border>
      <left style="thick">
        <color theme="9" tint="-0.24994659260841701"/>
      </left>
      <right/>
      <top style="thin">
        <color indexed="64"/>
      </top>
      <bottom/>
      <diagonal/>
    </border>
    <border>
      <left style="thick">
        <color theme="9" tint="-0.24994659260841701"/>
      </left>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style="thin">
        <color indexed="64"/>
      </left>
      <right style="thick">
        <color theme="9" tint="-0.24994659260841701"/>
      </right>
      <top style="thick">
        <color theme="9" tint="-0.24994659260841701"/>
      </top>
      <bottom style="thin">
        <color indexed="64"/>
      </bottom>
      <diagonal/>
    </border>
    <border>
      <left style="thin">
        <color indexed="64"/>
      </left>
      <right style="thick">
        <color theme="9" tint="-0.24994659260841701"/>
      </right>
      <top/>
      <bottom/>
      <diagonal/>
    </border>
    <border>
      <left style="thin">
        <color indexed="64"/>
      </left>
      <right style="thick">
        <color theme="9" tint="-0.24994659260841701"/>
      </right>
      <top style="thin">
        <color indexed="64"/>
      </top>
      <bottom style="thin">
        <color indexed="64"/>
      </bottom>
      <diagonal/>
    </border>
    <border>
      <left/>
      <right/>
      <top style="thick">
        <color rgb="FFFF0066"/>
      </top>
      <bottom/>
      <diagonal/>
    </border>
    <border>
      <left/>
      <right style="thick">
        <color rgb="FFFF0066"/>
      </right>
      <top style="thick">
        <color rgb="FFFF0066"/>
      </top>
      <bottom/>
      <diagonal/>
    </border>
    <border>
      <left/>
      <right style="thick">
        <color rgb="FFFF0066"/>
      </right>
      <top/>
      <bottom/>
      <diagonal/>
    </border>
    <border>
      <left style="thick">
        <color rgb="FFFF0066"/>
      </left>
      <right/>
      <top/>
      <bottom/>
      <diagonal/>
    </border>
    <border>
      <left style="thick">
        <color rgb="FFFF0066"/>
      </left>
      <right style="thin">
        <color indexed="64"/>
      </right>
      <top style="thin">
        <color indexed="64"/>
      </top>
      <bottom style="hair">
        <color indexed="64"/>
      </bottom>
      <diagonal/>
    </border>
    <border>
      <left style="thick">
        <color rgb="FFFF0066"/>
      </left>
      <right style="thin">
        <color indexed="64"/>
      </right>
      <top style="hair">
        <color indexed="64"/>
      </top>
      <bottom style="hair">
        <color indexed="64"/>
      </bottom>
      <diagonal/>
    </border>
    <border>
      <left style="thick">
        <color rgb="FFFF0066"/>
      </left>
      <right style="thin">
        <color indexed="64"/>
      </right>
      <top style="hair">
        <color indexed="64"/>
      </top>
      <bottom style="thin">
        <color indexed="64"/>
      </bottom>
      <diagonal/>
    </border>
    <border>
      <left style="thick">
        <color rgb="FFFF0066"/>
      </left>
      <right/>
      <top/>
      <bottom style="thick">
        <color rgb="FFFF0066"/>
      </bottom>
      <diagonal/>
    </border>
    <border>
      <left/>
      <right/>
      <top/>
      <bottom style="thick">
        <color rgb="FFFF0066"/>
      </bottom>
      <diagonal/>
    </border>
    <border>
      <left/>
      <right style="thick">
        <color rgb="FFFF0066"/>
      </right>
      <top/>
      <bottom style="thick">
        <color rgb="FFFF0066"/>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right/>
      <top/>
      <bottom style="thick">
        <color theme="9" tint="-0.499984740745262"/>
      </bottom>
      <diagonal/>
    </border>
    <border>
      <left/>
      <right style="thick">
        <color theme="9" tint="-0.499984740745262"/>
      </right>
      <top/>
      <bottom style="thick">
        <color theme="9" tint="-0.499984740745262"/>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right style="thick">
        <color rgb="FF7030A0"/>
      </right>
      <top style="thin">
        <color indexed="64"/>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ck">
        <color rgb="FF7030A0"/>
      </left>
      <right style="medium">
        <color indexed="64"/>
      </right>
      <top style="medium">
        <color indexed="64"/>
      </top>
      <bottom style="medium">
        <color indexed="64"/>
      </bottom>
      <diagonal/>
    </border>
    <border>
      <left/>
      <right style="thick">
        <color rgb="FF7030A0"/>
      </right>
      <top style="medium">
        <color indexed="64"/>
      </top>
      <bottom style="medium">
        <color indexed="64"/>
      </bottom>
      <diagonal/>
    </border>
    <border>
      <left style="thick">
        <color rgb="FF7030A0"/>
      </left>
      <right style="medium">
        <color indexed="64"/>
      </right>
      <top/>
      <bottom style="medium">
        <color indexed="64"/>
      </bottom>
      <diagonal/>
    </border>
    <border>
      <left/>
      <right style="thick">
        <color rgb="FF7030A0"/>
      </right>
      <top/>
      <bottom style="medium">
        <color indexed="64"/>
      </bottom>
      <diagonal/>
    </border>
    <border>
      <left style="thick">
        <color rgb="FFFF0066"/>
      </left>
      <right/>
      <top style="thick">
        <color rgb="FFFF0066"/>
      </top>
      <bottom/>
      <diagonal/>
    </border>
    <border>
      <left style="thick">
        <color rgb="FF0070C0"/>
      </left>
      <right style="thick">
        <color rgb="FF0070C0"/>
      </right>
      <top style="thick">
        <color rgb="FF0070C0"/>
      </top>
      <bottom/>
      <diagonal/>
    </border>
    <border>
      <left style="thick">
        <color rgb="FF0070C0"/>
      </left>
      <right style="thick">
        <color rgb="FF0070C0"/>
      </right>
      <top/>
      <bottom/>
      <diagonal/>
    </border>
    <border>
      <left style="thick">
        <color rgb="FF0070C0"/>
      </left>
      <right style="thick">
        <color rgb="FF0070C0"/>
      </right>
      <top/>
      <bottom style="thick">
        <color rgb="FF0070C0"/>
      </bottom>
      <diagonal/>
    </border>
    <border>
      <left style="thick">
        <color rgb="FF0000FF"/>
      </left>
      <right/>
      <top style="thick">
        <color rgb="FF0000FF"/>
      </top>
      <bottom/>
      <diagonal/>
    </border>
    <border>
      <left/>
      <right style="thick">
        <color rgb="FF002060"/>
      </right>
      <top/>
      <bottom/>
      <diagonal/>
    </border>
    <border>
      <left/>
      <right style="medium">
        <color rgb="FF7030A0"/>
      </right>
      <top style="medium">
        <color indexed="64"/>
      </top>
      <bottom/>
      <diagonal/>
    </border>
    <border>
      <left style="thick">
        <color theme="9" tint="-0.499984740745262"/>
      </left>
      <right style="thin">
        <color indexed="64"/>
      </right>
      <top/>
      <bottom/>
      <diagonal/>
    </border>
    <border>
      <left style="thick">
        <color theme="9" tint="-0.499984740745262"/>
      </left>
      <right style="thin">
        <color indexed="64"/>
      </right>
      <top style="thin">
        <color indexed="64"/>
      </top>
      <bottom/>
      <diagonal/>
    </border>
    <border>
      <left style="thick">
        <color theme="9" tint="-0.499984740745262"/>
      </left>
      <right style="thin">
        <color indexed="64"/>
      </right>
      <top/>
      <bottom style="thin">
        <color indexed="64"/>
      </bottom>
      <diagonal/>
    </border>
    <border>
      <left style="thick">
        <color theme="9" tint="-0.499984740745262"/>
      </left>
      <right style="thin">
        <color indexed="64"/>
      </right>
      <top style="thin">
        <color indexed="64"/>
      </top>
      <bottom style="thin">
        <color indexed="64"/>
      </bottom>
      <diagonal/>
    </border>
    <border>
      <left style="thin">
        <color indexed="64"/>
      </left>
      <right style="thick">
        <color theme="9" tint="-0.499984740745262"/>
      </right>
      <top style="thin">
        <color indexed="64"/>
      </top>
      <bottom/>
      <diagonal/>
    </border>
    <border>
      <left style="thin">
        <color indexed="64"/>
      </left>
      <right style="thick">
        <color theme="9" tint="-0.499984740745262"/>
      </right>
      <top/>
      <bottom/>
      <diagonal/>
    </border>
    <border>
      <left style="thin">
        <color indexed="64"/>
      </left>
      <right style="thick">
        <color theme="9" tint="-0.499984740745262"/>
      </right>
      <top style="thin">
        <color indexed="64"/>
      </top>
      <bottom style="thin">
        <color indexed="64"/>
      </bottom>
      <diagonal/>
    </border>
    <border>
      <left style="thin">
        <color indexed="64"/>
      </left>
      <right style="thick">
        <color theme="9" tint="-0.499984740745262"/>
      </right>
      <top/>
      <bottom style="thin">
        <color indexed="64"/>
      </bottom>
      <diagonal/>
    </border>
    <border>
      <left style="thick">
        <color theme="9" tint="-0.499984740745262"/>
      </left>
      <right style="medium">
        <color indexed="64"/>
      </right>
      <top style="medium">
        <color indexed="64"/>
      </top>
      <bottom/>
      <diagonal/>
    </border>
    <border>
      <left style="thick">
        <color theme="9" tint="-0.499984740745262"/>
      </left>
      <right style="medium">
        <color indexed="64"/>
      </right>
      <top style="medium">
        <color indexed="64"/>
      </top>
      <bottom style="medium">
        <color indexed="64"/>
      </bottom>
      <diagonal/>
    </border>
    <border>
      <left style="thick">
        <color theme="9" tint="-0.499984740745262"/>
      </left>
      <right style="medium">
        <color indexed="64"/>
      </right>
      <top/>
      <bottom style="medium">
        <color indexed="64"/>
      </bottom>
      <diagonal/>
    </border>
    <border>
      <left style="thick">
        <color theme="9" tint="-0.499984740745262"/>
      </left>
      <right style="medium">
        <color indexed="64"/>
      </right>
      <top/>
      <bottom/>
      <diagonal/>
    </border>
    <border>
      <left style="thick">
        <color rgb="FFFF0066"/>
      </left>
      <right style="thin">
        <color indexed="64"/>
      </right>
      <top style="thin">
        <color indexed="64"/>
      </top>
      <bottom style="thin">
        <color indexed="64"/>
      </bottom>
      <diagonal/>
    </border>
    <border>
      <left style="thick">
        <color rgb="FFFF0066"/>
      </left>
      <right style="thin">
        <color indexed="64"/>
      </right>
      <top style="thin">
        <color indexed="64"/>
      </top>
      <bottom/>
      <diagonal/>
    </border>
    <border>
      <left style="thick">
        <color rgb="FFFF0000"/>
      </left>
      <right/>
      <top/>
      <bottom/>
      <diagonal/>
    </border>
    <border>
      <left/>
      <right style="thick">
        <color rgb="FF0000FF"/>
      </right>
      <top style="thick">
        <color rgb="FF0000FF"/>
      </top>
      <bottom/>
      <diagonal/>
    </border>
    <border>
      <left style="thin">
        <color indexed="64"/>
      </left>
      <right/>
      <top style="thick">
        <color theme="9" tint="-0.24994659260841701"/>
      </top>
      <bottom/>
      <diagonal/>
    </border>
    <border>
      <left style="thick">
        <color rgb="FF7030A0"/>
      </left>
      <right style="medium">
        <color indexed="64"/>
      </right>
      <top/>
      <bottom/>
      <diagonal/>
    </border>
    <border>
      <left style="thin">
        <color indexed="64"/>
      </left>
      <right style="thick">
        <color theme="9" tint="-0.24994659260841701"/>
      </right>
      <top style="thick">
        <color theme="9" tint="-0.24994659260841701"/>
      </top>
      <bottom/>
      <diagonal/>
    </border>
    <border>
      <left style="thick">
        <color rgb="FF7030A0"/>
      </left>
      <right style="medium">
        <color indexed="64"/>
      </right>
      <top style="medium">
        <color indexed="64"/>
      </top>
      <bottom/>
      <diagonal/>
    </border>
    <border>
      <left style="thick">
        <color rgb="FFFF0066"/>
      </left>
      <right style="thin">
        <color indexed="64"/>
      </right>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top style="thin">
        <color indexed="64"/>
      </top>
      <bottom/>
      <diagonal/>
    </border>
    <border>
      <left style="thick">
        <color theme="9" tint="-0.499984740745262"/>
      </left>
      <right/>
      <top style="thin">
        <color indexed="64"/>
      </top>
      <bottom style="thin">
        <color indexed="64"/>
      </bottom>
      <diagonal/>
    </border>
    <border>
      <left style="thin">
        <color indexed="64"/>
      </left>
      <right style="thick">
        <color rgb="FF000099"/>
      </right>
      <top style="thin">
        <color indexed="64"/>
      </top>
      <bottom style="thin">
        <color indexed="64"/>
      </bottom>
      <diagonal/>
    </border>
    <border>
      <left style="thin">
        <color indexed="64"/>
      </left>
      <right style="thick">
        <color rgb="FF000099"/>
      </right>
      <top/>
      <bottom style="thin">
        <color indexed="64"/>
      </bottom>
      <diagonal/>
    </border>
    <border>
      <left/>
      <right style="thick">
        <color theme="9" tint="-0.499984740745262"/>
      </right>
      <top/>
      <bottom style="thin">
        <color indexed="64"/>
      </bottom>
      <diagonal/>
    </border>
    <border>
      <left style="hair">
        <color auto="1"/>
      </left>
      <right style="thin">
        <color auto="1"/>
      </right>
      <top/>
      <bottom/>
      <diagonal/>
    </border>
    <border>
      <left style="hair">
        <color auto="1"/>
      </left>
      <right style="thin">
        <color auto="1"/>
      </right>
      <top style="hair">
        <color auto="1"/>
      </top>
      <bottom style="hair">
        <color auto="1"/>
      </bottom>
      <diagonal/>
    </border>
    <border>
      <left style="thin">
        <color indexed="64"/>
      </left>
      <right style="hair">
        <color indexed="64"/>
      </right>
      <top/>
      <bottom style="thin">
        <color indexed="64"/>
      </bottom>
      <diagonal/>
    </border>
    <border>
      <left style="hair">
        <color auto="1"/>
      </left>
      <right style="thin">
        <color auto="1"/>
      </right>
      <top/>
      <bottom style="thin">
        <color auto="1"/>
      </bottom>
      <diagonal/>
    </border>
    <border>
      <left style="thin">
        <color rgb="FF0033CC"/>
      </left>
      <right style="thin">
        <color rgb="FF0033CC"/>
      </right>
      <top/>
      <bottom style="thin">
        <color rgb="FF0033CC"/>
      </bottom>
      <diagonal/>
    </border>
    <border>
      <left style="thin">
        <color auto="1"/>
      </left>
      <right style="hair">
        <color auto="1"/>
      </right>
      <top style="thin">
        <color auto="1"/>
      </top>
      <bottom style="hair">
        <color auto="1"/>
      </bottom>
      <diagonal/>
    </border>
    <border>
      <left style="hair">
        <color auto="1"/>
      </left>
      <right style="thin">
        <color auto="1"/>
      </right>
      <top/>
      <bottom style="hair">
        <color auto="1"/>
      </bottom>
      <diagonal/>
    </border>
    <border>
      <left style="thick">
        <color rgb="FFFF0066"/>
      </left>
      <right/>
      <top style="hair">
        <color indexed="64"/>
      </top>
      <bottom style="hair">
        <color indexed="64"/>
      </bottom>
      <diagonal/>
    </border>
    <border>
      <left style="thick">
        <color rgb="FFFF0066"/>
      </left>
      <right/>
      <top/>
      <bottom style="thin">
        <color indexed="64"/>
      </bottom>
      <diagonal/>
    </border>
    <border>
      <left style="thick">
        <color rgb="FFFF0066"/>
      </left>
      <right/>
      <top style="thin">
        <color indexed="64"/>
      </top>
      <bottom/>
      <diagonal/>
    </border>
    <border>
      <left style="thick">
        <color rgb="FFFF0066"/>
      </left>
      <right/>
      <top style="thin">
        <color indexed="64"/>
      </top>
      <bottom style="thin">
        <color indexed="64"/>
      </bottom>
      <diagonal/>
    </border>
    <border>
      <left style="thin">
        <color indexed="64"/>
      </left>
      <right style="thick">
        <color rgb="FF002060"/>
      </right>
      <top/>
      <bottom style="thin">
        <color indexed="64"/>
      </bottom>
      <diagonal/>
    </border>
    <border>
      <left style="thin">
        <color indexed="64"/>
      </left>
      <right style="thick">
        <color theme="9" tint="-0.24994659260841701"/>
      </right>
      <top/>
      <bottom style="thin">
        <color indexed="64"/>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hair">
        <color indexed="64"/>
      </bottom>
      <diagonal/>
    </border>
    <border>
      <left style="thick">
        <color rgb="FFFF0000"/>
      </left>
      <right style="thin">
        <color indexed="64"/>
      </right>
      <top style="hair">
        <color indexed="64"/>
      </top>
      <bottom style="hair">
        <color indexed="64"/>
      </bottom>
      <diagonal/>
    </border>
    <border>
      <left style="thick">
        <color rgb="FFFF0000"/>
      </left>
      <right style="thin">
        <color indexed="64"/>
      </right>
      <top style="hair">
        <color indexed="64"/>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style="thin">
        <color auto="1"/>
      </top>
      <bottom style="thin">
        <color auto="1"/>
      </bottom>
      <diagonal/>
    </border>
    <border>
      <left style="thick">
        <color rgb="FFFF0000"/>
      </left>
      <right/>
      <top/>
      <bottom style="thick">
        <color rgb="FFFF0000"/>
      </bottom>
      <diagonal/>
    </border>
    <border>
      <left/>
      <right/>
      <top/>
      <bottom style="thick">
        <color rgb="FFFF0000"/>
      </bottom>
      <diagonal/>
    </border>
    <border>
      <left style="thick">
        <color rgb="FFFF0066"/>
      </left>
      <right style="thin">
        <color indexed="64"/>
      </right>
      <top/>
      <bottom/>
      <diagonal/>
    </border>
  </borders>
  <cellStyleXfs count="13">
    <xf numFmtId="0" fontId="0" fillId="0" borderId="0"/>
    <xf numFmtId="0" fontId="14" fillId="0" borderId="0" applyNumberFormat="0" applyFill="0" applyBorder="0" applyAlignment="0" applyProtection="0">
      <alignment vertical="top"/>
      <protection locked="0"/>
    </xf>
    <xf numFmtId="164" fontId="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1" fillId="0" borderId="0"/>
    <xf numFmtId="0" fontId="12" fillId="0" borderId="0"/>
    <xf numFmtId="0" fontId="12" fillId="0" borderId="0"/>
    <xf numFmtId="0" fontId="11" fillId="0" borderId="0"/>
    <xf numFmtId="0" fontId="5" fillId="0" borderId="0"/>
    <xf numFmtId="0" fontId="4" fillId="0" borderId="0"/>
    <xf numFmtId="9" fontId="4" fillId="0" borderId="0" applyFont="0" applyFill="0" applyBorder="0" applyAlignment="0" applyProtection="0"/>
    <xf numFmtId="9" fontId="12" fillId="0" borderId="0" applyFont="0" applyFill="0" applyBorder="0" applyAlignment="0" applyProtection="0"/>
  </cellStyleXfs>
  <cellXfs count="953">
    <xf numFmtId="0" fontId="0" fillId="0" borderId="0" xfId="0"/>
    <xf numFmtId="0" fontId="7" fillId="0" borderId="0" xfId="9" applyFont="1"/>
    <xf numFmtId="0" fontId="7" fillId="0" borderId="0" xfId="0" applyFont="1"/>
    <xf numFmtId="0" fontId="8" fillId="0" borderId="0" xfId="10" applyFont="1"/>
    <xf numFmtId="3" fontId="7" fillId="0" borderId="0" xfId="0" applyNumberFormat="1" applyFont="1"/>
    <xf numFmtId="0" fontId="7" fillId="0" borderId="0" xfId="0" applyFont="1" applyBorder="1"/>
    <xf numFmtId="3" fontId="7" fillId="0" borderId="0" xfId="0" applyNumberFormat="1" applyFont="1" applyBorder="1"/>
    <xf numFmtId="0" fontId="7" fillId="0" borderId="0" xfId="9" applyFont="1" applyBorder="1" applyAlignment="1">
      <alignment horizontal="left" vertical="top"/>
    </xf>
    <xf numFmtId="166" fontId="7" fillId="0" borderId="0" xfId="0" applyNumberFormat="1" applyFont="1" applyBorder="1"/>
    <xf numFmtId="165" fontId="7" fillId="0" borderId="0" xfId="0" applyNumberFormat="1" applyFont="1" applyBorder="1"/>
    <xf numFmtId="0" fontId="0" fillId="0" borderId="0" xfId="0" applyAlignment="1">
      <alignment horizontal="center"/>
    </xf>
    <xf numFmtId="166" fontId="7" fillId="0" borderId="0" xfId="9" applyNumberFormat="1" applyFont="1" applyBorder="1" applyAlignment="1">
      <alignment horizontal="right" vertical="top"/>
    </xf>
    <xf numFmtId="2" fontId="7" fillId="0" borderId="0" xfId="0" applyNumberFormat="1" applyFont="1" applyBorder="1"/>
    <xf numFmtId="0" fontId="15" fillId="0" borderId="0" xfId="0" applyFont="1"/>
    <xf numFmtId="0" fontId="22" fillId="0" borderId="0" xfId="0" applyFont="1" applyBorder="1"/>
    <xf numFmtId="0" fontId="0" fillId="0" borderId="1" xfId="0" applyFill="1" applyBorder="1"/>
    <xf numFmtId="9" fontId="0" fillId="0" borderId="1" xfId="0" applyNumberFormat="1" applyFill="1" applyBorder="1" applyAlignment="1">
      <alignment horizontal="center"/>
    </xf>
    <xf numFmtId="0" fontId="11" fillId="0" borderId="1" xfId="0" applyFont="1" applyBorder="1"/>
    <xf numFmtId="3" fontId="11" fillId="0" borderId="1" xfId="0" applyNumberFormat="1" applyFont="1" applyBorder="1"/>
    <xf numFmtId="165" fontId="0" fillId="0" borderId="0" xfId="0" applyNumberFormat="1"/>
    <xf numFmtId="165" fontId="0" fillId="0" borderId="1" xfId="0" applyNumberFormat="1" applyBorder="1"/>
    <xf numFmtId="167" fontId="0" fillId="0" borderId="1" xfId="0" applyNumberFormat="1" applyBorder="1" applyAlignment="1">
      <alignment horizontal="center"/>
    </xf>
    <xf numFmtId="9" fontId="0" fillId="0" borderId="0" xfId="0" applyNumberFormat="1" applyAlignment="1">
      <alignment horizontal="center"/>
    </xf>
    <xf numFmtId="165" fontId="0" fillId="0" borderId="1" xfId="0" applyNumberFormat="1" applyFill="1" applyBorder="1"/>
    <xf numFmtId="9" fontId="11" fillId="0" borderId="1" xfId="0" applyNumberFormat="1" applyFont="1" applyFill="1" applyBorder="1" applyAlignment="1">
      <alignment horizontal="center"/>
    </xf>
    <xf numFmtId="0" fontId="12" fillId="2" borderId="2" xfId="0" quotePrefix="1" applyFont="1" applyFill="1" applyBorder="1"/>
    <xf numFmtId="0" fontId="12" fillId="2" borderId="3" xfId="0" quotePrefix="1" applyFont="1" applyFill="1" applyBorder="1"/>
    <xf numFmtId="0" fontId="12" fillId="2" borderId="3" xfId="0" applyFont="1" applyFill="1" applyBorder="1"/>
    <xf numFmtId="0" fontId="12" fillId="2" borderId="1" xfId="0" applyFont="1" applyFill="1" applyBorder="1"/>
    <xf numFmtId="3" fontId="0" fillId="2" borderId="3" xfId="0" applyNumberFormat="1" applyFill="1" applyBorder="1"/>
    <xf numFmtId="3" fontId="0" fillId="2" borderId="4" xfId="0" applyNumberFormat="1" applyFill="1" applyBorder="1"/>
    <xf numFmtId="3" fontId="0" fillId="2" borderId="1" xfId="0" applyNumberFormat="1" applyFill="1" applyBorder="1" applyAlignment="1">
      <alignment vertical="center"/>
    </xf>
    <xf numFmtId="0" fontId="0" fillId="2" borderId="1" xfId="0" applyFill="1" applyBorder="1" applyAlignment="1">
      <alignment horizontal="center"/>
    </xf>
    <xf numFmtId="0" fontId="0" fillId="2" borderId="1" xfId="0" quotePrefix="1" applyFill="1" applyBorder="1" applyAlignment="1">
      <alignment horizontal="center"/>
    </xf>
    <xf numFmtId="0" fontId="0" fillId="2" borderId="3" xfId="0" applyFill="1" applyBorder="1"/>
    <xf numFmtId="3" fontId="0" fillId="2" borderId="1" xfId="0" applyNumberFormat="1" applyFill="1" applyBorder="1"/>
    <xf numFmtId="0" fontId="0" fillId="2" borderId="1" xfId="0" applyFill="1" applyBorder="1"/>
    <xf numFmtId="169" fontId="16" fillId="2" borderId="1" xfId="2" applyNumberFormat="1" applyFont="1" applyFill="1" applyBorder="1"/>
    <xf numFmtId="3" fontId="0" fillId="2" borderId="2" xfId="0" applyNumberFormat="1" applyFill="1" applyBorder="1"/>
    <xf numFmtId="0" fontId="0" fillId="2" borderId="4" xfId="0" applyFill="1" applyBorder="1"/>
    <xf numFmtId="0" fontId="7" fillId="2" borderId="1" xfId="9" quotePrefix="1" applyFont="1" applyFill="1" applyBorder="1" applyAlignment="1">
      <alignment horizontal="center" vertical="center" wrapText="1"/>
    </xf>
    <xf numFmtId="3" fontId="7" fillId="2" borderId="3" xfId="9" applyNumberFormat="1" applyFont="1" applyFill="1" applyBorder="1"/>
    <xf numFmtId="3" fontId="7" fillId="2" borderId="1" xfId="9" applyNumberFormat="1" applyFont="1" applyFill="1" applyBorder="1"/>
    <xf numFmtId="2" fontId="7" fillId="3" borderId="0" xfId="0" applyNumberFormat="1" applyFont="1" applyFill="1" applyBorder="1"/>
    <xf numFmtId="165" fontId="7" fillId="3" borderId="0" xfId="0" applyNumberFormat="1" applyFont="1" applyFill="1" applyBorder="1"/>
    <xf numFmtId="3" fontId="7" fillId="3" borderId="0" xfId="0" applyNumberFormat="1" applyFont="1" applyFill="1" applyBorder="1"/>
    <xf numFmtId="166" fontId="7" fillId="3" borderId="0" xfId="0" applyNumberFormat="1" applyFont="1" applyFill="1" applyBorder="1"/>
    <xf numFmtId="0" fontId="0" fillId="2" borderId="1" xfId="0" applyFill="1" applyBorder="1" applyAlignment="1">
      <alignment horizontal="center" vertical="center" wrapText="1"/>
    </xf>
    <xf numFmtId="166" fontId="0" fillId="2" borderId="3" xfId="0" applyNumberFormat="1" applyFill="1" applyBorder="1"/>
    <xf numFmtId="0" fontId="12" fillId="2" borderId="2" xfId="0" applyFont="1" applyFill="1" applyBorder="1"/>
    <xf numFmtId="0" fontId="0" fillId="0" borderId="0" xfId="0" applyAlignment="1">
      <alignment vertical="center"/>
    </xf>
    <xf numFmtId="0" fontId="0" fillId="0" borderId="0" xfId="0" applyBorder="1" applyAlignment="1">
      <alignment vertical="center" wrapText="1"/>
    </xf>
    <xf numFmtId="0" fontId="0" fillId="0" borderId="0" xfId="0" applyFill="1" applyBorder="1"/>
    <xf numFmtId="165" fontId="11" fillId="0" borderId="1" xfId="0" applyNumberFormat="1" applyFont="1" applyBorder="1"/>
    <xf numFmtId="167" fontId="11" fillId="0" borderId="1" xfId="0" applyNumberFormat="1" applyFont="1" applyBorder="1" applyAlignment="1">
      <alignment horizontal="center"/>
    </xf>
    <xf numFmtId="3" fontId="11" fillId="0" borderId="0" xfId="0" applyNumberFormat="1" applyFont="1" applyBorder="1"/>
    <xf numFmtId="10" fontId="12" fillId="0" borderId="0" xfId="0" applyNumberFormat="1" applyFont="1" applyBorder="1" applyAlignment="1">
      <alignment horizontal="right"/>
    </xf>
    <xf numFmtId="3" fontId="11" fillId="0" borderId="6" xfId="0" applyNumberFormat="1" applyFont="1" applyBorder="1"/>
    <xf numFmtId="9" fontId="12" fillId="0" borderId="6" xfId="0" applyNumberFormat="1" applyFont="1" applyFill="1" applyBorder="1" applyAlignment="1">
      <alignment horizontal="center"/>
    </xf>
    <xf numFmtId="0" fontId="0" fillId="0" borderId="0" xfId="0" applyBorder="1"/>
    <xf numFmtId="0" fontId="12" fillId="2" borderId="1" xfId="0" applyFont="1" applyFill="1" applyBorder="1" applyAlignment="1">
      <alignment horizont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0" fillId="2" borderId="2" xfId="0" applyFont="1" applyFill="1" applyBorder="1" applyAlignment="1">
      <alignment vertical="center"/>
    </xf>
    <xf numFmtId="0" fontId="8" fillId="2" borderId="2" xfId="0" applyFont="1" applyFill="1" applyBorder="1" applyAlignment="1">
      <alignment vertical="center"/>
    </xf>
    <xf numFmtId="0" fontId="8" fillId="0" borderId="0" xfId="10" applyFont="1" applyBorder="1"/>
    <xf numFmtId="0" fontId="12" fillId="2" borderId="4" xfId="0" applyFont="1" applyFill="1" applyBorder="1"/>
    <xf numFmtId="0" fontId="0" fillId="4" borderId="0" xfId="0" applyFill="1" applyBorder="1"/>
    <xf numFmtId="0" fontId="0" fillId="5" borderId="0" xfId="0" applyFill="1"/>
    <xf numFmtId="0" fontId="0" fillId="4" borderId="39" xfId="0" applyFill="1" applyBorder="1"/>
    <xf numFmtId="0" fontId="0" fillId="4" borderId="40" xfId="0" applyFill="1" applyBorder="1"/>
    <xf numFmtId="0" fontId="0" fillId="4" borderId="41" xfId="0" applyFill="1" applyBorder="1"/>
    <xf numFmtId="0" fontId="36" fillId="4" borderId="40" xfId="0" applyFont="1" applyFill="1" applyBorder="1" applyAlignment="1">
      <alignment vertical="center"/>
    </xf>
    <xf numFmtId="0" fontId="37" fillId="4" borderId="40" xfId="0" applyFont="1" applyFill="1" applyBorder="1" applyAlignment="1">
      <alignment vertical="center"/>
    </xf>
    <xf numFmtId="0" fontId="38" fillId="4" borderId="40" xfId="1" applyFont="1" applyFill="1" applyBorder="1" applyAlignment="1" applyProtection="1">
      <alignment vertical="center"/>
    </xf>
    <xf numFmtId="0" fontId="14" fillId="4" borderId="40" xfId="1" applyFont="1" applyFill="1" applyBorder="1" applyAlignment="1" applyProtection="1">
      <alignment vertical="center"/>
    </xf>
    <xf numFmtId="0" fontId="14" fillId="4" borderId="40" xfId="1" applyFill="1" applyBorder="1" applyAlignment="1" applyProtection="1">
      <alignment vertical="center"/>
    </xf>
    <xf numFmtId="0" fontId="14" fillId="4" borderId="40" xfId="1" applyFill="1" applyBorder="1" applyAlignment="1" applyProtection="1"/>
    <xf numFmtId="0" fontId="12" fillId="4" borderId="40" xfId="0" applyFont="1" applyFill="1" applyBorder="1"/>
    <xf numFmtId="0" fontId="14" fillId="4" borderId="42" xfId="1" applyFill="1" applyBorder="1" applyAlignment="1" applyProtection="1"/>
    <xf numFmtId="0" fontId="0" fillId="4" borderId="43" xfId="0" applyFill="1" applyBorder="1"/>
    <xf numFmtId="0" fontId="0" fillId="4" borderId="44" xfId="0" applyFill="1" applyBorder="1"/>
    <xf numFmtId="0" fontId="8" fillId="5" borderId="0" xfId="10" applyFont="1" applyFill="1"/>
    <xf numFmtId="0" fontId="8" fillId="0" borderId="7" xfId="10" applyFont="1" applyBorder="1"/>
    <xf numFmtId="0" fontId="8" fillId="0" borderId="8" xfId="10" applyFont="1" applyBorder="1"/>
    <xf numFmtId="0" fontId="8" fillId="0" borderId="9" xfId="10" applyFont="1" applyBorder="1"/>
    <xf numFmtId="0" fontId="19" fillId="0" borderId="0" xfId="10" applyFont="1" applyBorder="1" applyAlignment="1">
      <alignment horizontal="left"/>
    </xf>
    <xf numFmtId="0" fontId="8" fillId="0" borderId="10" xfId="10" applyFont="1" applyBorder="1"/>
    <xf numFmtId="0" fontId="8" fillId="0" borderId="11" xfId="10" applyFont="1" applyBorder="1"/>
    <xf numFmtId="0" fontId="7" fillId="0" borderId="10" xfId="0" applyFont="1" applyBorder="1" applyAlignment="1">
      <alignment horizontal="right"/>
    </xf>
    <xf numFmtId="0" fontId="8" fillId="0" borderId="0" xfId="10" applyFont="1" applyBorder="1" applyAlignment="1">
      <alignment horizontal="right"/>
    </xf>
    <xf numFmtId="0" fontId="8" fillId="0" borderId="16" xfId="10" applyFont="1" applyBorder="1"/>
    <xf numFmtId="0" fontId="8" fillId="0" borderId="17" xfId="10" applyFont="1" applyBorder="1"/>
    <xf numFmtId="0" fontId="8" fillId="0" borderId="18" xfId="10" applyFont="1" applyBorder="1"/>
    <xf numFmtId="0" fontId="20" fillId="0" borderId="8" xfId="10" applyFont="1" applyBorder="1" applyAlignment="1">
      <alignment horizontal="left"/>
    </xf>
    <xf numFmtId="0" fontId="20" fillId="0" borderId="11" xfId="10" applyFont="1" applyBorder="1" applyAlignment="1">
      <alignment horizontal="left"/>
    </xf>
    <xf numFmtId="0" fontId="20" fillId="0" borderId="0" xfId="10" applyFont="1" applyBorder="1" applyAlignment="1">
      <alignment horizontal="left"/>
    </xf>
    <xf numFmtId="0" fontId="8" fillId="2" borderId="13" xfId="0" applyFont="1" applyFill="1" applyBorder="1" applyAlignment="1">
      <alignment vertical="center"/>
    </xf>
    <xf numFmtId="0" fontId="10" fillId="2" borderId="20" xfId="0" applyFont="1" applyFill="1" applyBorder="1" applyAlignment="1">
      <alignment vertical="center"/>
    </xf>
    <xf numFmtId="0" fontId="10" fillId="2" borderId="20" xfId="0" applyFont="1" applyFill="1" applyBorder="1" applyAlignment="1">
      <alignment vertical="center" wrapText="1"/>
    </xf>
    <xf numFmtId="0" fontId="8" fillId="0" borderId="0" xfId="0" applyFont="1" applyBorder="1" applyAlignment="1">
      <alignment horizontal="right"/>
    </xf>
    <xf numFmtId="0" fontId="8" fillId="2" borderId="19" xfId="10" quotePrefix="1" applyFont="1" applyFill="1" applyBorder="1" applyAlignment="1">
      <alignment horizontal="left" wrapText="1"/>
    </xf>
    <xf numFmtId="0" fontId="8" fillId="2" borderId="19" xfId="10" applyFont="1" applyFill="1" applyBorder="1"/>
    <xf numFmtId="0" fontId="8" fillId="2" borderId="19" xfId="10" quotePrefix="1" applyFont="1" applyFill="1" applyBorder="1" applyAlignment="1">
      <alignment horizontal="left"/>
    </xf>
    <xf numFmtId="0" fontId="8" fillId="2" borderId="19" xfId="10" quotePrefix="1" applyFont="1" applyFill="1" applyBorder="1"/>
    <xf numFmtId="3" fontId="8" fillId="0" borderId="0" xfId="10" applyNumberFormat="1" applyFont="1" applyBorder="1"/>
    <xf numFmtId="0" fontId="15" fillId="0" borderId="45" xfId="0" applyFont="1" applyBorder="1" applyAlignment="1">
      <alignment horizontal="left"/>
    </xf>
    <xf numFmtId="0" fontId="0" fillId="0" borderId="45" xfId="0" applyBorder="1"/>
    <xf numFmtId="0" fontId="0" fillId="0" borderId="46" xfId="0" applyBorder="1"/>
    <xf numFmtId="0" fontId="0" fillId="0" borderId="47" xfId="0" applyBorder="1"/>
    <xf numFmtId="0" fontId="0" fillId="0" borderId="48" xfId="0" applyBorder="1"/>
    <xf numFmtId="0" fontId="12" fillId="2" borderId="49" xfId="0" applyFont="1" applyFill="1" applyBorder="1"/>
    <xf numFmtId="0" fontId="0" fillId="0" borderId="0" xfId="0" applyBorder="1" applyAlignment="1">
      <alignment horizontal="right"/>
    </xf>
    <xf numFmtId="0" fontId="0" fillId="0" borderId="50" xfId="0" applyBorder="1"/>
    <xf numFmtId="0" fontId="0" fillId="0" borderId="51" xfId="0" applyBorder="1"/>
    <xf numFmtId="0" fontId="8" fillId="0" borderId="52" xfId="10" applyFont="1" applyBorder="1" applyAlignment="1">
      <alignment horizontal="right"/>
    </xf>
    <xf numFmtId="0" fontId="0" fillId="5" borderId="0" xfId="0" applyFill="1" applyAlignment="1">
      <alignment horizontal="center"/>
    </xf>
    <xf numFmtId="0" fontId="0" fillId="0" borderId="53" xfId="0" applyBorder="1"/>
    <xf numFmtId="0" fontId="15" fillId="0" borderId="0" xfId="0" quotePrefix="1" applyFont="1" applyBorder="1" applyAlignment="1">
      <alignment horizontal="left"/>
    </xf>
    <xf numFmtId="0" fontId="12" fillId="0" borderId="47" xfId="0" applyFont="1" applyBorder="1" applyAlignment="1">
      <alignment horizontal="center"/>
    </xf>
    <xf numFmtId="0" fontId="0" fillId="2" borderId="47" xfId="0" applyFill="1" applyBorder="1"/>
    <xf numFmtId="0" fontId="0" fillId="0" borderId="52" xfId="0" applyBorder="1"/>
    <xf numFmtId="0" fontId="0" fillId="0" borderId="48" xfId="0" applyBorder="1" applyAlignment="1"/>
    <xf numFmtId="0" fontId="0" fillId="0" borderId="0" xfId="0" applyBorder="1" applyAlignment="1">
      <alignment horizontal="center"/>
    </xf>
    <xf numFmtId="3" fontId="0" fillId="0" borderId="0" xfId="0" applyNumberFormat="1" applyBorder="1"/>
    <xf numFmtId="0" fontId="0" fillId="0" borderId="53" xfId="0" quotePrefix="1" applyBorder="1" applyAlignment="1">
      <alignment horizontal="left"/>
    </xf>
    <xf numFmtId="0" fontId="0" fillId="0" borderId="47" xfId="0" quotePrefix="1" applyFill="1" applyBorder="1" applyAlignment="1">
      <alignment horizontal="center" vertical="center" wrapText="1"/>
    </xf>
    <xf numFmtId="0" fontId="0" fillId="2" borderId="54" xfId="0" quotePrefix="1" applyFill="1" applyBorder="1" applyAlignment="1">
      <alignment horizontal="left"/>
    </xf>
    <xf numFmtId="0" fontId="0" fillId="2" borderId="55" xfId="0" applyFill="1" applyBorder="1"/>
    <xf numFmtId="0" fontId="0" fillId="2" borderId="56" xfId="0" quotePrefix="1" applyFill="1" applyBorder="1" applyAlignment="1">
      <alignment horizontal="left"/>
    </xf>
    <xf numFmtId="0" fontId="0" fillId="2" borderId="57" xfId="0" applyFill="1" applyBorder="1" applyAlignment="1">
      <alignment vertical="center"/>
    </xf>
    <xf numFmtId="0" fontId="0" fillId="2" borderId="55" xfId="0" quotePrefix="1" applyFill="1" applyBorder="1" applyAlignment="1">
      <alignment horizontal="left"/>
    </xf>
    <xf numFmtId="0" fontId="0" fillId="2" borderId="49" xfId="0" applyFill="1" applyBorder="1"/>
    <xf numFmtId="0" fontId="0" fillId="0" borderId="47" xfId="0" quotePrefix="1" applyFill="1" applyBorder="1" applyAlignment="1">
      <alignment horizontal="left"/>
    </xf>
    <xf numFmtId="0" fontId="0" fillId="0" borderId="58" xfId="0" applyBorder="1"/>
    <xf numFmtId="0" fontId="0" fillId="0" borderId="59" xfId="0" applyBorder="1"/>
    <xf numFmtId="0" fontId="0" fillId="0" borderId="60" xfId="0" applyBorder="1"/>
    <xf numFmtId="0" fontId="15" fillId="6" borderId="61" xfId="0" applyFont="1" applyFill="1" applyBorder="1" applyAlignment="1"/>
    <xf numFmtId="0" fontId="15" fillId="6" borderId="0" xfId="0" applyFont="1" applyFill="1" applyBorder="1" applyAlignment="1"/>
    <xf numFmtId="0" fontId="0" fillId="6" borderId="0" xfId="0" applyFill="1" applyBorder="1"/>
    <xf numFmtId="0" fontId="0" fillId="0" borderId="62" xfId="0" applyBorder="1"/>
    <xf numFmtId="0" fontId="0" fillId="0" borderId="61" xfId="0" applyBorder="1"/>
    <xf numFmtId="0" fontId="0" fillId="2" borderId="63" xfId="0" applyFill="1" applyBorder="1"/>
    <xf numFmtId="0" fontId="12" fillId="2" borderId="64" xfId="0" applyFont="1" applyFill="1" applyBorder="1"/>
    <xf numFmtId="0" fontId="0" fillId="2" borderId="64" xfId="0" applyFill="1" applyBorder="1"/>
    <xf numFmtId="0" fontId="0" fillId="2" borderId="65" xfId="0" applyFill="1" applyBorder="1"/>
    <xf numFmtId="0" fontId="7" fillId="0" borderId="0" xfId="0" applyFont="1" applyBorder="1" applyAlignment="1">
      <alignment horizontal="right"/>
    </xf>
    <xf numFmtId="0" fontId="0" fillId="0" borderId="66" xfId="0" applyBorder="1"/>
    <xf numFmtId="0" fontId="0" fillId="0" borderId="67" xfId="0" applyBorder="1"/>
    <xf numFmtId="0" fontId="0" fillId="0" borderId="68" xfId="0" applyBorder="1"/>
    <xf numFmtId="0" fontId="7" fillId="5" borderId="0" xfId="9" applyFont="1" applyFill="1"/>
    <xf numFmtId="0" fontId="7" fillId="0" borderId="58" xfId="9" applyFont="1" applyBorder="1"/>
    <xf numFmtId="0" fontId="7" fillId="0" borderId="59" xfId="9" applyFont="1" applyBorder="1"/>
    <xf numFmtId="0" fontId="7" fillId="0" borderId="60" xfId="9" applyFont="1" applyBorder="1"/>
    <xf numFmtId="0" fontId="7" fillId="0" borderId="0" xfId="9" applyFont="1" applyBorder="1"/>
    <xf numFmtId="0" fontId="7" fillId="0" borderId="62" xfId="9" applyFont="1" applyBorder="1"/>
    <xf numFmtId="0" fontId="7" fillId="0" borderId="61" xfId="9" applyFont="1" applyBorder="1"/>
    <xf numFmtId="0" fontId="7" fillId="2" borderId="63" xfId="9" applyFont="1" applyFill="1" applyBorder="1"/>
    <xf numFmtId="0" fontId="7" fillId="2" borderId="64" xfId="9" applyFont="1" applyFill="1" applyBorder="1"/>
    <xf numFmtId="0" fontId="7" fillId="2" borderId="65" xfId="9" applyFont="1" applyFill="1" applyBorder="1"/>
    <xf numFmtId="0" fontId="7" fillId="2" borderId="69" xfId="9" applyFont="1" applyFill="1" applyBorder="1"/>
    <xf numFmtId="0" fontId="7" fillId="0" borderId="66" xfId="9" applyFont="1" applyBorder="1"/>
    <xf numFmtId="0" fontId="7" fillId="0" borderId="67" xfId="9" applyFont="1" applyBorder="1"/>
    <xf numFmtId="0" fontId="7" fillId="0" borderId="68" xfId="9" applyFont="1" applyBorder="1"/>
    <xf numFmtId="0" fontId="7" fillId="0" borderId="58" xfId="0" applyFont="1" applyBorder="1"/>
    <xf numFmtId="0" fontId="7" fillId="0" borderId="59" xfId="0" applyFont="1" applyBorder="1"/>
    <xf numFmtId="3" fontId="7" fillId="0" borderId="59" xfId="0" applyNumberFormat="1" applyFont="1" applyBorder="1"/>
    <xf numFmtId="166" fontId="7" fillId="0" borderId="59" xfId="0" applyNumberFormat="1" applyFont="1" applyBorder="1"/>
    <xf numFmtId="4" fontId="7" fillId="0" borderId="59" xfId="0" applyNumberFormat="1" applyFont="1" applyBorder="1"/>
    <xf numFmtId="0" fontId="7" fillId="0" borderId="60" xfId="0" applyFont="1" applyBorder="1"/>
    <xf numFmtId="0" fontId="19" fillId="3" borderId="61" xfId="0" applyFont="1" applyFill="1" applyBorder="1"/>
    <xf numFmtId="4" fontId="7" fillId="3" borderId="0" xfId="0" applyNumberFormat="1" applyFont="1" applyFill="1" applyBorder="1"/>
    <xf numFmtId="0" fontId="7" fillId="0" borderId="62" xfId="0" applyFont="1" applyBorder="1"/>
    <xf numFmtId="0" fontId="7" fillId="0" borderId="61" xfId="0" applyFont="1" applyBorder="1"/>
    <xf numFmtId="4" fontId="7" fillId="0" borderId="0" xfId="0" applyNumberFormat="1" applyFont="1" applyBorder="1"/>
    <xf numFmtId="0" fontId="7" fillId="0" borderId="66" xfId="0" applyFont="1" applyBorder="1"/>
    <xf numFmtId="0" fontId="7" fillId="0" borderId="67" xfId="0" applyFont="1" applyBorder="1"/>
    <xf numFmtId="0" fontId="7" fillId="0" borderId="68" xfId="0" applyFont="1" applyBorder="1"/>
    <xf numFmtId="0" fontId="7" fillId="5" borderId="0" xfId="0" applyFont="1" applyFill="1"/>
    <xf numFmtId="0" fontId="18" fillId="0" borderId="61" xfId="0" applyFont="1" applyBorder="1" applyAlignment="1">
      <alignment horizontal="left" vertical="center" wrapText="1"/>
    </xf>
    <xf numFmtId="0" fontId="18" fillId="0" borderId="0" xfId="0" applyFont="1" applyBorder="1" applyAlignment="1">
      <alignment horizontal="left" vertical="center" wrapText="1"/>
    </xf>
    <xf numFmtId="0" fontId="18" fillId="0" borderId="62" xfId="0" applyFont="1" applyBorder="1" applyAlignment="1">
      <alignment horizontal="left" vertical="center" wrapText="1"/>
    </xf>
    <xf numFmtId="0" fontId="7" fillId="2" borderId="64" xfId="0" applyFont="1" applyFill="1" applyBorder="1"/>
    <xf numFmtId="3" fontId="7" fillId="0" borderId="67" xfId="0" applyNumberFormat="1" applyFont="1" applyBorder="1"/>
    <xf numFmtId="3" fontId="7" fillId="5" borderId="0" xfId="0" applyNumberFormat="1" applyFont="1" applyFill="1"/>
    <xf numFmtId="0" fontId="12" fillId="0" borderId="0" xfId="0" applyFont="1" applyBorder="1"/>
    <xf numFmtId="0" fontId="15" fillId="3" borderId="61" xfId="0" applyFont="1" applyFill="1" applyBorder="1"/>
    <xf numFmtId="0" fontId="7" fillId="3" borderId="0" xfId="0" applyFont="1" applyFill="1" applyBorder="1"/>
    <xf numFmtId="0" fontId="22" fillId="0" borderId="61" xfId="0" applyFont="1" applyBorder="1"/>
    <xf numFmtId="0" fontId="0" fillId="3" borderId="0" xfId="0" applyFill="1" applyBorder="1"/>
    <xf numFmtId="0" fontId="0" fillId="0" borderId="70" xfId="0" applyBorder="1"/>
    <xf numFmtId="0" fontId="0" fillId="0" borderId="71" xfId="0" applyBorder="1"/>
    <xf numFmtId="0" fontId="0" fillId="0" borderId="72" xfId="0" applyBorder="1"/>
    <xf numFmtId="0" fontId="15" fillId="3" borderId="73" xfId="0" applyFont="1" applyFill="1" applyBorder="1"/>
    <xf numFmtId="0" fontId="0" fillId="0" borderId="74" xfId="0" applyBorder="1"/>
    <xf numFmtId="0" fontId="0" fillId="0" borderId="73" xfId="0" applyBorder="1"/>
    <xf numFmtId="0" fontId="0" fillId="0" borderId="75" xfId="0" applyBorder="1"/>
    <xf numFmtId="0" fontId="0" fillId="0" borderId="76" xfId="0" applyBorder="1"/>
    <xf numFmtId="0" fontId="0" fillId="0" borderId="77" xfId="0" applyBorder="1"/>
    <xf numFmtId="0" fontId="0" fillId="0" borderId="78" xfId="0" applyBorder="1"/>
    <xf numFmtId="0" fontId="0" fillId="0" borderId="79" xfId="0" applyBorder="1"/>
    <xf numFmtId="0" fontId="0" fillId="0" borderId="80" xfId="0" applyBorder="1"/>
    <xf numFmtId="0" fontId="15" fillId="3" borderId="81" xfId="0" applyFont="1" applyFill="1" applyBorder="1"/>
    <xf numFmtId="0" fontId="0" fillId="0" borderId="82" xfId="0" applyBorder="1"/>
    <xf numFmtId="0" fontId="0" fillId="0" borderId="81" xfId="0" applyBorder="1"/>
    <xf numFmtId="0" fontId="0" fillId="0" borderId="83" xfId="0" applyBorder="1"/>
    <xf numFmtId="0" fontId="0" fillId="0" borderId="84" xfId="0" applyBorder="1"/>
    <xf numFmtId="0" fontId="0" fillId="0" borderId="85" xfId="0" applyBorder="1"/>
    <xf numFmtId="0" fontId="15" fillId="3" borderId="0" xfId="0" applyFont="1" applyFill="1" applyBorder="1"/>
    <xf numFmtId="0" fontId="15" fillId="0" borderId="0" xfId="0" applyFont="1" applyBorder="1"/>
    <xf numFmtId="0" fontId="15" fillId="0" borderId="62" xfId="0" applyFont="1" applyBorder="1"/>
    <xf numFmtId="0" fontId="12" fillId="0" borderId="61" xfId="0" applyFont="1" applyBorder="1"/>
    <xf numFmtId="0" fontId="12" fillId="2" borderId="63" xfId="0" applyFont="1" applyFill="1" applyBorder="1"/>
    <xf numFmtId="0" fontId="12" fillId="2" borderId="86" xfId="0" applyFont="1" applyFill="1" applyBorder="1"/>
    <xf numFmtId="0" fontId="15" fillId="5" borderId="0" xfId="0" applyFont="1" applyFill="1"/>
    <xf numFmtId="0" fontId="15" fillId="6" borderId="61" xfId="0" applyFont="1" applyFill="1" applyBorder="1"/>
    <xf numFmtId="0" fontId="15" fillId="7" borderId="61" xfId="0" applyFont="1" applyFill="1" applyBorder="1"/>
    <xf numFmtId="0" fontId="0" fillId="7" borderId="0" xfId="0" applyFill="1" applyBorder="1"/>
    <xf numFmtId="0" fontId="11" fillId="3" borderId="87" xfId="0" applyFont="1" applyFill="1" applyBorder="1"/>
    <xf numFmtId="165" fontId="11" fillId="3" borderId="88" xfId="0" applyNumberFormat="1" applyFont="1" applyFill="1" applyBorder="1"/>
    <xf numFmtId="9" fontId="11" fillId="3" borderId="88" xfId="0" applyNumberFormat="1" applyFont="1" applyFill="1" applyBorder="1" applyAlignment="1">
      <alignment horizontal="center"/>
    </xf>
    <xf numFmtId="0" fontId="0" fillId="0" borderId="89" xfId="0" applyBorder="1"/>
    <xf numFmtId="0" fontId="0" fillId="0" borderId="90" xfId="0" applyBorder="1"/>
    <xf numFmtId="0" fontId="0" fillId="0" borderId="91" xfId="0" applyBorder="1"/>
    <xf numFmtId="0" fontId="0" fillId="0" borderId="92" xfId="0" applyBorder="1"/>
    <xf numFmtId="0" fontId="12" fillId="0" borderId="92" xfId="0" applyFont="1" applyBorder="1"/>
    <xf numFmtId="0" fontId="11" fillId="0" borderId="92" xfId="0" applyFont="1" applyBorder="1"/>
    <xf numFmtId="0" fontId="11" fillId="0" borderId="93" xfId="0" applyFont="1" applyBorder="1"/>
    <xf numFmtId="0" fontId="8" fillId="0" borderId="94" xfId="0" applyFont="1" applyFill="1" applyBorder="1"/>
    <xf numFmtId="0" fontId="0" fillId="0" borderId="94" xfId="0" applyBorder="1"/>
    <xf numFmtId="9" fontId="0" fillId="0" borderId="94" xfId="0" applyNumberFormat="1" applyBorder="1" applyAlignment="1">
      <alignment horizontal="center"/>
    </xf>
    <xf numFmtId="9" fontId="0" fillId="0" borderId="0" xfId="0" applyNumberFormat="1" applyBorder="1" applyAlignment="1">
      <alignment horizontal="center"/>
    </xf>
    <xf numFmtId="9" fontId="0" fillId="0" borderId="91" xfId="0" applyNumberFormat="1" applyBorder="1" applyAlignment="1">
      <alignment horizontal="center"/>
    </xf>
    <xf numFmtId="165" fontId="0" fillId="0" borderId="0" xfId="0" applyNumberFormat="1" applyBorder="1"/>
    <xf numFmtId="0" fontId="0" fillId="0" borderId="95" xfId="0" applyBorder="1"/>
    <xf numFmtId="165" fontId="0" fillId="0" borderId="96" xfId="0" applyNumberFormat="1" applyBorder="1"/>
    <xf numFmtId="9" fontId="0" fillId="0" borderId="96" xfId="0" applyNumberFormat="1" applyBorder="1" applyAlignment="1">
      <alignment horizontal="center"/>
    </xf>
    <xf numFmtId="0" fontId="0" fillId="0" borderId="96" xfId="0" applyBorder="1"/>
    <xf numFmtId="0" fontId="0" fillId="0" borderId="97" xfId="0" applyBorder="1"/>
    <xf numFmtId="9" fontId="0" fillId="5" borderId="0" xfId="0" applyNumberFormat="1" applyFill="1" applyAlignment="1">
      <alignment horizontal="center"/>
    </xf>
    <xf numFmtId="165" fontId="0" fillId="5" borderId="0" xfId="0" applyNumberFormat="1" applyFill="1"/>
    <xf numFmtId="0" fontId="11" fillId="3" borderId="98" xfId="0" applyFont="1" applyFill="1" applyBorder="1" applyAlignment="1">
      <alignment horizontal="center"/>
    </xf>
    <xf numFmtId="0" fontId="12" fillId="0" borderId="91" xfId="0" applyFont="1" applyBorder="1" applyAlignment="1">
      <alignment horizontal="right"/>
    </xf>
    <xf numFmtId="0" fontId="11" fillId="3" borderId="88" xfId="0" applyFont="1" applyFill="1" applyBorder="1" applyAlignment="1">
      <alignment horizontal="center"/>
    </xf>
    <xf numFmtId="0" fontId="0" fillId="0" borderId="96" xfId="0" applyBorder="1" applyAlignment="1">
      <alignment horizontal="center"/>
    </xf>
    <xf numFmtId="165" fontId="11" fillId="3" borderId="88" xfId="0" applyNumberFormat="1" applyFont="1" applyFill="1" applyBorder="1" applyAlignment="1">
      <alignment horizontal="center"/>
    </xf>
    <xf numFmtId="0" fontId="0" fillId="0" borderId="93" xfId="0" applyFill="1" applyBorder="1" applyAlignment="1">
      <alignment horizontal="right"/>
    </xf>
    <xf numFmtId="10" fontId="0" fillId="0" borderId="99" xfId="0" applyNumberFormat="1" applyFill="1" applyBorder="1" applyAlignment="1">
      <alignment horizontal="center"/>
    </xf>
    <xf numFmtId="10" fontId="11" fillId="0" borderId="99" xfId="0" applyNumberFormat="1" applyFont="1" applyFill="1" applyBorder="1" applyAlignment="1">
      <alignment horizontal="center"/>
    </xf>
    <xf numFmtId="0" fontId="11" fillId="0" borderId="94" xfId="0" applyFont="1" applyBorder="1"/>
    <xf numFmtId="10" fontId="11" fillId="0" borderId="91" xfId="0" applyNumberFormat="1" applyFont="1" applyFill="1" applyBorder="1" applyAlignment="1">
      <alignment horizontal="center"/>
    </xf>
    <xf numFmtId="170" fontId="0" fillId="5" borderId="0" xfId="0" applyNumberFormat="1" applyFill="1"/>
    <xf numFmtId="0" fontId="12" fillId="0" borderId="0" xfId="0" applyFont="1" applyBorder="1" applyAlignment="1">
      <alignment horizontal="right"/>
    </xf>
    <xf numFmtId="0" fontId="12" fillId="0" borderId="94" xfId="0" applyFont="1" applyBorder="1"/>
    <xf numFmtId="0" fontId="11" fillId="3" borderId="88" xfId="0" applyFont="1" applyFill="1" applyBorder="1"/>
    <xf numFmtId="0" fontId="0" fillId="2" borderId="0" xfId="0" applyFill="1"/>
    <xf numFmtId="0" fontId="0" fillId="2" borderId="2" xfId="0" applyFill="1" applyBorder="1"/>
    <xf numFmtId="0" fontId="39" fillId="0" borderId="95" xfId="0" applyFont="1" applyBorder="1" applyAlignment="1">
      <alignment horizontal="left" vertical="center"/>
    </xf>
    <xf numFmtId="165" fontId="24" fillId="0" borderId="0" xfId="0" applyNumberFormat="1" applyFont="1" applyBorder="1"/>
    <xf numFmtId="0" fontId="12" fillId="0" borderId="0" xfId="0" applyFont="1" applyBorder="1" applyAlignment="1">
      <alignment horizontal="center"/>
    </xf>
    <xf numFmtId="0" fontId="12" fillId="0" borderId="91" xfId="0" applyFont="1" applyBorder="1"/>
    <xf numFmtId="167" fontId="11" fillId="0" borderId="100" xfId="0" applyNumberFormat="1" applyFont="1" applyBorder="1" applyAlignment="1">
      <alignment horizontal="center"/>
    </xf>
    <xf numFmtId="0" fontId="12" fillId="0" borderId="91" xfId="0" applyFont="1" applyBorder="1" applyAlignment="1">
      <alignment horizontal="center"/>
    </xf>
    <xf numFmtId="0" fontId="8" fillId="0" borderId="94" xfId="0" applyFont="1" applyBorder="1" applyAlignment="1">
      <alignment wrapText="1"/>
    </xf>
    <xf numFmtId="0" fontId="0" fillId="0" borderId="91" xfId="0" applyBorder="1" applyAlignment="1">
      <alignment horizontal="center"/>
    </xf>
    <xf numFmtId="0" fontId="0" fillId="0" borderId="97" xfId="0" applyBorder="1" applyAlignment="1">
      <alignment horizontal="center"/>
    </xf>
    <xf numFmtId="0" fontId="11" fillId="8" borderId="87" xfId="0" applyFont="1" applyFill="1" applyBorder="1"/>
    <xf numFmtId="165" fontId="11" fillId="8" borderId="88" xfId="0" applyNumberFormat="1" applyFont="1" applyFill="1" applyBorder="1"/>
    <xf numFmtId="0" fontId="8" fillId="0" borderId="94" xfId="0" applyFont="1" applyBorder="1"/>
    <xf numFmtId="0" fontId="0" fillId="0" borderId="101" xfId="0" applyBorder="1"/>
    <xf numFmtId="0" fontId="0" fillId="0" borderId="102" xfId="0" applyBorder="1"/>
    <xf numFmtId="0" fontId="0" fillId="0" borderId="103" xfId="0" applyBorder="1"/>
    <xf numFmtId="0" fontId="40" fillId="0" borderId="104" xfId="0" applyFont="1" applyBorder="1"/>
    <xf numFmtId="0" fontId="0" fillId="0" borderId="104" xfId="0" applyBorder="1"/>
    <xf numFmtId="0" fontId="40" fillId="0" borderId="0" xfId="0" applyFont="1" applyBorder="1" applyAlignment="1">
      <alignment horizontal="centerContinuous" vertical="center"/>
    </xf>
    <xf numFmtId="0" fontId="12" fillId="0" borderId="105" xfId="0" applyFont="1" applyBorder="1" applyAlignment="1">
      <alignment vertical="center" wrapText="1"/>
    </xf>
    <xf numFmtId="2" fontId="41" fillId="0" borderId="0" xfId="0" applyNumberFormat="1" applyFont="1" applyBorder="1" applyAlignment="1">
      <alignment horizontal="right" vertical="center"/>
    </xf>
    <xf numFmtId="10" fontId="0" fillId="0" borderId="0" xfId="0" applyNumberFormat="1" applyBorder="1" applyAlignment="1">
      <alignment horizontal="right" vertical="center" wrapText="1"/>
    </xf>
    <xf numFmtId="0" fontId="0" fillId="0" borderId="106" xfId="0" applyBorder="1" applyAlignment="1">
      <alignment vertical="center" wrapText="1"/>
    </xf>
    <xf numFmtId="0" fontId="12" fillId="0" borderId="107" xfId="0" applyFont="1" applyBorder="1" applyAlignment="1">
      <alignment vertical="center" wrapText="1"/>
    </xf>
    <xf numFmtId="2" fontId="42" fillId="0" borderId="0" xfId="0" applyNumberFormat="1" applyFont="1" applyBorder="1" applyAlignment="1">
      <alignment horizontal="right" vertical="center" wrapText="1"/>
    </xf>
    <xf numFmtId="0" fontId="41" fillId="0" borderId="0" xfId="0" applyFont="1" applyBorder="1" applyAlignment="1">
      <alignment horizontal="right" vertical="center"/>
    </xf>
    <xf numFmtId="0" fontId="43" fillId="0" borderId="105" xfId="0" applyFont="1" applyBorder="1" applyAlignment="1">
      <alignment vertical="center" wrapText="1"/>
    </xf>
    <xf numFmtId="0" fontId="12" fillId="0" borderId="106" xfId="0" applyFont="1" applyBorder="1" applyAlignment="1">
      <alignment vertical="center" wrapText="1"/>
    </xf>
    <xf numFmtId="0" fontId="0" fillId="0" borderId="107" xfId="0" applyBorder="1" applyAlignment="1">
      <alignment vertical="center" wrapText="1"/>
    </xf>
    <xf numFmtId="0" fontId="44" fillId="0" borderId="0" xfId="0" applyFont="1" applyBorder="1"/>
    <xf numFmtId="169" fontId="0" fillId="0" borderId="0" xfId="0" applyNumberFormat="1" applyBorder="1"/>
    <xf numFmtId="167" fontId="45" fillId="0" borderId="0" xfId="0" applyNumberFormat="1" applyFont="1" applyBorder="1" applyAlignment="1">
      <alignment horizontal="center"/>
    </xf>
    <xf numFmtId="0" fontId="0" fillId="0" borderId="108" xfId="0" applyBorder="1"/>
    <xf numFmtId="0" fontId="0" fillId="0" borderId="109" xfId="0" applyBorder="1"/>
    <xf numFmtId="9" fontId="45" fillId="0" borderId="109" xfId="0" applyNumberFormat="1" applyFont="1" applyBorder="1" applyAlignment="1">
      <alignment horizontal="left"/>
    </xf>
    <xf numFmtId="0" fontId="0" fillId="0" borderId="110" xfId="0" applyBorder="1"/>
    <xf numFmtId="0" fontId="46" fillId="0" borderId="0" xfId="0" applyFont="1"/>
    <xf numFmtId="9" fontId="45" fillId="5" borderId="0" xfId="0" applyNumberFormat="1" applyFont="1" applyFill="1" applyAlignment="1">
      <alignment horizontal="left"/>
    </xf>
    <xf numFmtId="0" fontId="46" fillId="5" borderId="0" xfId="0" applyFont="1" applyFill="1"/>
    <xf numFmtId="9" fontId="46" fillId="5" borderId="0" xfId="11" applyFont="1" applyFill="1"/>
    <xf numFmtId="0" fontId="7" fillId="0" borderId="111" xfId="0" applyFont="1" applyBorder="1"/>
    <xf numFmtId="0" fontId="7" fillId="0" borderId="112" xfId="0" applyFont="1" applyBorder="1"/>
    <xf numFmtId="0" fontId="7" fillId="0" borderId="113" xfId="0" applyFont="1" applyBorder="1"/>
    <xf numFmtId="0" fontId="7" fillId="0" borderId="114" xfId="0" applyFont="1" applyBorder="1"/>
    <xf numFmtId="0" fontId="7" fillId="0" borderId="115" xfId="0" applyFont="1" applyBorder="1"/>
    <xf numFmtId="0" fontId="8" fillId="0" borderId="114" xfId="0" applyFont="1" applyBorder="1"/>
    <xf numFmtId="0" fontId="7" fillId="0" borderId="116" xfId="0" applyFont="1" applyBorder="1"/>
    <xf numFmtId="0" fontId="7" fillId="0" borderId="117" xfId="0" applyFont="1" applyBorder="1"/>
    <xf numFmtId="0" fontId="7" fillId="0" borderId="118" xfId="0" applyFont="1" applyBorder="1"/>
    <xf numFmtId="0" fontId="7" fillId="10" borderId="0" xfId="0" applyFont="1" applyFill="1"/>
    <xf numFmtId="0" fontId="6" fillId="0" borderId="114" xfId="9" applyFont="1" applyBorder="1" applyAlignment="1">
      <alignment horizontal="center" vertical="top"/>
    </xf>
    <xf numFmtId="0" fontId="7" fillId="0" borderId="115" xfId="9" applyFont="1" applyBorder="1" applyAlignment="1">
      <alignment horizontal="center" vertical="top"/>
    </xf>
    <xf numFmtId="0" fontId="7" fillId="0" borderId="114" xfId="9" applyFont="1" applyBorder="1" applyAlignment="1">
      <alignment horizontal="left" vertical="top"/>
    </xf>
    <xf numFmtId="0" fontId="7" fillId="0" borderId="115" xfId="9" applyFont="1" applyBorder="1" applyAlignment="1">
      <alignment horizontal="right" vertical="top"/>
    </xf>
    <xf numFmtId="0" fontId="6" fillId="0" borderId="0" xfId="9" applyFont="1" applyBorder="1" applyAlignment="1">
      <alignment horizontal="center" vertical="top"/>
    </xf>
    <xf numFmtId="0" fontId="7" fillId="0" borderId="116" xfId="0" applyFont="1" applyBorder="1" applyAlignment="1">
      <alignment vertical="top"/>
    </xf>
    <xf numFmtId="0" fontId="7" fillId="0" borderId="117" xfId="0" applyFont="1" applyBorder="1" applyAlignment="1">
      <alignment vertical="top"/>
    </xf>
    <xf numFmtId="0" fontId="7" fillId="0" borderId="118" xfId="0" applyFont="1" applyBorder="1" applyAlignment="1">
      <alignment horizontal="right" vertical="top"/>
    </xf>
    <xf numFmtId="0" fontId="6" fillId="10" borderId="0" xfId="0" applyFont="1" applyFill="1" applyAlignment="1">
      <alignment horizontal="center" vertical="top"/>
    </xf>
    <xf numFmtId="0" fontId="7" fillId="0" borderId="114" xfId="0" applyFont="1" applyFill="1" applyBorder="1"/>
    <xf numFmtId="0" fontId="7" fillId="0" borderId="0" xfId="0" applyFont="1" applyFill="1" applyBorder="1"/>
    <xf numFmtId="0" fontId="7" fillId="0" borderId="115" xfId="0" applyFont="1" applyFill="1" applyBorder="1"/>
    <xf numFmtId="0" fontId="7" fillId="0" borderId="118" xfId="0" applyFont="1" applyBorder="1" applyAlignment="1">
      <alignment horizontal="right"/>
    </xf>
    <xf numFmtId="0" fontId="7" fillId="0" borderId="118" xfId="0" applyFont="1" applyFill="1" applyBorder="1" applyAlignment="1">
      <alignment horizontal="right" vertical="top"/>
    </xf>
    <xf numFmtId="0" fontId="7" fillId="0" borderId="116" xfId="0" applyFont="1" applyBorder="1" applyAlignment="1">
      <alignment vertical="center"/>
    </xf>
    <xf numFmtId="0" fontId="7" fillId="0" borderId="117" xfId="0" applyFont="1" applyBorder="1" applyAlignment="1">
      <alignment vertical="center"/>
    </xf>
    <xf numFmtId="166" fontId="0" fillId="2" borderId="4" xfId="0" applyNumberFormat="1" applyFill="1" applyBorder="1"/>
    <xf numFmtId="165" fontId="12" fillId="0" borderId="0" xfId="0" applyNumberFormat="1" applyFont="1" applyBorder="1"/>
    <xf numFmtId="167" fontId="0" fillId="0" borderId="1" xfId="0" applyNumberFormat="1" applyFill="1" applyBorder="1" applyAlignment="1">
      <alignment horizontal="center"/>
    </xf>
    <xf numFmtId="167" fontId="11" fillId="0" borderId="1" xfId="0" applyNumberFormat="1" applyFont="1" applyFill="1" applyBorder="1" applyAlignment="1">
      <alignment horizontal="center"/>
    </xf>
    <xf numFmtId="167" fontId="0" fillId="0" borderId="100" xfId="0" applyNumberFormat="1" applyBorder="1" applyAlignment="1">
      <alignment horizontal="center"/>
    </xf>
    <xf numFmtId="0" fontId="0" fillId="0" borderId="119" xfId="0" applyBorder="1"/>
    <xf numFmtId="0" fontId="0" fillId="0" borderId="120" xfId="0" applyBorder="1"/>
    <xf numFmtId="0" fontId="0" fillId="0" borderId="121" xfId="0" applyBorder="1"/>
    <xf numFmtId="0" fontId="0" fillId="0" borderId="122" xfId="0" applyBorder="1"/>
    <xf numFmtId="0" fontId="0" fillId="0" borderId="123" xfId="0" applyBorder="1"/>
    <xf numFmtId="0" fontId="11" fillId="2" borderId="124" xfId="0" applyFont="1" applyFill="1" applyBorder="1" applyAlignment="1">
      <alignment horizontal="center" vertical="center"/>
    </xf>
    <xf numFmtId="0" fontId="11" fillId="2" borderId="125" xfId="0" applyFont="1" applyFill="1" applyBorder="1" applyAlignment="1">
      <alignment vertical="center"/>
    </xf>
    <xf numFmtId="0" fontId="0" fillId="0" borderId="126" xfId="0" applyBorder="1"/>
    <xf numFmtId="0" fontId="0" fillId="0" borderId="127" xfId="0" applyBorder="1"/>
    <xf numFmtId="0" fontId="0" fillId="0" borderId="128" xfId="0" applyBorder="1"/>
    <xf numFmtId="0" fontId="0" fillId="10" borderId="0" xfId="0" applyFill="1"/>
    <xf numFmtId="0" fontId="15" fillId="10" borderId="0" xfId="0" applyFont="1" applyFill="1" applyAlignment="1">
      <alignment horizontal="center" vertical="center"/>
    </xf>
    <xf numFmtId="0" fontId="7" fillId="0" borderId="122" xfId="0" applyFont="1" applyBorder="1" applyAlignment="1">
      <alignment horizontal="justify" vertical="center"/>
    </xf>
    <xf numFmtId="0" fontId="12" fillId="0" borderId="129" xfId="0" applyFont="1" applyBorder="1" applyAlignment="1">
      <alignment vertical="center" wrapText="1"/>
    </xf>
    <xf numFmtId="0" fontId="11" fillId="11" borderId="130" xfId="0" applyFont="1" applyFill="1" applyBorder="1" applyAlignment="1">
      <alignment horizontal="center" vertical="center" wrapText="1"/>
    </xf>
    <xf numFmtId="0" fontId="12" fillId="0" borderId="131" xfId="0" applyFont="1" applyBorder="1" applyAlignment="1">
      <alignment vertical="center" wrapText="1"/>
    </xf>
    <xf numFmtId="3" fontId="12" fillId="0" borderId="132" xfId="0" applyNumberFormat="1" applyFont="1" applyBorder="1" applyAlignment="1">
      <alignment horizontal="center" vertical="center" wrapText="1"/>
    </xf>
    <xf numFmtId="0" fontId="11" fillId="2" borderId="131" xfId="0" applyFont="1" applyFill="1" applyBorder="1" applyAlignment="1">
      <alignment vertical="center" wrapText="1"/>
    </xf>
    <xf numFmtId="167" fontId="11" fillId="2" borderId="132" xfId="0" applyNumberFormat="1" applyFont="1" applyFill="1" applyBorder="1" applyAlignment="1">
      <alignment horizontal="center" vertical="center" wrapText="1"/>
    </xf>
    <xf numFmtId="0" fontId="12" fillId="0" borderId="128" xfId="0" applyFont="1" applyBorder="1" applyAlignment="1">
      <alignment horizontal="right"/>
    </xf>
    <xf numFmtId="0" fontId="12" fillId="10" borderId="0" xfId="0" applyFont="1" applyFill="1" applyBorder="1" applyAlignment="1">
      <alignment vertical="center" wrapText="1"/>
    </xf>
    <xf numFmtId="0" fontId="7" fillId="0" borderId="122" xfId="0" applyFont="1" applyBorder="1" applyAlignment="1">
      <alignment vertical="center"/>
    </xf>
    <xf numFmtId="0" fontId="6" fillId="0" borderId="122" xfId="0" applyFont="1" applyBorder="1" applyAlignment="1">
      <alignment horizontal="center" vertical="center"/>
    </xf>
    <xf numFmtId="0" fontId="15" fillId="10" borderId="0" xfId="0" applyFont="1" applyFill="1" applyAlignment="1">
      <alignment horizontal="left" vertical="center"/>
    </xf>
    <xf numFmtId="0" fontId="12" fillId="0" borderId="104" xfId="0" applyFont="1" applyBorder="1"/>
    <xf numFmtId="0" fontId="47" fillId="0" borderId="104" xfId="0" applyFont="1" applyBorder="1" applyAlignment="1">
      <alignment vertical="center"/>
    </xf>
    <xf numFmtId="3" fontId="48" fillId="0" borderId="0" xfId="0" applyNumberFormat="1" applyFont="1" applyBorder="1" applyAlignment="1">
      <alignment vertical="center"/>
    </xf>
    <xf numFmtId="0" fontId="0" fillId="0" borderId="0" xfId="0" applyBorder="1" applyAlignment="1">
      <alignment vertical="center"/>
    </xf>
    <xf numFmtId="0" fontId="40" fillId="0" borderId="104" xfId="0" applyFont="1" applyBorder="1" applyAlignment="1">
      <alignment vertical="center"/>
    </xf>
    <xf numFmtId="0" fontId="0" fillId="12" borderId="0" xfId="0" applyFill="1"/>
    <xf numFmtId="0" fontId="0" fillId="0" borderId="101" xfId="0" applyBorder="1" applyAlignment="1">
      <alignment vertical="center"/>
    </xf>
    <xf numFmtId="0" fontId="0" fillId="0" borderId="102" xfId="0" applyBorder="1" applyAlignment="1">
      <alignment vertical="center"/>
    </xf>
    <xf numFmtId="0" fontId="0" fillId="0" borderId="104" xfId="0" applyBorder="1" applyAlignment="1">
      <alignment vertical="center"/>
    </xf>
    <xf numFmtId="0" fontId="0" fillId="0" borderId="103" xfId="0" applyBorder="1" applyAlignment="1">
      <alignment vertical="center"/>
    </xf>
    <xf numFmtId="0" fontId="49" fillId="0" borderId="0" xfId="0" applyFont="1" applyBorder="1" applyAlignment="1">
      <alignment vertical="center"/>
    </xf>
    <xf numFmtId="0" fontId="50" fillId="0" borderId="104" xfId="0" applyFont="1" applyBorder="1" applyAlignment="1">
      <alignment vertical="center"/>
    </xf>
    <xf numFmtId="3" fontId="0" fillId="0" borderId="0" xfId="0" applyNumberFormat="1" applyBorder="1" applyAlignment="1">
      <alignment vertical="center"/>
    </xf>
    <xf numFmtId="167" fontId="0" fillId="0" borderId="0" xfId="0" applyNumberFormat="1" applyBorder="1" applyAlignment="1">
      <alignment vertical="center"/>
    </xf>
    <xf numFmtId="169" fontId="0" fillId="0" borderId="0" xfId="0" applyNumberFormat="1" applyBorder="1" applyAlignment="1">
      <alignment vertical="center"/>
    </xf>
    <xf numFmtId="167" fontId="51" fillId="0" borderId="0" xfId="0" applyNumberFormat="1" applyFont="1" applyBorder="1" applyAlignment="1">
      <alignment horizontal="center" vertical="center"/>
    </xf>
    <xf numFmtId="9" fontId="45" fillId="0" borderId="0" xfId="0" applyNumberFormat="1" applyFont="1" applyBorder="1" applyAlignment="1">
      <alignment horizontal="left" vertical="center"/>
    </xf>
    <xf numFmtId="0" fontId="0" fillId="0" borderId="104" xfId="0" applyBorder="1" applyAlignment="1">
      <alignment vertical="center" wrapText="1"/>
    </xf>
    <xf numFmtId="0" fontId="0" fillId="12" borderId="0" xfId="0" applyFill="1" applyAlignment="1">
      <alignment vertical="center"/>
    </xf>
    <xf numFmtId="49" fontId="52" fillId="0" borderId="104" xfId="0" applyNumberFormat="1" applyFont="1" applyFill="1" applyBorder="1" applyAlignment="1">
      <alignment vertical="center" wrapText="1"/>
    </xf>
    <xf numFmtId="0" fontId="8" fillId="0" borderId="104" xfId="0" applyFont="1" applyBorder="1" applyAlignment="1">
      <alignment horizontal="left" vertical="center"/>
    </xf>
    <xf numFmtId="0" fontId="53" fillId="0" borderId="104" xfId="0" applyFont="1" applyBorder="1"/>
    <xf numFmtId="9" fontId="54" fillId="0" borderId="0" xfId="0" applyNumberFormat="1" applyFont="1" applyBorder="1" applyAlignment="1">
      <alignment horizontal="center" vertical="center"/>
    </xf>
    <xf numFmtId="167" fontId="55" fillId="0" borderId="0" xfId="0" applyNumberFormat="1" applyFont="1" applyBorder="1" applyAlignment="1">
      <alignment horizontal="center"/>
    </xf>
    <xf numFmtId="0" fontId="56" fillId="0" borderId="133" xfId="0" applyFont="1" applyBorder="1"/>
    <xf numFmtId="0" fontId="0" fillId="0" borderId="134" xfId="0" applyBorder="1"/>
    <xf numFmtId="0" fontId="21" fillId="0" borderId="135" xfId="0" applyFont="1" applyBorder="1" applyAlignment="1">
      <alignment horizontal="center"/>
    </xf>
    <xf numFmtId="0" fontId="8" fillId="0" borderId="135" xfId="0" applyFont="1" applyBorder="1" applyAlignment="1">
      <alignment horizontal="right"/>
    </xf>
    <xf numFmtId="0" fontId="14" fillId="9" borderId="135" xfId="1" applyFill="1" applyBorder="1" applyAlignment="1" applyProtection="1"/>
    <xf numFmtId="0" fontId="14" fillId="9" borderId="135" xfId="1" quotePrefix="1" applyFill="1" applyBorder="1" applyAlignment="1" applyProtection="1"/>
    <xf numFmtId="0" fontId="14" fillId="3" borderId="135" xfId="1" applyFill="1" applyBorder="1" applyAlignment="1" applyProtection="1"/>
    <xf numFmtId="0" fontId="14" fillId="13" borderId="135" xfId="1" applyFill="1" applyBorder="1" applyAlignment="1" applyProtection="1"/>
    <xf numFmtId="0" fontId="14" fillId="14" borderId="135" xfId="1" applyFill="1" applyBorder="1" applyAlignment="1" applyProtection="1"/>
    <xf numFmtId="0" fontId="14" fillId="9" borderId="136" xfId="1" applyFill="1" applyBorder="1" applyAlignment="1" applyProtection="1"/>
    <xf numFmtId="0" fontId="12" fillId="4" borderId="137" xfId="0" applyFont="1" applyFill="1" applyBorder="1"/>
    <xf numFmtId="0" fontId="11" fillId="2" borderId="69" xfId="0" applyFont="1" applyFill="1" applyBorder="1"/>
    <xf numFmtId="0" fontId="12" fillId="4" borderId="40" xfId="1" applyFont="1" applyFill="1" applyBorder="1" applyAlignment="1" applyProtection="1">
      <alignment vertical="center"/>
    </xf>
    <xf numFmtId="0" fontId="12" fillId="2" borderId="1" xfId="0" applyFont="1" applyFill="1" applyBorder="1" applyAlignment="1">
      <alignment horizontal="center" vertical="center"/>
    </xf>
    <xf numFmtId="0" fontId="0" fillId="0" borderId="0" xfId="0" applyFill="1"/>
    <xf numFmtId="0" fontId="7" fillId="2" borderId="1" xfId="9" applyFont="1" applyFill="1" applyBorder="1" applyAlignment="1">
      <alignment vertical="center"/>
    </xf>
    <xf numFmtId="0" fontId="7" fillId="2" borderId="1" xfId="9" applyFont="1" applyFill="1" applyBorder="1"/>
    <xf numFmtId="0" fontId="7" fillId="0" borderId="138" xfId="0" applyFont="1" applyBorder="1"/>
    <xf numFmtId="0" fontId="22" fillId="2" borderId="1" xfId="0" applyFont="1" applyFill="1" applyBorder="1" applyAlignment="1">
      <alignment horizontal="center"/>
    </xf>
    <xf numFmtId="0" fontId="22" fillId="2" borderId="1" xfId="0" applyFont="1" applyFill="1" applyBorder="1"/>
    <xf numFmtId="3" fontId="12" fillId="2" borderId="24" xfId="0" applyNumberFormat="1" applyFont="1" applyFill="1" applyBorder="1" applyAlignment="1" applyProtection="1">
      <alignment vertical="center"/>
    </xf>
    <xf numFmtId="169" fontId="41" fillId="0" borderId="0" xfId="2" applyNumberFormat="1" applyFont="1" applyBorder="1" applyAlignment="1">
      <alignment horizontal="right" vertical="center" wrapText="1"/>
    </xf>
    <xf numFmtId="0" fontId="0" fillId="0" borderId="109" xfId="0" applyBorder="1" applyAlignment="1">
      <alignment vertical="center"/>
    </xf>
    <xf numFmtId="0" fontId="0" fillId="0" borderId="110" xfId="0" applyBorder="1" applyAlignment="1">
      <alignment vertical="center"/>
    </xf>
    <xf numFmtId="167" fontId="0" fillId="0" borderId="6" xfId="0" applyNumberFormat="1" applyFill="1" applyBorder="1" applyAlignment="1">
      <alignment horizontal="center"/>
    </xf>
    <xf numFmtId="0" fontId="24" fillId="0" borderId="93" xfId="0" applyFont="1" applyFill="1" applyBorder="1" applyAlignment="1">
      <alignment horizontal="right"/>
    </xf>
    <xf numFmtId="167" fontId="0" fillId="0" borderId="0" xfId="0" applyNumberFormat="1"/>
    <xf numFmtId="166" fontId="11" fillId="0" borderId="99" xfId="0" applyNumberFormat="1" applyFont="1" applyFill="1" applyBorder="1" applyAlignment="1">
      <alignment horizontal="center"/>
    </xf>
    <xf numFmtId="0" fontId="0" fillId="0" borderId="99" xfId="0" applyNumberFormat="1" applyFill="1" applyBorder="1" applyAlignment="1">
      <alignment horizontal="center"/>
    </xf>
    <xf numFmtId="167" fontId="0" fillId="0" borderId="0" xfId="0" applyNumberFormat="1" applyBorder="1" applyAlignment="1">
      <alignment horizontal="center"/>
    </xf>
    <xf numFmtId="165" fontId="0" fillId="0" borderId="91" xfId="0" applyNumberFormat="1" applyBorder="1" applyAlignment="1">
      <alignment horizontal="right"/>
    </xf>
    <xf numFmtId="0" fontId="6" fillId="0" borderId="28" xfId="0" applyFont="1" applyBorder="1" applyAlignment="1">
      <alignment horizontal="center" vertical="center" wrapText="1"/>
    </xf>
    <xf numFmtId="0" fontId="6" fillId="15" borderId="28" xfId="0" applyFont="1" applyFill="1" applyBorder="1" applyAlignment="1">
      <alignment horizontal="center" vertical="center" wrapText="1"/>
    </xf>
    <xf numFmtId="0" fontId="6" fillId="15" borderId="30" xfId="0" applyFont="1" applyFill="1" applyBorder="1" applyAlignment="1">
      <alignment horizontal="center" vertical="center" wrapText="1"/>
    </xf>
    <xf numFmtId="0" fontId="7" fillId="0" borderId="131" xfId="0" applyFont="1" applyBorder="1" applyAlignment="1">
      <alignment vertical="center" wrapText="1"/>
    </xf>
    <xf numFmtId="0" fontId="6" fillId="15" borderId="130" xfId="0" applyFont="1" applyFill="1" applyBorder="1" applyAlignment="1">
      <alignment horizontal="center" vertical="center" wrapText="1"/>
    </xf>
    <xf numFmtId="0" fontId="6" fillId="0" borderId="131" xfId="0" applyFont="1" applyBorder="1" applyAlignment="1">
      <alignment vertical="center" wrapText="1"/>
    </xf>
    <xf numFmtId="0" fontId="7" fillId="0" borderId="131" xfId="0" applyFont="1" applyBorder="1" applyAlignment="1">
      <alignment horizontal="justify" vertical="center" wrapText="1"/>
    </xf>
    <xf numFmtId="0" fontId="6" fillId="0" borderId="131" xfId="0" applyFont="1" applyBorder="1" applyAlignment="1">
      <alignment horizontal="center" vertical="center" wrapText="1"/>
    </xf>
    <xf numFmtId="0" fontId="0" fillId="4" borderId="120" xfId="0" applyFill="1" applyBorder="1"/>
    <xf numFmtId="0" fontId="0" fillId="4" borderId="121" xfId="0" applyFill="1" applyBorder="1"/>
    <xf numFmtId="0" fontId="15" fillId="4" borderId="0" xfId="0" applyFont="1" applyFill="1" applyBorder="1" applyAlignment="1">
      <alignment horizontal="left" vertical="center"/>
    </xf>
    <xf numFmtId="0" fontId="15" fillId="4" borderId="123" xfId="0" applyFont="1" applyFill="1" applyBorder="1" applyAlignment="1">
      <alignment horizontal="left" vertical="center"/>
    </xf>
    <xf numFmtId="0" fontId="0" fillId="4" borderId="123" xfId="0" applyFill="1" applyBorder="1"/>
    <xf numFmtId="0" fontId="0" fillId="4" borderId="127" xfId="0" applyFill="1" applyBorder="1"/>
    <xf numFmtId="0" fontId="0" fillId="4" borderId="128" xfId="0" applyFill="1" applyBorder="1"/>
    <xf numFmtId="0" fontId="0" fillId="4" borderId="126" xfId="0" applyFill="1" applyBorder="1"/>
    <xf numFmtId="0" fontId="12" fillId="0" borderId="139" xfId="0" applyFont="1" applyBorder="1" applyAlignment="1">
      <alignment horizontal="right"/>
    </xf>
    <xf numFmtId="0" fontId="12" fillId="4" borderId="127" xfId="0" applyFont="1" applyFill="1" applyBorder="1" applyAlignment="1">
      <alignment horizontal="right" vertical="top"/>
    </xf>
    <xf numFmtId="167" fontId="55" fillId="0" borderId="109" xfId="0" applyNumberFormat="1" applyFont="1" applyBorder="1" applyAlignment="1">
      <alignment horizontal="center"/>
    </xf>
    <xf numFmtId="0" fontId="0" fillId="2" borderId="47" xfId="0" quotePrefix="1" applyFill="1" applyBorder="1" applyAlignment="1">
      <alignment horizontal="left"/>
    </xf>
    <xf numFmtId="0" fontId="0" fillId="2" borderId="0" xfId="0" quotePrefix="1" applyFill="1"/>
    <xf numFmtId="169" fontId="30" fillId="2" borderId="1" xfId="2" applyNumberFormat="1" applyFont="1" applyFill="1" applyBorder="1"/>
    <xf numFmtId="169" fontId="12" fillId="2" borderId="1" xfId="3" applyNumberFormat="1" applyFont="1" applyFill="1" applyBorder="1"/>
    <xf numFmtId="0" fontId="0" fillId="0" borderId="47" xfId="0" applyFill="1" applyBorder="1"/>
    <xf numFmtId="0" fontId="0" fillId="0" borderId="61" xfId="0" applyFill="1" applyBorder="1"/>
    <xf numFmtId="0" fontId="0" fillId="0" borderId="0" xfId="0" applyFill="1" applyBorder="1" applyAlignment="1">
      <alignment horizontal="center"/>
    </xf>
    <xf numFmtId="0" fontId="7" fillId="0" borderId="61" xfId="9" applyFont="1" applyFill="1" applyBorder="1"/>
    <xf numFmtId="3" fontId="12" fillId="2" borderId="2" xfId="0" applyNumberFormat="1" applyFont="1" applyFill="1" applyBorder="1"/>
    <xf numFmtId="0" fontId="12" fillId="2" borderId="69" xfId="0" applyFont="1" applyFill="1" applyBorder="1"/>
    <xf numFmtId="3" fontId="12" fillId="2" borderId="1" xfId="0" applyNumberFormat="1" applyFont="1" applyFill="1" applyBorder="1"/>
    <xf numFmtId="3" fontId="12" fillId="0" borderId="0" xfId="0" applyNumberFormat="1" applyFont="1" applyBorder="1"/>
    <xf numFmtId="0" fontId="6" fillId="0" borderId="61" xfId="0" applyFont="1" applyBorder="1"/>
    <xf numFmtId="3" fontId="0" fillId="0" borderId="1" xfId="0" applyNumberFormat="1" applyFill="1" applyBorder="1"/>
    <xf numFmtId="2" fontId="8" fillId="0" borderId="0" xfId="0" applyNumberFormat="1" applyFont="1" applyBorder="1" applyAlignment="1">
      <alignment vertical="center" wrapText="1"/>
    </xf>
    <xf numFmtId="2" fontId="8" fillId="0" borderId="94" xfId="0" applyNumberFormat="1" applyFont="1" applyFill="1" applyBorder="1" applyAlignment="1">
      <alignment vertical="center" wrapText="1"/>
    </xf>
    <xf numFmtId="0" fontId="6" fillId="0" borderId="32" xfId="0" applyFont="1" applyBorder="1" applyAlignment="1">
      <alignment horizontal="center" vertical="center" wrapText="1"/>
    </xf>
    <xf numFmtId="0" fontId="0" fillId="4" borderId="127" xfId="0" applyFill="1" applyBorder="1" applyAlignment="1">
      <alignment horizontal="right" vertical="top"/>
    </xf>
    <xf numFmtId="0" fontId="0" fillId="16" borderId="152" xfId="0" applyFill="1" applyBorder="1" applyAlignment="1">
      <alignment vertical="center" wrapText="1"/>
    </xf>
    <xf numFmtId="0" fontId="40" fillId="16" borderId="152" xfId="0" applyFont="1" applyFill="1" applyBorder="1" applyAlignment="1">
      <alignment vertical="center" wrapText="1"/>
    </xf>
    <xf numFmtId="9" fontId="60" fillId="16" borderId="1" xfId="2" applyNumberFormat="1" applyFont="1" applyFill="1" applyBorder="1" applyAlignment="1">
      <alignment horizontal="right" vertical="center" wrapText="1"/>
    </xf>
    <xf numFmtId="0" fontId="61" fillId="16" borderId="1" xfId="0" applyFont="1" applyFill="1" applyBorder="1" applyAlignment="1">
      <alignment horizontal="center" vertical="center" wrapText="1"/>
    </xf>
    <xf numFmtId="0" fontId="35" fillId="16" borderId="4" xfId="0" applyFont="1" applyFill="1" applyBorder="1" applyAlignment="1">
      <alignment horizontal="center"/>
    </xf>
    <xf numFmtId="0" fontId="35" fillId="16" borderId="2" xfId="0" applyFont="1" applyFill="1" applyBorder="1" applyAlignment="1">
      <alignment horizontal="center" wrapText="1"/>
    </xf>
    <xf numFmtId="169" fontId="35" fillId="16" borderId="4" xfId="0" applyNumberFormat="1" applyFont="1" applyFill="1" applyBorder="1" applyAlignment="1">
      <alignment horizontal="center" vertical="center" wrapText="1"/>
    </xf>
    <xf numFmtId="0" fontId="63" fillId="16" borderId="2" xfId="0" applyFont="1" applyFill="1" applyBorder="1" applyAlignment="1">
      <alignment horizontal="center"/>
    </xf>
    <xf numFmtId="0" fontId="0" fillId="2" borderId="31" xfId="0" applyFill="1" applyBorder="1"/>
    <xf numFmtId="166" fontId="0" fillId="2" borderId="31" xfId="0" applyNumberFormat="1" applyFill="1" applyBorder="1"/>
    <xf numFmtId="166" fontId="0" fillId="2" borderId="36" xfId="0" applyNumberFormat="1" applyFill="1" applyBorder="1"/>
    <xf numFmtId="0" fontId="0" fillId="2" borderId="3" xfId="0" applyFill="1" applyBorder="1" applyAlignment="1">
      <alignment horizontal="center"/>
    </xf>
    <xf numFmtId="0" fontId="0" fillId="2" borderId="4" xfId="0" applyFill="1" applyBorder="1" applyAlignment="1">
      <alignment horizontal="center"/>
    </xf>
    <xf numFmtId="0" fontId="34" fillId="0" borderId="154" xfId="0" applyFont="1" applyBorder="1"/>
    <xf numFmtId="17" fontId="64" fillId="4" borderId="155" xfId="0" quotePrefix="1" applyNumberFormat="1" applyFont="1" applyFill="1" applyBorder="1" applyAlignment="1">
      <alignment horizontal="right"/>
    </xf>
    <xf numFmtId="169" fontId="32" fillId="2" borderId="2" xfId="2" applyNumberFormat="1" applyFont="1" applyFill="1" applyBorder="1"/>
    <xf numFmtId="169" fontId="32" fillId="2" borderId="4" xfId="2" applyNumberFormat="1" applyFont="1" applyFill="1" applyBorder="1"/>
    <xf numFmtId="169" fontId="32" fillId="2" borderId="1" xfId="2" applyNumberFormat="1" applyFont="1" applyFill="1" applyBorder="1"/>
    <xf numFmtId="166" fontId="0" fillId="2" borderId="2" xfId="0" applyNumberFormat="1" applyFill="1" applyBorder="1"/>
    <xf numFmtId="2" fontId="8" fillId="0" borderId="94" xfId="0" applyNumberFormat="1" applyFont="1" applyBorder="1" applyAlignment="1">
      <alignment vertical="center" wrapText="1"/>
    </xf>
    <xf numFmtId="0" fontId="11" fillId="3" borderId="156" xfId="0" applyFont="1" applyFill="1" applyBorder="1" applyAlignment="1">
      <alignment vertical="center"/>
    </xf>
    <xf numFmtId="0" fontId="11" fillId="3" borderId="2" xfId="0" applyFont="1" applyFill="1" applyBorder="1" applyAlignment="1">
      <alignment vertical="center"/>
    </xf>
    <xf numFmtId="0" fontId="11" fillId="3" borderId="2" xfId="0" applyFont="1" applyFill="1" applyBorder="1" applyAlignment="1">
      <alignment horizontal="center" vertical="center"/>
    </xf>
    <xf numFmtId="0" fontId="11" fillId="3" borderId="1" xfId="0" applyFont="1" applyFill="1" applyBorder="1" applyAlignment="1">
      <alignment vertical="center"/>
    </xf>
    <xf numFmtId="0" fontId="12" fillId="4" borderId="0" xfId="0" applyFont="1" applyFill="1" applyBorder="1"/>
    <xf numFmtId="0" fontId="15" fillId="0" borderId="47" xfId="0" applyFont="1" applyFill="1" applyBorder="1"/>
    <xf numFmtId="0" fontId="15" fillId="0" borderId="0" xfId="0" applyFont="1" applyFill="1" applyBorder="1"/>
    <xf numFmtId="3" fontId="7" fillId="0" borderId="62" xfId="0" applyNumberFormat="1" applyFont="1" applyBorder="1"/>
    <xf numFmtId="0" fontId="12" fillId="2" borderId="49" xfId="0" applyFont="1" applyFill="1" applyBorder="1" applyAlignment="1">
      <alignment wrapText="1"/>
    </xf>
    <xf numFmtId="169" fontId="33" fillId="2" borderId="1" xfId="2" applyNumberFormat="1" applyFont="1" applyFill="1" applyBorder="1"/>
    <xf numFmtId="0" fontId="0" fillId="0" borderId="1" xfId="0" applyBorder="1"/>
    <xf numFmtId="0" fontId="6" fillId="0" borderId="157" xfId="0" applyFont="1" applyBorder="1" applyAlignment="1">
      <alignment horizontal="center" vertical="center" wrapText="1"/>
    </xf>
    <xf numFmtId="0" fontId="42" fillId="16" borderId="2" xfId="0" applyFont="1" applyFill="1" applyBorder="1" applyAlignment="1">
      <alignment horizontal="center" vertical="center" wrapText="1"/>
    </xf>
    <xf numFmtId="167" fontId="59" fillId="0" borderId="27" xfId="11" applyNumberFormat="1" applyFont="1" applyBorder="1" applyAlignment="1">
      <alignment horizontal="right" vertical="center" wrapText="1"/>
    </xf>
    <xf numFmtId="167" fontId="59" fillId="0" borderId="25" xfId="11" applyNumberFormat="1" applyFont="1" applyBorder="1" applyAlignment="1">
      <alignment horizontal="right" vertical="center" wrapText="1"/>
    </xf>
    <xf numFmtId="167" fontId="59" fillId="0" borderId="26" xfId="11" applyNumberFormat="1" applyFont="1" applyBorder="1" applyAlignment="1">
      <alignment horizontal="right" vertical="center" wrapText="1"/>
    </xf>
    <xf numFmtId="167" fontId="60" fillId="16" borderId="1" xfId="2" applyNumberFormat="1" applyFont="1" applyFill="1" applyBorder="1" applyAlignment="1">
      <alignment horizontal="right" vertical="center" wrapText="1"/>
    </xf>
    <xf numFmtId="167" fontId="7" fillId="0" borderId="29" xfId="0" applyNumberFormat="1" applyFont="1" applyBorder="1" applyAlignment="1">
      <alignment horizontal="center" vertical="center" wrapText="1"/>
    </xf>
    <xf numFmtId="0" fontId="6" fillId="15" borderId="32" xfId="0" applyFont="1" applyFill="1" applyBorder="1" applyAlignment="1">
      <alignment horizontal="center" vertical="center" wrapText="1"/>
    </xf>
    <xf numFmtId="3" fontId="7" fillId="0" borderId="33" xfId="0" applyNumberFormat="1" applyFont="1" applyBorder="1" applyAlignment="1">
      <alignment horizontal="center" vertical="center" wrapText="1"/>
    </xf>
    <xf numFmtId="3" fontId="4" fillId="2" borderId="3" xfId="0" applyNumberFormat="1" applyFont="1" applyFill="1" applyBorder="1"/>
    <xf numFmtId="3" fontId="36" fillId="2" borderId="0" xfId="0" applyNumberFormat="1" applyFont="1" applyFill="1" applyAlignment="1">
      <alignment horizontal="right" vertical="center"/>
    </xf>
    <xf numFmtId="0" fontId="0" fillId="2" borderId="0" xfId="0" applyFill="1" applyBorder="1" applyAlignment="1">
      <alignment horizontal="center"/>
    </xf>
    <xf numFmtId="0" fontId="4" fillId="2" borderId="1" xfId="0" applyFont="1" applyFill="1" applyBorder="1" applyAlignment="1">
      <alignment horizontal="center" wrapText="1"/>
    </xf>
    <xf numFmtId="3" fontId="4" fillId="2" borderId="1" xfId="0" applyNumberFormat="1" applyFont="1" applyFill="1" applyBorder="1"/>
    <xf numFmtId="3" fontId="0" fillId="2" borderId="2" xfId="0" applyNumberFormat="1" applyFill="1" applyBorder="1" applyAlignment="1">
      <alignment horizontal="right"/>
    </xf>
    <xf numFmtId="3" fontId="4" fillId="2" borderId="4" xfId="2" applyNumberFormat="1" applyFont="1" applyFill="1" applyBorder="1"/>
    <xf numFmtId="169" fontId="0" fillId="2" borderId="4" xfId="2" applyNumberFormat="1" applyFont="1" applyFill="1" applyBorder="1"/>
    <xf numFmtId="169" fontId="11" fillId="2" borderId="1" xfId="2" applyNumberFormat="1" applyFont="1" applyFill="1" applyBorder="1"/>
    <xf numFmtId="169" fontId="4" fillId="2" borderId="3" xfId="2" applyNumberFormat="1" applyFont="1" applyFill="1" applyBorder="1"/>
    <xf numFmtId="3" fontId="11" fillId="2" borderId="22" xfId="0" applyNumberFormat="1" applyFont="1" applyFill="1" applyBorder="1" applyAlignment="1">
      <alignment horizontal="center"/>
    </xf>
    <xf numFmtId="0" fontId="11" fillId="2" borderId="1" xfId="0" applyFont="1" applyFill="1" applyBorder="1" applyAlignment="1">
      <alignment horizontal="center"/>
    </xf>
    <xf numFmtId="165" fontId="7" fillId="2" borderId="2" xfId="9" applyNumberFormat="1" applyFont="1" applyFill="1" applyBorder="1"/>
    <xf numFmtId="165" fontId="7" fillId="2" borderId="3" xfId="9" applyNumberFormat="1" applyFont="1" applyFill="1" applyBorder="1"/>
    <xf numFmtId="0" fontId="8" fillId="0" borderId="138" xfId="0" applyFont="1" applyBorder="1"/>
    <xf numFmtId="0" fontId="7" fillId="2" borderId="11" xfId="0" applyFont="1" applyFill="1" applyBorder="1"/>
    <xf numFmtId="0" fontId="7" fillId="2" borderId="38" xfId="0" applyFont="1" applyFill="1" applyBorder="1" applyAlignment="1">
      <alignment horizontal="center"/>
    </xf>
    <xf numFmtId="0" fontId="7" fillId="2" borderId="36" xfId="0" applyFont="1" applyFill="1" applyBorder="1" applyAlignment="1">
      <alignment horizontal="center"/>
    </xf>
    <xf numFmtId="0" fontId="7" fillId="2" borderId="4" xfId="0" applyFont="1" applyFill="1" applyBorder="1" applyAlignment="1">
      <alignment horizontal="center"/>
    </xf>
    <xf numFmtId="169" fontId="7" fillId="2" borderId="3" xfId="2" applyNumberFormat="1" applyFont="1" applyFill="1" applyBorder="1"/>
    <xf numFmtId="169" fontId="7" fillId="2" borderId="31" xfId="2" applyNumberFormat="1" applyFont="1" applyFill="1" applyBorder="1"/>
    <xf numFmtId="169" fontId="12" fillId="2" borderId="3" xfId="2" applyNumberFormat="1" applyFont="1" applyFill="1" applyBorder="1"/>
    <xf numFmtId="169" fontId="12" fillId="2" borderId="31" xfId="2" applyNumberFormat="1" applyFont="1" applyFill="1" applyBorder="1"/>
    <xf numFmtId="169" fontId="0" fillId="2" borderId="0" xfId="2" applyNumberFormat="1" applyFont="1" applyFill="1" applyBorder="1"/>
    <xf numFmtId="169" fontId="0" fillId="2" borderId="31" xfId="2" applyNumberFormat="1" applyFont="1" applyFill="1" applyBorder="1"/>
    <xf numFmtId="0" fontId="7" fillId="0" borderId="114" xfId="9" applyFont="1" applyFill="1" applyBorder="1"/>
    <xf numFmtId="0" fontId="0" fillId="2" borderId="165" xfId="0" applyFill="1" applyBorder="1" applyAlignment="1">
      <alignment horizontal="center"/>
    </xf>
    <xf numFmtId="3" fontId="0" fillId="2" borderId="62" xfId="0" applyNumberFormat="1" applyFill="1" applyBorder="1" applyAlignment="1">
      <alignment horizontal="center"/>
    </xf>
    <xf numFmtId="0" fontId="12" fillId="0" borderId="62" xfId="0" applyFont="1" applyBorder="1"/>
    <xf numFmtId="3" fontId="0" fillId="2" borderId="166" xfId="0" applyNumberFormat="1" applyFill="1" applyBorder="1" applyAlignment="1">
      <alignment horizontal="center"/>
    </xf>
    <xf numFmtId="0" fontId="27" fillId="0" borderId="117" xfId="0" applyFont="1" applyFill="1" applyBorder="1"/>
    <xf numFmtId="0" fontId="27" fillId="0" borderId="118" xfId="0" applyFont="1" applyFill="1" applyBorder="1" applyAlignment="1">
      <alignment horizontal="right" vertical="top"/>
    </xf>
    <xf numFmtId="0" fontId="12" fillId="2" borderId="163" xfId="0" applyFont="1" applyFill="1" applyBorder="1"/>
    <xf numFmtId="0" fontId="12" fillId="2" borderId="23" xfId="0" applyFont="1" applyFill="1" applyBorder="1"/>
    <xf numFmtId="3" fontId="12" fillId="2" borderId="4" xfId="0" applyNumberFormat="1" applyFont="1" applyFill="1" applyBorder="1" applyAlignment="1">
      <alignment horizontal="right" vertical="center"/>
    </xf>
    <xf numFmtId="3" fontId="4" fillId="2" borderId="3" xfId="0" applyNumberFormat="1" applyFont="1" applyFill="1" applyBorder="1" applyAlignment="1">
      <alignment vertical="center"/>
    </xf>
    <xf numFmtId="0" fontId="67" fillId="0" borderId="0" xfId="0" applyFont="1" applyFill="1" applyBorder="1"/>
    <xf numFmtId="0" fontId="0" fillId="0" borderId="104" xfId="0" applyFill="1" applyBorder="1" applyAlignment="1">
      <alignment vertical="center" wrapText="1"/>
    </xf>
    <xf numFmtId="0" fontId="46" fillId="5" borderId="0" xfId="0" applyFont="1" applyFill="1" applyBorder="1"/>
    <xf numFmtId="0" fontId="46" fillId="5" borderId="103" xfId="0" applyFont="1" applyFill="1" applyBorder="1"/>
    <xf numFmtId="169" fontId="59" fillId="0" borderId="0" xfId="0" applyNumberFormat="1" applyFont="1" applyBorder="1" applyAlignment="1">
      <alignment horizontal="center"/>
    </xf>
    <xf numFmtId="0" fontId="4" fillId="16" borderId="152" xfId="0" applyFont="1" applyFill="1" applyBorder="1" applyAlignment="1">
      <alignment vertical="center" wrapText="1"/>
    </xf>
    <xf numFmtId="0" fontId="4" fillId="0" borderId="1" xfId="0" applyFont="1" applyBorder="1"/>
    <xf numFmtId="0" fontId="11" fillId="0" borderId="1" xfId="0" applyFont="1" applyFill="1" applyBorder="1"/>
    <xf numFmtId="165" fontId="11" fillId="0" borderId="1" xfId="0" applyNumberFormat="1" applyFont="1" applyFill="1" applyBorder="1"/>
    <xf numFmtId="0" fontId="0" fillId="16" borderId="160" xfId="0" applyFill="1" applyBorder="1" applyAlignment="1">
      <alignment horizontal="left" vertical="center" wrapText="1"/>
    </xf>
    <xf numFmtId="0" fontId="60" fillId="16" borderId="1" xfId="0" applyFont="1" applyFill="1" applyBorder="1" applyAlignment="1">
      <alignment horizontal="center" vertical="center" wrapText="1"/>
    </xf>
    <xf numFmtId="3" fontId="35" fillId="16" borderId="1" xfId="0" applyNumberFormat="1" applyFont="1" applyFill="1" applyBorder="1" applyAlignment="1">
      <alignment vertical="center"/>
    </xf>
    <xf numFmtId="0" fontId="68" fillId="16" borderId="153" xfId="0" applyFont="1" applyFill="1" applyBorder="1" applyAlignment="1">
      <alignment horizontal="center" vertical="top" wrapText="1"/>
    </xf>
    <xf numFmtId="3" fontId="50" fillId="0" borderId="0" xfId="0" applyNumberFormat="1" applyFont="1" applyBorder="1" applyAlignment="1">
      <alignment horizontal="right" vertical="center" wrapText="1"/>
    </xf>
    <xf numFmtId="0" fontId="4" fillId="20" borderId="152" xfId="0" applyFont="1" applyFill="1" applyBorder="1" applyAlignment="1">
      <alignment vertical="center" wrapText="1"/>
    </xf>
    <xf numFmtId="0" fontId="62" fillId="20" borderId="1" xfId="0" applyFont="1" applyFill="1" applyBorder="1" applyAlignment="1">
      <alignment horizontal="center" vertical="center"/>
    </xf>
    <xf numFmtId="167" fontId="27" fillId="0" borderId="174" xfId="0" applyNumberFormat="1" applyFont="1" applyBorder="1" applyAlignment="1">
      <alignment horizontal="right" vertical="center" wrapText="1"/>
    </xf>
    <xf numFmtId="167" fontId="27" fillId="0" borderId="169" xfId="0" applyNumberFormat="1" applyFont="1" applyBorder="1" applyAlignment="1">
      <alignment horizontal="right" vertical="center" wrapText="1"/>
    </xf>
    <xf numFmtId="167" fontId="27" fillId="0" borderId="171" xfId="0" applyNumberFormat="1" applyFont="1" applyBorder="1" applyAlignment="1">
      <alignment horizontal="right" vertical="center" wrapText="1"/>
    </xf>
    <xf numFmtId="167" fontId="27" fillId="20" borderId="1" xfId="0" applyNumberFormat="1" applyFont="1" applyFill="1" applyBorder="1" applyAlignment="1">
      <alignment vertical="center"/>
    </xf>
    <xf numFmtId="0" fontId="7" fillId="0" borderId="0" xfId="0" applyFont="1" applyBorder="1" applyAlignment="1">
      <alignment horizontal="right" vertical="center"/>
    </xf>
    <xf numFmtId="0" fontId="7" fillId="0" borderId="123" xfId="0" applyFont="1" applyBorder="1" applyAlignment="1">
      <alignment horizontal="right"/>
    </xf>
    <xf numFmtId="49" fontId="57" fillId="0" borderId="104" xfId="0" applyNumberFormat="1" applyFont="1" applyBorder="1" applyAlignment="1">
      <alignment vertical="center" wrapText="1"/>
    </xf>
    <xf numFmtId="0" fontId="72" fillId="16" borderId="152" xfId="0" applyFont="1" applyFill="1" applyBorder="1" applyAlignment="1">
      <alignment vertical="center" wrapText="1"/>
    </xf>
    <xf numFmtId="0" fontId="73" fillId="16" borderId="1" xfId="0" applyFont="1" applyFill="1" applyBorder="1" applyAlignment="1">
      <alignment horizontal="center" vertical="center" wrapText="1"/>
    </xf>
    <xf numFmtId="167" fontId="74" fillId="16" borderId="1" xfId="0" applyNumberFormat="1" applyFont="1" applyFill="1" applyBorder="1" applyAlignment="1">
      <alignment horizontal="center" vertical="center"/>
    </xf>
    <xf numFmtId="167" fontId="73" fillId="16" borderId="172" xfId="11" applyNumberFormat="1" applyFont="1" applyFill="1" applyBorder="1" applyAlignment="1">
      <alignment horizontal="center" vertical="center"/>
    </xf>
    <xf numFmtId="0" fontId="27" fillId="16" borderId="153" xfId="0" applyFont="1" applyFill="1" applyBorder="1" applyAlignment="1">
      <alignment vertical="center" wrapText="1"/>
    </xf>
    <xf numFmtId="0" fontId="72" fillId="16" borderId="1" xfId="0" applyFont="1" applyFill="1" applyBorder="1" applyAlignment="1">
      <alignment horizontal="center" vertical="center" wrapText="1"/>
    </xf>
    <xf numFmtId="0" fontId="3" fillId="0" borderId="104" xfId="0" applyFont="1" applyBorder="1" applyAlignment="1">
      <alignment vertical="center"/>
    </xf>
    <xf numFmtId="167" fontId="69" fillId="0" borderId="0" xfId="0" applyNumberFormat="1" applyFont="1" applyBorder="1" applyAlignment="1">
      <alignment horizontal="right" vertical="center"/>
    </xf>
    <xf numFmtId="0" fontId="0" fillId="4" borderId="102" xfId="0" applyFill="1" applyBorder="1"/>
    <xf numFmtId="0" fontId="0" fillId="4" borderId="103" xfId="0" applyFill="1" applyBorder="1"/>
    <xf numFmtId="0" fontId="27" fillId="19" borderId="152" xfId="0" applyFont="1" applyFill="1" applyBorder="1" applyAlignment="1">
      <alignment vertical="center"/>
    </xf>
    <xf numFmtId="0" fontId="27" fillId="19" borderId="152" xfId="0" applyFont="1" applyFill="1" applyBorder="1" applyAlignment="1">
      <alignment vertical="center" wrapText="1"/>
    </xf>
    <xf numFmtId="49" fontId="76" fillId="16" borderId="152" xfId="0" applyNumberFormat="1" applyFont="1" applyFill="1" applyBorder="1" applyAlignment="1">
      <alignment vertical="center" wrapText="1"/>
    </xf>
    <xf numFmtId="167" fontId="77" fillId="0" borderId="0" xfId="0" applyNumberFormat="1" applyFont="1" applyBorder="1" applyAlignment="1">
      <alignment horizontal="right" vertical="center"/>
    </xf>
    <xf numFmtId="0" fontId="27" fillId="0" borderId="104" xfId="0" applyFont="1" applyBorder="1"/>
    <xf numFmtId="0" fontId="22" fillId="0" borderId="104" xfId="0" applyFont="1" applyBorder="1" applyAlignment="1">
      <alignment vertical="center"/>
    </xf>
    <xf numFmtId="0" fontId="22" fillId="0" borderId="175" xfId="0" applyFont="1" applyBorder="1" applyAlignment="1">
      <alignment vertical="center"/>
    </xf>
    <xf numFmtId="0" fontId="22" fillId="0" borderId="176" xfId="0" applyFont="1" applyBorder="1" applyAlignment="1">
      <alignment vertical="center"/>
    </xf>
    <xf numFmtId="0" fontId="3" fillId="16" borderId="152" xfId="0" applyFont="1" applyFill="1" applyBorder="1" applyAlignment="1">
      <alignment vertical="center"/>
    </xf>
    <xf numFmtId="0" fontId="70" fillId="20" borderId="104" xfId="0" applyFont="1" applyFill="1" applyBorder="1" applyAlignment="1">
      <alignment vertical="center"/>
    </xf>
    <xf numFmtId="0" fontId="27" fillId="0" borderId="177" xfId="0" applyFont="1" applyBorder="1" applyAlignment="1">
      <alignment vertical="center"/>
    </xf>
    <xf numFmtId="0" fontId="27" fillId="0" borderId="104" xfId="0" applyFont="1" applyBorder="1" applyAlignment="1">
      <alignment vertical="center"/>
    </xf>
    <xf numFmtId="0" fontId="27" fillId="0" borderId="175" xfId="0" applyFont="1" applyBorder="1" applyAlignment="1">
      <alignment vertical="center"/>
    </xf>
    <xf numFmtId="0" fontId="27" fillId="0" borderId="176" xfId="0" applyFont="1" applyBorder="1" applyAlignment="1">
      <alignment vertical="center"/>
    </xf>
    <xf numFmtId="0" fontId="27" fillId="20" borderId="152" xfId="0" applyFont="1" applyFill="1" applyBorder="1" applyAlignment="1">
      <alignment vertical="center"/>
    </xf>
    <xf numFmtId="0" fontId="7" fillId="0" borderId="6" xfId="0" applyFont="1" applyBorder="1" applyAlignment="1">
      <alignment horizontal="right"/>
    </xf>
    <xf numFmtId="0" fontId="22" fillId="0" borderId="104" xfId="0" applyFont="1" applyBorder="1" applyAlignment="1">
      <alignment wrapText="1"/>
    </xf>
    <xf numFmtId="0" fontId="22" fillId="0" borderId="105" xfId="0" applyFont="1" applyBorder="1" applyAlignment="1">
      <alignment vertical="center" wrapText="1"/>
    </xf>
    <xf numFmtId="9" fontId="59" fillId="0" borderId="27" xfId="11" applyFont="1" applyBorder="1" applyAlignment="1">
      <alignment horizontal="right" vertical="center" wrapText="1"/>
    </xf>
    <xf numFmtId="0" fontId="22" fillId="0" borderId="106" xfId="0" applyFont="1" applyBorder="1" applyAlignment="1">
      <alignment vertical="center" wrapText="1"/>
    </xf>
    <xf numFmtId="9" fontId="59" fillId="0" borderId="25" xfId="11" applyNumberFormat="1" applyFont="1" applyBorder="1" applyAlignment="1">
      <alignment horizontal="right" vertical="center" wrapText="1"/>
    </xf>
    <xf numFmtId="9" fontId="59" fillId="0" borderId="25" xfId="11" applyFont="1" applyBorder="1" applyAlignment="1">
      <alignment horizontal="right" vertical="center" wrapText="1"/>
    </xf>
    <xf numFmtId="0" fontId="22" fillId="0" borderId="107" xfId="0" applyFont="1" applyBorder="1" applyAlignment="1">
      <alignment vertical="center" wrapText="1"/>
    </xf>
    <xf numFmtId="9" fontId="59" fillId="0" borderId="26" xfId="11" applyNumberFormat="1" applyFont="1" applyBorder="1" applyAlignment="1">
      <alignment horizontal="right" vertical="center" wrapText="1"/>
    </xf>
    <xf numFmtId="9" fontId="59" fillId="0" borderId="26" xfId="11" applyFont="1" applyBorder="1" applyAlignment="1">
      <alignment horizontal="right" vertical="center" wrapText="1"/>
    </xf>
    <xf numFmtId="0" fontId="22" fillId="0" borderId="104" xfId="0" applyFont="1" applyBorder="1"/>
    <xf numFmtId="0" fontId="22" fillId="0" borderId="6" xfId="0" applyFont="1" applyBorder="1" applyAlignment="1">
      <alignment horizontal="right"/>
    </xf>
    <xf numFmtId="167" fontId="0" fillId="0" borderId="91" xfId="0" applyNumberFormat="1" applyBorder="1"/>
    <xf numFmtId="172" fontId="0" fillId="0" borderId="0" xfId="0" applyNumberFormat="1" applyBorder="1"/>
    <xf numFmtId="0" fontId="8" fillId="2" borderId="11" xfId="0" applyFont="1" applyFill="1" applyBorder="1" applyAlignment="1">
      <alignment vertical="center" wrapText="1"/>
    </xf>
    <xf numFmtId="0" fontId="8" fillId="2" borderId="11" xfId="0" applyFont="1" applyFill="1" applyBorder="1" applyAlignment="1">
      <alignment vertical="center"/>
    </xf>
    <xf numFmtId="0" fontId="8" fillId="2" borderId="162" xfId="0" applyFont="1" applyFill="1" applyBorder="1" applyAlignment="1">
      <alignment vertical="center"/>
    </xf>
    <xf numFmtId="0" fontId="7" fillId="2" borderId="31" xfId="0" applyFont="1" applyFill="1" applyBorder="1" applyAlignment="1">
      <alignment vertical="center" wrapText="1"/>
    </xf>
    <xf numFmtId="0" fontId="6" fillId="2" borderId="37" xfId="0" applyFont="1" applyFill="1" applyBorder="1" applyAlignment="1">
      <alignment vertical="center"/>
    </xf>
    <xf numFmtId="3" fontId="7" fillId="2" borderId="3" xfId="0" applyNumberFormat="1" applyFont="1" applyFill="1" applyBorder="1" applyAlignment="1">
      <alignment vertical="center" wrapText="1"/>
    </xf>
    <xf numFmtId="3" fontId="6" fillId="2" borderId="1" xfId="0" applyNumberFormat="1" applyFont="1" applyFill="1" applyBorder="1" applyAlignment="1">
      <alignment vertical="center"/>
    </xf>
    <xf numFmtId="0" fontId="7" fillId="2" borderId="3" xfId="0" applyFont="1" applyFill="1" applyBorder="1" applyAlignment="1">
      <alignment vertical="center" wrapText="1"/>
    </xf>
    <xf numFmtId="166" fontId="7" fillId="2" borderId="31" xfId="0" applyNumberFormat="1" applyFont="1" applyFill="1" applyBorder="1" applyAlignment="1">
      <alignment vertical="center" wrapText="1"/>
    </xf>
    <xf numFmtId="3" fontId="36" fillId="2" borderId="2" xfId="0" applyNumberFormat="1" applyFont="1" applyFill="1" applyBorder="1" applyAlignment="1">
      <alignment horizontal="right" vertical="center"/>
    </xf>
    <xf numFmtId="3" fontId="36" fillId="2" borderId="3" xfId="0" applyNumberFormat="1" applyFont="1" applyFill="1" applyBorder="1" applyAlignment="1">
      <alignment horizontal="right" vertical="center"/>
    </xf>
    <xf numFmtId="0" fontId="82" fillId="21" borderId="11" xfId="10" applyFont="1" applyFill="1" applyBorder="1" applyAlignment="1">
      <alignment horizontal="left"/>
    </xf>
    <xf numFmtId="0" fontId="82" fillId="21" borderId="0" xfId="10" applyFont="1" applyFill="1" applyBorder="1" applyAlignment="1">
      <alignment horizontal="left"/>
    </xf>
    <xf numFmtId="3" fontId="0" fillId="2" borderId="0" xfId="0" applyNumberFormat="1" applyFill="1"/>
    <xf numFmtId="165" fontId="0" fillId="2" borderId="2" xfId="0" applyNumberFormat="1" applyFill="1" applyBorder="1" applyAlignment="1">
      <alignment horizontal="right"/>
    </xf>
    <xf numFmtId="165" fontId="0" fillId="2" borderId="3" xfId="0" applyNumberFormat="1" applyFill="1" applyBorder="1"/>
    <xf numFmtId="165" fontId="4" fillId="2" borderId="4" xfId="2" applyNumberFormat="1" applyFont="1" applyFill="1" applyBorder="1"/>
    <xf numFmtId="165" fontId="0" fillId="2" borderId="2" xfId="0" applyNumberFormat="1" applyFill="1" applyBorder="1"/>
    <xf numFmtId="165" fontId="0" fillId="2" borderId="4" xfId="0" applyNumberFormat="1" applyFill="1" applyBorder="1"/>
    <xf numFmtId="169" fontId="0" fillId="2" borderId="36" xfId="2" applyNumberFormat="1" applyFont="1" applyFill="1" applyBorder="1"/>
    <xf numFmtId="169" fontId="4" fillId="2" borderId="2" xfId="2" applyNumberFormat="1" applyFont="1" applyFill="1" applyBorder="1"/>
    <xf numFmtId="0" fontId="7" fillId="2" borderId="138" xfId="0" applyFont="1" applyFill="1" applyBorder="1" applyAlignment="1">
      <alignment horizontal="center"/>
    </xf>
    <xf numFmtId="0" fontId="7" fillId="2" borderId="179" xfId="0" applyFont="1" applyFill="1" applyBorder="1" applyAlignment="1">
      <alignment horizontal="center"/>
    </xf>
    <xf numFmtId="0" fontId="7" fillId="2" borderId="64" xfId="0" quotePrefix="1" applyFont="1" applyFill="1" applyBorder="1" applyAlignment="1">
      <alignment horizontal="left"/>
    </xf>
    <xf numFmtId="3" fontId="7" fillId="2" borderId="4" xfId="0" applyNumberFormat="1" applyFont="1" applyFill="1" applyBorder="1" applyAlignment="1">
      <alignment horizontal="center"/>
    </xf>
    <xf numFmtId="166" fontId="4" fillId="2" borderId="2" xfId="0" applyNumberFormat="1" applyFont="1" applyFill="1" applyBorder="1"/>
    <xf numFmtId="0" fontId="7" fillId="2" borderId="3" xfId="0" applyFont="1" applyFill="1" applyBorder="1" applyAlignment="1">
      <alignment vertical="center"/>
    </xf>
    <xf numFmtId="166" fontId="7" fillId="2" borderId="4" xfId="0" applyNumberFormat="1" applyFont="1" applyFill="1" applyBorder="1" applyAlignment="1">
      <alignment vertical="center"/>
    </xf>
    <xf numFmtId="0" fontId="34" fillId="2" borderId="3" xfId="0" applyFont="1" applyFill="1" applyBorder="1" applyAlignment="1">
      <alignment vertical="center"/>
    </xf>
    <xf numFmtId="3" fontId="34" fillId="2" borderId="0" xfId="0" applyNumberFormat="1" applyFont="1" applyFill="1" applyAlignment="1">
      <alignment horizontal="right" vertical="center"/>
    </xf>
    <xf numFmtId="169" fontId="32" fillId="2" borderId="3" xfId="2" applyNumberFormat="1" applyFont="1" applyFill="1" applyBorder="1"/>
    <xf numFmtId="3" fontId="12" fillId="2" borderId="3" xfId="0" applyNumberFormat="1" applyFont="1" applyFill="1" applyBorder="1" applyAlignment="1">
      <alignment horizontal="right" vertical="center"/>
    </xf>
    <xf numFmtId="0" fontId="12" fillId="2" borderId="1" xfId="0" applyFont="1" applyFill="1" applyBorder="1" applyAlignment="1">
      <alignment horizontal="center" vertical="center" wrapText="1"/>
    </xf>
    <xf numFmtId="0" fontId="7" fillId="22" borderId="2" xfId="0" applyFont="1" applyFill="1" applyBorder="1" applyAlignment="1">
      <alignment horizontal="center" vertical="center" wrapText="1"/>
    </xf>
    <xf numFmtId="0" fontId="7" fillId="22" borderId="1" xfId="0" quotePrefix="1" applyFont="1" applyFill="1" applyBorder="1" applyAlignment="1">
      <alignment horizontal="center" vertical="center" wrapText="1"/>
    </xf>
    <xf numFmtId="0" fontId="7" fillId="22" borderId="2" xfId="0" quotePrefix="1" applyFont="1" applyFill="1" applyBorder="1" applyAlignment="1">
      <alignment horizontal="left"/>
    </xf>
    <xf numFmtId="3" fontId="7" fillId="22" borderId="2" xfId="0" applyNumberFormat="1" applyFont="1" applyFill="1" applyBorder="1" applyAlignment="1">
      <alignment horizontal="right" vertical="center" wrapText="1"/>
    </xf>
    <xf numFmtId="168" fontId="7" fillId="22" borderId="3" xfId="0" applyNumberFormat="1" applyFont="1" applyFill="1" applyBorder="1"/>
    <xf numFmtId="0" fontId="7" fillId="22" borderId="3" xfId="0" applyFont="1" applyFill="1" applyBorder="1"/>
    <xf numFmtId="0" fontId="7" fillId="22" borderId="4" xfId="0" quotePrefix="1" applyFont="1" applyFill="1" applyBorder="1" applyAlignment="1">
      <alignment horizontal="left"/>
    </xf>
    <xf numFmtId="0" fontId="7" fillId="22" borderId="1" xfId="0" quotePrefix="1" applyFont="1" applyFill="1" applyBorder="1" applyAlignment="1">
      <alignment horizontal="left"/>
    </xf>
    <xf numFmtId="0" fontId="7" fillId="22" borderId="3" xfId="0" applyFont="1" applyFill="1" applyBorder="1" applyAlignment="1">
      <alignment horizontal="left"/>
    </xf>
    <xf numFmtId="0" fontId="7" fillId="22" borderId="3" xfId="0" quotePrefix="1" applyFont="1" applyFill="1" applyBorder="1" applyAlignment="1">
      <alignment horizontal="left" vertical="center"/>
    </xf>
    <xf numFmtId="0" fontId="7" fillId="22" borderId="23" xfId="0" quotePrefix="1" applyFont="1" applyFill="1" applyBorder="1" applyAlignment="1">
      <alignment horizontal="left" vertical="center"/>
    </xf>
    <xf numFmtId="0" fontId="7" fillId="22" borderId="4" xfId="0" quotePrefix="1" applyFont="1" applyFill="1" applyBorder="1" applyAlignment="1">
      <alignment horizontal="left" vertical="center"/>
    </xf>
    <xf numFmtId="0" fontId="7" fillId="22" borderId="1" xfId="0" quotePrefix="1" applyFont="1" applyFill="1" applyBorder="1" applyAlignment="1">
      <alignment horizontal="left" vertical="center"/>
    </xf>
    <xf numFmtId="0" fontId="8" fillId="0" borderId="0" xfId="0" applyFont="1"/>
    <xf numFmtId="0" fontId="8" fillId="0" borderId="0" xfId="0" applyFont="1" applyAlignment="1">
      <alignment horizontal="right"/>
    </xf>
    <xf numFmtId="0" fontId="9" fillId="0" borderId="0" xfId="0" quotePrefix="1" applyFont="1" applyAlignment="1">
      <alignment horizontal="left"/>
    </xf>
    <xf numFmtId="166" fontId="7" fillId="22" borderId="1" xfId="9" quotePrefix="1" applyNumberFormat="1" applyFont="1" applyFill="1" applyBorder="1" applyAlignment="1">
      <alignment horizontal="center" vertical="center" wrapText="1"/>
    </xf>
    <xf numFmtId="0" fontId="7" fillId="22" borderId="1" xfId="9" applyFont="1" applyFill="1" applyBorder="1" applyAlignment="1">
      <alignment horizontal="center" vertical="center" wrapText="1"/>
    </xf>
    <xf numFmtId="0" fontId="7" fillId="22" borderId="1" xfId="9" quotePrefix="1" applyFont="1" applyFill="1" applyBorder="1" applyAlignment="1">
      <alignment horizontal="center" vertical="center" wrapText="1"/>
    </xf>
    <xf numFmtId="165" fontId="7" fillId="22" borderId="2" xfId="9" applyNumberFormat="1" applyFont="1" applyFill="1" applyBorder="1"/>
    <xf numFmtId="165" fontId="7" fillId="22" borderId="3" xfId="9" applyNumberFormat="1" applyFont="1" applyFill="1" applyBorder="1"/>
    <xf numFmtId="165" fontId="7" fillId="22" borderId="1" xfId="9" applyNumberFormat="1" applyFont="1" applyFill="1" applyBorder="1"/>
    <xf numFmtId="0" fontId="7" fillId="22" borderId="141" xfId="9" applyFont="1" applyFill="1" applyBorder="1"/>
    <xf numFmtId="0" fontId="7" fillId="22" borderId="140" xfId="9" applyFont="1" applyFill="1" applyBorder="1"/>
    <xf numFmtId="0" fontId="7" fillId="22" borderId="143" xfId="9" quotePrefix="1" applyFont="1" applyFill="1" applyBorder="1" applyAlignment="1">
      <alignment horizontal="left"/>
    </xf>
    <xf numFmtId="3" fontId="66" fillId="22" borderId="2" xfId="0" applyNumberFormat="1" applyFont="1" applyFill="1" applyBorder="1" applyAlignment="1">
      <alignment horizontal="right" vertical="center" indent="1"/>
    </xf>
    <xf numFmtId="3" fontId="66" fillId="22" borderId="4" xfId="0" applyNumberFormat="1" applyFont="1" applyFill="1" applyBorder="1" applyAlignment="1">
      <alignment horizontal="right" vertical="center" indent="1"/>
    </xf>
    <xf numFmtId="165" fontId="7" fillId="22" borderId="4" xfId="9" applyNumberFormat="1" applyFont="1" applyFill="1" applyBorder="1"/>
    <xf numFmtId="0" fontId="7" fillId="22" borderId="142" xfId="9" applyFont="1" applyFill="1" applyBorder="1"/>
    <xf numFmtId="0" fontId="7" fillId="22" borderId="164" xfId="0" applyFont="1" applyFill="1" applyBorder="1"/>
    <xf numFmtId="0" fontId="7" fillId="22" borderId="141" xfId="0" applyFont="1" applyFill="1" applyBorder="1"/>
    <xf numFmtId="0" fontId="7" fillId="22" borderId="142" xfId="0" applyFont="1" applyFill="1" applyBorder="1"/>
    <xf numFmtId="0" fontId="7" fillId="22" borderId="143" xfId="0" applyFont="1" applyFill="1" applyBorder="1"/>
    <xf numFmtId="0" fontId="7" fillId="22" borderId="1" xfId="0" applyFont="1" applyFill="1" applyBorder="1" applyAlignment="1">
      <alignment horizontal="center" vertical="center" wrapText="1"/>
    </xf>
    <xf numFmtId="0" fontId="7" fillId="22" borderId="1" xfId="0" quotePrefix="1" applyFont="1" applyFill="1" applyBorder="1" applyAlignment="1">
      <alignment horizontal="center" wrapText="1"/>
    </xf>
    <xf numFmtId="166" fontId="7" fillId="22" borderId="1" xfId="0" applyNumberFormat="1" applyFont="1" applyFill="1" applyBorder="1" applyAlignment="1">
      <alignment horizontal="right"/>
    </xf>
    <xf numFmtId="0" fontId="7" fillId="22" borderId="140" xfId="0" applyFont="1" applyFill="1" applyBorder="1"/>
    <xf numFmtId="0" fontId="7" fillId="0" borderId="115" xfId="0" applyFont="1" applyFill="1" applyBorder="1" applyAlignment="1">
      <alignment horizontal="right" vertical="top"/>
    </xf>
    <xf numFmtId="166" fontId="7" fillId="22" borderId="146" xfId="0" applyNumberFormat="1" applyFont="1" applyFill="1" applyBorder="1" applyAlignment="1">
      <alignment horizontal="right"/>
    </xf>
    <xf numFmtId="166" fontId="7" fillId="22" borderId="144" xfId="0" applyNumberFormat="1" applyFont="1" applyFill="1" applyBorder="1" applyAlignment="1">
      <alignment horizontal="right"/>
    </xf>
    <xf numFmtId="166" fontId="7" fillId="22" borderId="147" xfId="0" applyNumberFormat="1" applyFont="1" applyFill="1" applyBorder="1" applyAlignment="1">
      <alignment horizontal="right"/>
    </xf>
    <xf numFmtId="0" fontId="15" fillId="23" borderId="114" xfId="0" applyFont="1" applyFill="1" applyBorder="1" applyAlignment="1">
      <alignment horizontal="left" vertical="top"/>
    </xf>
    <xf numFmtId="0" fontId="7" fillId="0" borderId="31" xfId="0" applyFont="1" applyFill="1" applyBorder="1"/>
    <xf numFmtId="0" fontId="7" fillId="23" borderId="0" xfId="0" applyFont="1" applyFill="1" applyBorder="1"/>
    <xf numFmtId="0" fontId="7" fillId="23" borderId="115" xfId="0" applyFont="1" applyFill="1" applyBorder="1"/>
    <xf numFmtId="0" fontId="15" fillId="23" borderId="114" xfId="0" applyFont="1" applyFill="1" applyBorder="1"/>
    <xf numFmtId="0" fontId="15" fillId="23" borderId="0" xfId="0" applyFont="1" applyFill="1" applyBorder="1"/>
    <xf numFmtId="0" fontId="15" fillId="23" borderId="115" xfId="0" applyFont="1" applyFill="1" applyBorder="1"/>
    <xf numFmtId="0" fontId="15" fillId="23" borderId="114" xfId="0" applyFont="1" applyFill="1" applyBorder="1" applyAlignment="1"/>
    <xf numFmtId="0" fontId="15" fillId="23" borderId="0" xfId="0" applyFont="1" applyFill="1" applyBorder="1" applyAlignment="1"/>
    <xf numFmtId="0" fontId="15" fillId="23" borderId="115" xfId="0" applyFont="1" applyFill="1" applyBorder="1" applyAlignment="1"/>
    <xf numFmtId="0" fontId="7" fillId="22" borderId="144" xfId="0" quotePrefix="1" applyFont="1" applyFill="1" applyBorder="1" applyAlignment="1">
      <alignment horizontal="center" vertical="center" wrapText="1"/>
    </xf>
    <xf numFmtId="0" fontId="0" fillId="22" borderId="2" xfId="0" applyFill="1" applyBorder="1"/>
    <xf numFmtId="0" fontId="0" fillId="22" borderId="4" xfId="0" applyFill="1" applyBorder="1"/>
    <xf numFmtId="0" fontId="28" fillId="22" borderId="114" xfId="0" applyFont="1" applyFill="1" applyBorder="1"/>
    <xf numFmtId="3" fontId="28" fillId="22" borderId="0" xfId="0" applyNumberFormat="1" applyFont="1" applyFill="1" applyBorder="1" applyAlignment="1">
      <alignment horizontal="right"/>
    </xf>
    <xf numFmtId="0" fontId="28" fillId="22" borderId="0" xfId="0" applyFont="1" applyFill="1" applyBorder="1" applyAlignment="1">
      <alignment horizontal="right"/>
    </xf>
    <xf numFmtId="166" fontId="12" fillId="22" borderId="115" xfId="0" applyNumberFormat="1" applyFont="1" applyFill="1" applyBorder="1" applyAlignment="1">
      <alignment horizontal="right"/>
    </xf>
    <xf numFmtId="169" fontId="0" fillId="22" borderId="1" xfId="0" applyNumberFormat="1" applyFill="1" applyBorder="1"/>
    <xf numFmtId="0" fontId="4" fillId="0" borderId="61" xfId="0" applyFont="1" applyBorder="1"/>
    <xf numFmtId="169" fontId="0" fillId="2" borderId="2" xfId="2" applyNumberFormat="1" applyFont="1" applyFill="1" applyBorder="1"/>
    <xf numFmtId="3" fontId="0" fillId="0" borderId="1" xfId="0" applyNumberFormat="1" applyBorder="1"/>
    <xf numFmtId="10" fontId="11" fillId="0" borderId="1" xfId="0" applyNumberFormat="1" applyFont="1" applyBorder="1" applyAlignment="1">
      <alignment horizontal="center"/>
    </xf>
    <xf numFmtId="3" fontId="11" fillId="0" borderId="1" xfId="0" applyNumberFormat="1" applyFont="1" applyFill="1" applyBorder="1"/>
    <xf numFmtId="3" fontId="4" fillId="0" borderId="1" xfId="0" applyNumberFormat="1" applyFont="1" applyFill="1" applyBorder="1"/>
    <xf numFmtId="167" fontId="4" fillId="0" borderId="1" xfId="0" applyNumberFormat="1" applyFont="1" applyFill="1" applyBorder="1" applyAlignment="1">
      <alignment horizontal="center"/>
    </xf>
    <xf numFmtId="165" fontId="4" fillId="0" borderId="1" xfId="0" applyNumberFormat="1" applyFont="1" applyFill="1" applyBorder="1"/>
    <xf numFmtId="167" fontId="0" fillId="0" borderId="1" xfId="0" applyNumberFormat="1" applyBorder="1" applyAlignment="1">
      <alignment horizontal="right"/>
    </xf>
    <xf numFmtId="0" fontId="11" fillId="3" borderId="98" xfId="0" applyFont="1" applyFill="1" applyBorder="1" applyAlignment="1">
      <alignment vertical="center"/>
    </xf>
    <xf numFmtId="167" fontId="0" fillId="0" borderId="180" xfId="0" applyNumberFormat="1" applyFill="1" applyBorder="1" applyAlignment="1">
      <alignment horizontal="center" vertical="center"/>
    </xf>
    <xf numFmtId="0" fontId="58" fillId="20" borderId="1" xfId="0" applyFont="1" applyFill="1" applyBorder="1" applyAlignment="1">
      <alignment horizontal="center" vertical="center"/>
    </xf>
    <xf numFmtId="0" fontId="59" fillId="16" borderId="2" xfId="0" applyFont="1" applyFill="1" applyBorder="1" applyAlignment="1">
      <alignment horizontal="center" vertical="center"/>
    </xf>
    <xf numFmtId="3" fontId="83" fillId="0" borderId="173" xfId="0" applyNumberFormat="1" applyFont="1" applyBorder="1" applyAlignment="1">
      <alignment vertical="center"/>
    </xf>
    <xf numFmtId="3" fontId="83" fillId="0" borderId="184" xfId="0" applyNumberFormat="1" applyFont="1" applyBorder="1" applyAlignment="1">
      <alignment vertical="center"/>
    </xf>
    <xf numFmtId="3" fontId="83" fillId="0" borderId="185" xfId="0" applyNumberFormat="1" applyFont="1" applyBorder="1" applyAlignment="1">
      <alignment vertical="center"/>
    </xf>
    <xf numFmtId="167" fontId="63" fillId="16" borderId="1" xfId="0" applyNumberFormat="1" applyFont="1" applyFill="1" applyBorder="1" applyAlignment="1">
      <alignment horizontal="center" vertical="center"/>
    </xf>
    <xf numFmtId="167" fontId="2" fillId="0" borderId="182" xfId="0" applyNumberFormat="1" applyFont="1" applyBorder="1" applyAlignment="1">
      <alignment vertical="center"/>
    </xf>
    <xf numFmtId="167" fontId="2" fillId="0" borderId="169" xfId="0" applyNumberFormat="1" applyFont="1" applyBorder="1" applyAlignment="1">
      <alignment vertical="center"/>
    </xf>
    <xf numFmtId="10" fontId="2" fillId="0" borderId="186" xfId="0" applyNumberFormat="1" applyFont="1" applyBorder="1" applyAlignment="1">
      <alignment vertical="center"/>
    </xf>
    <xf numFmtId="0" fontId="40" fillId="20" borderId="178" xfId="0" applyFont="1" applyFill="1" applyBorder="1" applyAlignment="1">
      <alignment horizontal="left" vertical="center"/>
    </xf>
    <xf numFmtId="9" fontId="43" fillId="20" borderId="26" xfId="11" applyFont="1" applyFill="1" applyBorder="1" applyAlignment="1">
      <alignment horizontal="center" vertical="center" wrapText="1"/>
    </xf>
    <xf numFmtId="9" fontId="59" fillId="0" borderId="35" xfId="11" applyFont="1" applyFill="1" applyBorder="1" applyAlignment="1">
      <alignment horizontal="center" vertical="center" wrapText="1"/>
    </xf>
    <xf numFmtId="0" fontId="2" fillId="0" borderId="104" xfId="0" applyFont="1" applyBorder="1" applyAlignment="1">
      <alignment vertical="center"/>
    </xf>
    <xf numFmtId="3" fontId="2" fillId="0" borderId="187" xfId="0" applyNumberFormat="1" applyFont="1" applyBorder="1" applyAlignment="1">
      <alignment vertical="center"/>
    </xf>
    <xf numFmtId="10" fontId="2" fillId="0" borderId="174" xfId="0" applyNumberFormat="1" applyFont="1" applyBorder="1" applyAlignment="1">
      <alignment vertical="center"/>
    </xf>
    <xf numFmtId="3" fontId="2" fillId="0" borderId="184" xfId="0" applyNumberFormat="1" applyFont="1" applyBorder="1" applyAlignment="1">
      <alignment vertical="center"/>
    </xf>
    <xf numFmtId="10" fontId="2" fillId="0" borderId="169" xfId="0" applyNumberFormat="1" applyFont="1" applyBorder="1" applyAlignment="1">
      <alignment vertical="center"/>
    </xf>
    <xf numFmtId="3" fontId="2" fillId="0" borderId="185" xfId="0" applyNumberFormat="1" applyFont="1" applyBorder="1" applyAlignment="1">
      <alignment vertical="center"/>
    </xf>
    <xf numFmtId="3" fontId="75" fillId="0" borderId="184" xfId="0" applyNumberFormat="1" applyFont="1" applyBorder="1" applyAlignment="1">
      <alignment vertical="center"/>
    </xf>
    <xf numFmtId="3" fontId="75" fillId="0" borderId="185" xfId="0" applyNumberFormat="1" applyFont="1" applyBorder="1" applyAlignment="1">
      <alignment vertical="center"/>
    </xf>
    <xf numFmtId="3" fontId="2" fillId="0" borderId="2" xfId="0" applyNumberFormat="1" applyFont="1" applyBorder="1" applyAlignment="1">
      <alignment horizontal="right" vertical="center" wrapText="1"/>
    </xf>
    <xf numFmtId="167" fontId="22" fillId="0" borderId="2" xfId="0" applyNumberFormat="1" applyFont="1" applyBorder="1" applyAlignment="1">
      <alignment vertical="center"/>
    </xf>
    <xf numFmtId="3" fontId="2" fillId="0" borderId="3" xfId="0" applyNumberFormat="1" applyFont="1" applyBorder="1" applyAlignment="1">
      <alignment horizontal="right" vertical="center" wrapText="1"/>
    </xf>
    <xf numFmtId="167" fontId="22" fillId="0" borderId="3" xfId="0" applyNumberFormat="1" applyFont="1" applyBorder="1" applyAlignment="1">
      <alignment vertical="center"/>
    </xf>
    <xf numFmtId="0" fontId="40" fillId="20" borderId="104" xfId="0" applyFont="1" applyFill="1" applyBorder="1" applyAlignment="1">
      <alignment vertical="center"/>
    </xf>
    <xf numFmtId="3" fontId="2" fillId="20" borderId="3" xfId="0" applyNumberFormat="1" applyFont="1" applyFill="1" applyBorder="1" applyAlignment="1">
      <alignment horizontal="right" vertical="center" wrapText="1"/>
    </xf>
    <xf numFmtId="2" fontId="41" fillId="20" borderId="3" xfId="0" applyNumberFormat="1" applyFont="1" applyFill="1" applyBorder="1" applyAlignment="1">
      <alignment vertical="center"/>
    </xf>
    <xf numFmtId="3" fontId="40" fillId="20" borderId="188" xfId="0" applyNumberFormat="1" applyFont="1" applyFill="1" applyBorder="1" applyAlignment="1">
      <alignment vertical="center"/>
    </xf>
    <xf numFmtId="9" fontId="2" fillId="20" borderId="189" xfId="0" applyNumberFormat="1" applyFont="1" applyFill="1" applyBorder="1" applyAlignment="1">
      <alignment vertical="center"/>
    </xf>
    <xf numFmtId="3" fontId="2" fillId="0" borderId="190" xfId="0" applyNumberFormat="1" applyFont="1" applyBorder="1" applyAlignment="1">
      <alignment vertical="center"/>
    </xf>
    <xf numFmtId="10" fontId="2" fillId="0" borderId="168" xfId="0" applyNumberFormat="1" applyFont="1" applyBorder="1" applyAlignment="1">
      <alignment vertical="center"/>
    </xf>
    <xf numFmtId="3" fontId="2" fillId="0" borderId="170" xfId="0" applyNumberFormat="1" applyFont="1" applyBorder="1" applyAlignment="1">
      <alignment vertical="center"/>
    </xf>
    <xf numFmtId="10" fontId="2" fillId="0" borderId="171" xfId="0" applyNumberFormat="1" applyFont="1" applyBorder="1" applyAlignment="1">
      <alignment vertical="center"/>
    </xf>
    <xf numFmtId="3" fontId="2" fillId="20" borderId="188" xfId="0" applyNumberFormat="1" applyFont="1" applyFill="1" applyBorder="1" applyAlignment="1">
      <alignment vertical="center"/>
    </xf>
    <xf numFmtId="167" fontId="2" fillId="20" borderId="189" xfId="0" applyNumberFormat="1" applyFont="1" applyFill="1" applyBorder="1" applyAlignment="1">
      <alignment vertical="center"/>
    </xf>
    <xf numFmtId="0" fontId="0" fillId="0" borderId="154" xfId="0" applyBorder="1" applyAlignment="1">
      <alignment vertical="center"/>
    </xf>
    <xf numFmtId="0" fontId="68" fillId="0" borderId="192" xfId="0" applyFont="1" applyBorder="1" applyAlignment="1">
      <alignment vertical="center"/>
    </xf>
    <xf numFmtId="0" fontId="68" fillId="0" borderId="193" xfId="0" applyFont="1" applyBorder="1" applyAlignment="1">
      <alignment vertical="center"/>
    </xf>
    <xf numFmtId="0" fontId="68" fillId="0" borderId="194" xfId="0" applyFont="1" applyBorder="1" applyAlignment="1">
      <alignment vertical="center"/>
    </xf>
    <xf numFmtId="0" fontId="68" fillId="20" borderId="191" xfId="0" applyFont="1" applyFill="1" applyBorder="1" applyAlignment="1">
      <alignment vertical="center"/>
    </xf>
    <xf numFmtId="3" fontId="84" fillId="20" borderId="188" xfId="0" applyNumberFormat="1" applyFont="1" applyFill="1" applyBorder="1" applyAlignment="1">
      <alignment vertical="center"/>
    </xf>
    <xf numFmtId="3" fontId="75" fillId="0" borderId="190" xfId="0" applyNumberFormat="1" applyFont="1" applyBorder="1" applyAlignment="1">
      <alignment vertical="center"/>
    </xf>
    <xf numFmtId="3" fontId="85" fillId="0" borderId="184" xfId="0" applyNumberFormat="1" applyFont="1" applyBorder="1" applyAlignment="1">
      <alignment vertical="center"/>
    </xf>
    <xf numFmtId="3" fontId="75" fillId="20" borderId="188" xfId="0" applyNumberFormat="1" applyFont="1" applyFill="1" applyBorder="1" applyAlignment="1">
      <alignment vertical="center"/>
    </xf>
    <xf numFmtId="3" fontId="75" fillId="0" borderId="195" xfId="0" applyNumberFormat="1" applyFont="1" applyBorder="1" applyAlignment="1">
      <alignment vertical="center"/>
    </xf>
    <xf numFmtId="3" fontId="75" fillId="0" borderId="196" xfId="0" applyNumberFormat="1" applyFont="1" applyBorder="1" applyAlignment="1">
      <alignment vertical="center"/>
    </xf>
    <xf numFmtId="3" fontId="75" fillId="0" borderId="197" xfId="0" applyNumberFormat="1" applyFont="1" applyBorder="1" applyAlignment="1">
      <alignment vertical="center"/>
    </xf>
    <xf numFmtId="9" fontId="75" fillId="0" borderId="182" xfId="0" applyNumberFormat="1" applyFont="1" applyBorder="1" applyAlignment="1">
      <alignment vertical="center"/>
    </xf>
    <xf numFmtId="9" fontId="75" fillId="0" borderId="169" xfId="0" applyNumberFormat="1" applyFont="1" applyBorder="1" applyAlignment="1">
      <alignment vertical="center"/>
    </xf>
    <xf numFmtId="9" fontId="75" fillId="0" borderId="186" xfId="0" applyNumberFormat="1" applyFont="1" applyBorder="1" applyAlignment="1">
      <alignment vertical="center"/>
    </xf>
    <xf numFmtId="9" fontId="84" fillId="0" borderId="182" xfId="0" applyNumberFormat="1" applyFont="1" applyBorder="1" applyAlignment="1">
      <alignment vertical="center"/>
    </xf>
    <xf numFmtId="9" fontId="84" fillId="0" borderId="169" xfId="0" applyNumberFormat="1" applyFont="1" applyBorder="1" applyAlignment="1">
      <alignment vertical="center"/>
    </xf>
    <xf numFmtId="9" fontId="84" fillId="0" borderId="186" xfId="0" applyNumberFormat="1" applyFont="1" applyBorder="1" applyAlignment="1">
      <alignment vertical="center"/>
    </xf>
    <xf numFmtId="3" fontId="86" fillId="20" borderId="198" xfId="0" applyNumberFormat="1" applyFont="1" applyFill="1" applyBorder="1" applyAlignment="1">
      <alignment vertical="center"/>
    </xf>
    <xf numFmtId="0" fontId="27" fillId="0" borderId="152" xfId="0" applyFont="1" applyFill="1" applyBorder="1" applyAlignment="1">
      <alignment vertical="center"/>
    </xf>
    <xf numFmtId="0" fontId="27" fillId="0" borderId="152" xfId="0" applyFont="1" applyFill="1" applyBorder="1" applyAlignment="1">
      <alignment vertical="center" wrapText="1"/>
    </xf>
    <xf numFmtId="9" fontId="75" fillId="0" borderId="173" xfId="0" applyNumberFormat="1" applyFont="1" applyBorder="1" applyAlignment="1">
      <alignment vertical="center"/>
    </xf>
    <xf numFmtId="9" fontId="75" fillId="0" borderId="184" xfId="0" applyNumberFormat="1" applyFont="1" applyBorder="1" applyAlignment="1">
      <alignment vertical="center"/>
    </xf>
    <xf numFmtId="9" fontId="75" fillId="0" borderId="185" xfId="0" applyNumberFormat="1" applyFont="1" applyBorder="1" applyAlignment="1">
      <alignment vertical="center"/>
    </xf>
    <xf numFmtId="9" fontId="75" fillId="20" borderId="188" xfId="0" applyNumberFormat="1" applyFont="1" applyFill="1" applyBorder="1" applyAlignment="1">
      <alignment vertical="center"/>
    </xf>
    <xf numFmtId="9" fontId="75" fillId="20" borderId="189" xfId="0" applyNumberFormat="1" applyFont="1" applyFill="1" applyBorder="1" applyAlignment="1">
      <alignment vertical="center"/>
    </xf>
    <xf numFmtId="0" fontId="80" fillId="20" borderId="1" xfId="0" applyFont="1" applyFill="1" applyBorder="1" applyAlignment="1">
      <alignment vertical="center" wrapText="1"/>
    </xf>
    <xf numFmtId="0" fontId="2" fillId="0" borderId="104" xfId="0" applyFont="1" applyFill="1" applyBorder="1" applyAlignment="1">
      <alignment vertical="center"/>
    </xf>
    <xf numFmtId="3" fontId="84" fillId="0" borderId="2" xfId="0" applyNumberFormat="1" applyFont="1" applyBorder="1" applyAlignment="1">
      <alignment vertical="center"/>
    </xf>
    <xf numFmtId="3" fontId="84" fillId="0" borderId="3" xfId="0" applyNumberFormat="1" applyFont="1" applyBorder="1" applyAlignment="1">
      <alignment vertical="center"/>
    </xf>
    <xf numFmtId="3" fontId="84" fillId="0" borderId="4" xfId="0" applyNumberFormat="1" applyFont="1" applyBorder="1" applyAlignment="1">
      <alignment vertical="center"/>
    </xf>
    <xf numFmtId="0" fontId="50" fillId="0" borderId="154" xfId="0" applyFont="1" applyBorder="1" applyAlignment="1">
      <alignment vertical="center"/>
    </xf>
    <xf numFmtId="0" fontId="0" fillId="0" borderId="199" xfId="0" applyBorder="1" applyAlignment="1">
      <alignment vertical="center"/>
    </xf>
    <xf numFmtId="0" fontId="0" fillId="0" borderId="200" xfId="0" applyBorder="1" applyAlignment="1">
      <alignment vertical="center"/>
    </xf>
    <xf numFmtId="167" fontId="7" fillId="0" borderId="2" xfId="11" applyNumberFormat="1" applyFont="1" applyBorder="1" applyAlignment="1">
      <alignment horizontal="center" vertical="center"/>
    </xf>
    <xf numFmtId="167" fontId="7" fillId="0" borderId="3" xfId="11" applyNumberFormat="1" applyFont="1" applyBorder="1" applyAlignment="1">
      <alignment horizontal="center" vertical="center"/>
    </xf>
    <xf numFmtId="167" fontId="4" fillId="0" borderId="4" xfId="0" applyNumberFormat="1" applyFont="1" applyBorder="1" applyAlignment="1">
      <alignment horizontal="center"/>
    </xf>
    <xf numFmtId="167" fontId="7" fillId="16" borderId="1" xfId="11" applyNumberFormat="1" applyFont="1" applyFill="1" applyBorder="1" applyAlignment="1">
      <alignment horizontal="center" vertical="center"/>
    </xf>
    <xf numFmtId="171" fontId="1" fillId="0" borderId="181" xfId="0" applyNumberFormat="1" applyFont="1" applyBorder="1" applyAlignment="1">
      <alignment vertical="center"/>
    </xf>
    <xf numFmtId="167" fontId="22" fillId="0" borderId="25" xfId="0" applyNumberFormat="1" applyFont="1" applyBorder="1" applyAlignment="1">
      <alignment vertical="center" wrapText="1"/>
    </xf>
    <xf numFmtId="171" fontId="1" fillId="0" borderId="34" xfId="0" applyNumberFormat="1" applyFont="1" applyBorder="1" applyAlignment="1">
      <alignment vertical="center"/>
    </xf>
    <xf numFmtId="0" fontId="22" fillId="0" borderId="25" xfId="0" applyFont="1" applyBorder="1" applyAlignment="1">
      <alignment vertical="center" wrapText="1"/>
    </xf>
    <xf numFmtId="171" fontId="1" fillId="0" borderId="183" xfId="0" applyNumberFormat="1" applyFont="1" applyBorder="1" applyAlignment="1">
      <alignment vertical="center"/>
    </xf>
    <xf numFmtId="0" fontId="22" fillId="0" borderId="26" xfId="0" applyFont="1" applyBorder="1" applyAlignment="1">
      <alignment vertical="center" wrapText="1"/>
    </xf>
    <xf numFmtId="171" fontId="1" fillId="20" borderId="1" xfId="0" applyNumberFormat="1" applyFont="1" applyFill="1" applyBorder="1" applyAlignment="1">
      <alignment vertical="center"/>
    </xf>
    <xf numFmtId="167" fontId="1" fillId="20" borderId="1" xfId="0" applyNumberFormat="1" applyFont="1" applyFill="1" applyBorder="1" applyAlignment="1">
      <alignment vertical="center"/>
    </xf>
    <xf numFmtId="0" fontId="1" fillId="0" borderId="153" xfId="0" applyFont="1" applyFill="1" applyBorder="1" applyAlignment="1">
      <alignment vertical="center"/>
    </xf>
    <xf numFmtId="0" fontId="1" fillId="0" borderId="201" xfId="0" applyFont="1" applyFill="1" applyBorder="1" applyAlignment="1">
      <alignment vertical="center"/>
    </xf>
    <xf numFmtId="0" fontId="1" fillId="0" borderId="160" xfId="0" applyFont="1" applyFill="1" applyBorder="1" applyAlignment="1">
      <alignment vertical="center"/>
    </xf>
    <xf numFmtId="9" fontId="59" fillId="0" borderId="2" xfId="11" applyFont="1" applyFill="1" applyBorder="1" applyAlignment="1">
      <alignment horizontal="center" vertical="center" wrapText="1"/>
    </xf>
    <xf numFmtId="9" fontId="59" fillId="0" borderId="3" xfId="11" applyFont="1" applyFill="1" applyBorder="1" applyAlignment="1">
      <alignment horizontal="center" vertical="center" wrapText="1"/>
    </xf>
    <xf numFmtId="0" fontId="11" fillId="2" borderId="1" xfId="0" applyFont="1" applyFill="1" applyBorder="1" applyAlignment="1">
      <alignment horizontal="center" vertical="center"/>
    </xf>
    <xf numFmtId="3" fontId="87" fillId="0" borderId="29" xfId="0" applyNumberFormat="1" applyFont="1" applyBorder="1" applyAlignment="1">
      <alignment horizontal="center" vertical="center" wrapText="1"/>
    </xf>
    <xf numFmtId="3" fontId="88" fillId="0" borderId="29" xfId="0" applyNumberFormat="1" applyFont="1" applyBorder="1" applyAlignment="1">
      <alignment horizontal="center" vertical="center" wrapText="1"/>
    </xf>
    <xf numFmtId="167" fontId="87" fillId="0" borderId="29" xfId="0" applyNumberFormat="1" applyFont="1" applyBorder="1" applyAlignment="1">
      <alignment horizontal="center" vertical="center" wrapText="1"/>
    </xf>
    <xf numFmtId="167" fontId="88" fillId="0" borderId="29" xfId="0" applyNumberFormat="1" applyFont="1" applyBorder="1" applyAlignment="1">
      <alignment horizontal="center" vertical="center" wrapText="1"/>
    </xf>
    <xf numFmtId="169" fontId="0" fillId="22" borderId="2" xfId="0" applyNumberFormat="1" applyFill="1" applyBorder="1"/>
    <xf numFmtId="169" fontId="0" fillId="22" borderId="4" xfId="0" applyNumberFormat="1" applyFill="1" applyBorder="1"/>
    <xf numFmtId="0" fontId="4" fillId="22" borderId="2" xfId="0" applyFont="1" applyFill="1" applyBorder="1" applyAlignment="1">
      <alignment horizontal="center" wrapText="1"/>
    </xf>
    <xf numFmtId="0" fontId="4" fillId="22" borderId="0" xfId="0" applyFont="1" applyFill="1" applyAlignment="1">
      <alignment horizontal="center" wrapText="1"/>
    </xf>
    <xf numFmtId="3" fontId="4" fillId="22" borderId="3" xfId="0" applyNumberFormat="1" applyFont="1" applyFill="1" applyBorder="1"/>
    <xf numFmtId="3" fontId="4" fillId="22" borderId="31" xfId="10" applyNumberFormat="1" applyFont="1" applyFill="1" applyBorder="1"/>
    <xf numFmtId="168" fontId="4" fillId="22" borderId="3" xfId="0" applyNumberFormat="1" applyFont="1" applyFill="1" applyBorder="1"/>
    <xf numFmtId="3" fontId="11" fillId="22" borderId="37" xfId="10" applyNumberFormat="1" applyFont="1" applyFill="1" applyBorder="1" applyAlignment="1">
      <alignment vertical="center"/>
    </xf>
    <xf numFmtId="168" fontId="4" fillId="22" borderId="1" xfId="0" applyNumberFormat="1" applyFont="1" applyFill="1" applyBorder="1"/>
    <xf numFmtId="3" fontId="4" fillId="22" borderId="3" xfId="0" applyNumberFormat="1" applyFont="1" applyFill="1" applyBorder="1" applyAlignment="1">
      <alignment horizontal="right" vertical="center" wrapText="1"/>
    </xf>
    <xf numFmtId="168" fontId="4" fillId="22" borderId="2" xfId="0" applyNumberFormat="1" applyFont="1" applyFill="1" applyBorder="1"/>
    <xf numFmtId="168" fontId="4" fillId="22" borderId="31" xfId="0" applyNumberFormat="1" applyFont="1" applyFill="1" applyBorder="1"/>
    <xf numFmtId="3" fontId="4" fillId="22" borderId="1" xfId="0" applyNumberFormat="1" applyFont="1" applyFill="1" applyBorder="1"/>
    <xf numFmtId="0" fontId="22" fillId="2" borderId="21" xfId="0" applyFont="1" applyFill="1" applyBorder="1" applyAlignment="1">
      <alignment horizontal="center"/>
    </xf>
    <xf numFmtId="0" fontId="87" fillId="2" borderId="2" xfId="0" applyFont="1" applyFill="1" applyBorder="1" applyAlignment="1">
      <alignment vertical="center"/>
    </xf>
    <xf numFmtId="3" fontId="89" fillId="2" borderId="2" xfId="0" applyNumberFormat="1" applyFont="1" applyFill="1" applyBorder="1" applyAlignment="1">
      <alignment horizontal="right" vertical="center"/>
    </xf>
    <xf numFmtId="0" fontId="89" fillId="2" borderId="2" xfId="0" applyFont="1" applyFill="1" applyBorder="1" applyAlignment="1">
      <alignment horizontal="right" vertical="center"/>
    </xf>
    <xf numFmtId="0" fontId="87" fillId="2" borderId="3" xfId="0" applyFont="1" applyFill="1" applyBorder="1" applyAlignment="1">
      <alignment vertical="center"/>
    </xf>
    <xf numFmtId="3" fontId="89" fillId="2" borderId="3" xfId="0" applyNumberFormat="1" applyFont="1" applyFill="1" applyBorder="1" applyAlignment="1">
      <alignment horizontal="right" vertical="center"/>
    </xf>
    <xf numFmtId="0" fontId="87" fillId="2" borderId="4" xfId="0" applyFont="1" applyFill="1" applyBorder="1" applyAlignment="1">
      <alignment vertical="center"/>
    </xf>
    <xf numFmtId="0" fontId="89" fillId="2" borderId="4" xfId="0" applyFont="1" applyFill="1" applyBorder="1" applyAlignment="1">
      <alignment horizontal="right" vertical="center"/>
    </xf>
    <xf numFmtId="3" fontId="89" fillId="2" borderId="4" xfId="0" applyNumberFormat="1" applyFont="1" applyFill="1" applyBorder="1" applyAlignment="1">
      <alignment horizontal="right" vertical="center"/>
    </xf>
    <xf numFmtId="0" fontId="4" fillId="2" borderId="4" xfId="10" applyFont="1" applyFill="1" applyBorder="1" applyAlignment="1">
      <alignment horizontal="center"/>
    </xf>
    <xf numFmtId="0" fontId="4" fillId="2" borderId="15" xfId="10" applyFont="1" applyFill="1" applyBorder="1" applyAlignment="1">
      <alignment horizontal="center"/>
    </xf>
    <xf numFmtId="169" fontId="4" fillId="2" borderId="1" xfId="2" applyNumberFormat="1" applyFont="1" applyFill="1" applyBorder="1"/>
    <xf numFmtId="169" fontId="4" fillId="2" borderId="12" xfId="2" applyNumberFormat="1" applyFont="1" applyFill="1" applyBorder="1"/>
    <xf numFmtId="3" fontId="4" fillId="2" borderId="2" xfId="0" applyNumberFormat="1" applyFont="1" applyFill="1" applyBorder="1"/>
    <xf numFmtId="169" fontId="4" fillId="2" borderId="14" xfId="2" applyNumberFormat="1" applyFont="1" applyFill="1" applyBorder="1"/>
    <xf numFmtId="0" fontId="4" fillId="2" borderId="161" xfId="0" applyFont="1" applyFill="1" applyBorder="1"/>
    <xf numFmtId="0" fontId="4" fillId="2" borderId="162" xfId="0" applyFont="1" applyFill="1" applyBorder="1"/>
    <xf numFmtId="0" fontId="82" fillId="21" borderId="0" xfId="10" applyFont="1" applyFill="1" applyBorder="1" applyAlignment="1">
      <alignment horizontal="left" vertical="center"/>
    </xf>
    <xf numFmtId="0" fontId="4" fillId="4" borderId="40" xfId="1" applyFont="1" applyFill="1" applyBorder="1" applyAlignment="1" applyProtection="1">
      <alignment vertical="center"/>
    </xf>
    <xf numFmtId="3" fontId="4" fillId="2" borderId="1" xfId="0" applyNumberFormat="1" applyFont="1" applyFill="1" applyBorder="1" applyAlignment="1">
      <alignment horizontal="center" vertical="center" wrapText="1"/>
    </xf>
    <xf numFmtId="3" fontId="22" fillId="22" borderId="3" xfId="0" applyNumberFormat="1" applyFont="1" applyFill="1" applyBorder="1"/>
    <xf numFmtId="166" fontId="22" fillId="22" borderId="31" xfId="0" applyNumberFormat="1" applyFont="1" applyFill="1" applyBorder="1"/>
    <xf numFmtId="166" fontId="22" fillId="22" borderId="3" xfId="0" applyNumberFormat="1" applyFont="1" applyFill="1" applyBorder="1" applyAlignment="1">
      <alignment horizontal="right"/>
    </xf>
    <xf numFmtId="3" fontId="22" fillId="22" borderId="1" xfId="0" applyNumberFormat="1" applyFont="1" applyFill="1" applyBorder="1"/>
    <xf numFmtId="166" fontId="22" fillId="22" borderId="37" xfId="0" applyNumberFormat="1" applyFont="1" applyFill="1" applyBorder="1"/>
    <xf numFmtId="166" fontId="22" fillId="22" borderId="1" xfId="0" applyNumberFormat="1" applyFont="1" applyFill="1" applyBorder="1" applyAlignment="1">
      <alignment horizontal="right"/>
    </xf>
    <xf numFmtId="0" fontId="22" fillId="22" borderId="2" xfId="0" applyFont="1" applyFill="1" applyBorder="1"/>
    <xf numFmtId="166" fontId="22" fillId="22" borderId="3" xfId="0" applyNumberFormat="1" applyFont="1" applyFill="1" applyBorder="1"/>
    <xf numFmtId="166" fontId="22" fillId="22" borderId="1" xfId="0" applyNumberFormat="1" applyFont="1" applyFill="1" applyBorder="1"/>
    <xf numFmtId="3" fontId="22" fillId="22" borderId="4" xfId="0" applyNumberFormat="1" applyFont="1" applyFill="1" applyBorder="1"/>
    <xf numFmtId="166" fontId="22" fillId="22" borderId="4" xfId="0" applyNumberFormat="1" applyFont="1" applyFill="1" applyBorder="1"/>
    <xf numFmtId="166" fontId="22" fillId="22" borderId="4" xfId="0" applyNumberFormat="1" applyFont="1" applyFill="1" applyBorder="1" applyAlignment="1">
      <alignment horizontal="right"/>
    </xf>
    <xf numFmtId="0" fontId="22" fillId="0" borderId="114" xfId="0" applyFont="1" applyFill="1" applyBorder="1"/>
    <xf numFmtId="0" fontId="22" fillId="22" borderId="1" xfId="0" quotePrefix="1" applyFont="1" applyFill="1" applyBorder="1" applyAlignment="1">
      <alignment horizontal="center" vertical="center" wrapText="1"/>
    </xf>
    <xf numFmtId="0" fontId="22" fillId="22" borderId="1" xfId="0" applyFont="1" applyFill="1" applyBorder="1" applyAlignment="1">
      <alignment horizontal="center" vertical="center" wrapText="1"/>
    </xf>
    <xf numFmtId="0" fontId="22" fillId="22" borderId="146" xfId="0" quotePrefix="1" applyFont="1" applyFill="1" applyBorder="1" applyAlignment="1">
      <alignment horizontal="center" vertical="center" wrapText="1"/>
    </xf>
    <xf numFmtId="0" fontId="22" fillId="22" borderId="141" xfId="0" applyFont="1" applyFill="1" applyBorder="1"/>
    <xf numFmtId="0" fontId="22" fillId="22" borderId="144" xfId="0" applyFont="1" applyFill="1" applyBorder="1"/>
    <xf numFmtId="0" fontId="22" fillId="22" borderId="140" xfId="0" applyFont="1" applyFill="1" applyBorder="1"/>
    <xf numFmtId="3" fontId="22" fillId="22" borderId="3" xfId="0" applyNumberFormat="1" applyFont="1" applyFill="1" applyBorder="1" applyAlignment="1">
      <alignment horizontal="right"/>
    </xf>
    <xf numFmtId="0" fontId="22" fillId="22" borderId="3" xfId="0" applyFont="1" applyFill="1" applyBorder="1"/>
    <xf numFmtId="166" fontId="22" fillId="22" borderId="145" xfId="0" applyNumberFormat="1" applyFont="1" applyFill="1" applyBorder="1" applyAlignment="1">
      <alignment horizontal="right"/>
    </xf>
    <xf numFmtId="3" fontId="22" fillId="22" borderId="23" xfId="0" applyNumberFormat="1" applyFont="1" applyFill="1" applyBorder="1" applyAlignment="1">
      <alignment horizontal="right"/>
    </xf>
    <xf numFmtId="2" fontId="22" fillId="22" borderId="3" xfId="0" applyNumberFormat="1" applyFont="1" applyFill="1" applyBorder="1"/>
    <xf numFmtId="166" fontId="22" fillId="22" borderId="115" xfId="0" applyNumberFormat="1" applyFont="1" applyFill="1" applyBorder="1" applyAlignment="1">
      <alignment horizontal="right"/>
    </xf>
    <xf numFmtId="0" fontId="22" fillId="22" borderId="142" xfId="0" applyFont="1" applyFill="1" applyBorder="1"/>
    <xf numFmtId="3" fontId="22" fillId="22" borderId="5" xfId="0" applyNumberFormat="1" applyFont="1" applyFill="1" applyBorder="1" applyAlignment="1">
      <alignment horizontal="right"/>
    </xf>
    <xf numFmtId="0" fontId="22" fillId="22" borderId="4" xfId="0" applyFont="1" applyFill="1" applyBorder="1"/>
    <xf numFmtId="166" fontId="22" fillId="22" borderId="167" xfId="0" applyNumberFormat="1" applyFont="1" applyFill="1" applyBorder="1" applyAlignment="1">
      <alignment horizontal="right"/>
    </xf>
    <xf numFmtId="0" fontId="22" fillId="22" borderId="143" xfId="0" applyFont="1" applyFill="1" applyBorder="1"/>
    <xf numFmtId="3" fontId="22" fillId="22" borderId="1" xfId="0" applyNumberFormat="1" applyFont="1" applyFill="1" applyBorder="1" applyAlignment="1">
      <alignment horizontal="right"/>
    </xf>
    <xf numFmtId="166" fontId="22" fillId="22" borderId="146" xfId="0" applyNumberFormat="1" applyFont="1" applyFill="1" applyBorder="1" applyAlignment="1">
      <alignment horizontal="right"/>
    </xf>
    <xf numFmtId="166" fontId="22" fillId="22" borderId="144" xfId="0" applyNumberFormat="1" applyFont="1" applyFill="1" applyBorder="1" applyAlignment="1">
      <alignment horizontal="right"/>
    </xf>
    <xf numFmtId="3" fontId="22" fillId="22" borderId="4" xfId="0" applyNumberFormat="1" applyFont="1" applyFill="1" applyBorder="1" applyAlignment="1">
      <alignment horizontal="right"/>
    </xf>
    <xf numFmtId="166" fontId="22" fillId="22" borderId="147" xfId="0" applyNumberFormat="1" applyFont="1" applyFill="1" applyBorder="1" applyAlignment="1">
      <alignment horizontal="right"/>
    </xf>
    <xf numFmtId="0" fontId="28" fillId="0" borderId="114" xfId="0" applyFont="1" applyFill="1" applyBorder="1"/>
    <xf numFmtId="0" fontId="28" fillId="22" borderId="1" xfId="0" quotePrefix="1" applyFont="1" applyFill="1" applyBorder="1" applyAlignment="1">
      <alignment horizontal="center" vertical="center" wrapText="1"/>
    </xf>
    <xf numFmtId="0" fontId="28" fillId="22" borderId="1" xfId="0" applyFont="1" applyFill="1" applyBorder="1" applyAlignment="1">
      <alignment horizontal="center" vertical="center" wrapText="1"/>
    </xf>
    <xf numFmtId="0" fontId="28" fillId="22" borderId="146" xfId="0" quotePrefix="1" applyFont="1" applyFill="1" applyBorder="1" applyAlignment="1">
      <alignment horizontal="center" vertical="center" wrapText="1"/>
    </xf>
    <xf numFmtId="0" fontId="28" fillId="22" borderId="148" xfId="0" applyFont="1" applyFill="1" applyBorder="1"/>
    <xf numFmtId="0" fontId="28" fillId="22" borderId="2" xfId="0" applyFont="1" applyFill="1" applyBorder="1"/>
    <xf numFmtId="0" fontId="28" fillId="22" borderId="144" xfId="0" applyFont="1" applyFill="1" applyBorder="1"/>
    <xf numFmtId="0" fontId="28" fillId="22" borderId="151" xfId="0" applyFont="1" applyFill="1" applyBorder="1"/>
    <xf numFmtId="3" fontId="28" fillId="22" borderId="3" xfId="0" applyNumberFormat="1" applyFont="1" applyFill="1" applyBorder="1" applyAlignment="1">
      <alignment horizontal="right"/>
    </xf>
    <xf numFmtId="166" fontId="28" fillId="22" borderId="3" xfId="0" applyNumberFormat="1" applyFont="1" applyFill="1" applyBorder="1" applyAlignment="1">
      <alignment horizontal="right"/>
    </xf>
    <xf numFmtId="166" fontId="28" fillId="22" borderId="145" xfId="0" applyNumberFormat="1" applyFont="1" applyFill="1" applyBorder="1" applyAlignment="1">
      <alignment horizontal="right"/>
    </xf>
    <xf numFmtId="3" fontId="28" fillId="22" borderId="4" xfId="0" applyNumberFormat="1" applyFont="1" applyFill="1" applyBorder="1" applyAlignment="1">
      <alignment horizontal="right"/>
    </xf>
    <xf numFmtId="166" fontId="28" fillId="22" borderId="4" xfId="0" applyNumberFormat="1" applyFont="1" applyFill="1" applyBorder="1" applyAlignment="1">
      <alignment horizontal="right"/>
    </xf>
    <xf numFmtId="166" fontId="28" fillId="22" borderId="147" xfId="0" applyNumberFormat="1" applyFont="1" applyFill="1" applyBorder="1" applyAlignment="1">
      <alignment horizontal="right"/>
    </xf>
    <xf numFmtId="0" fontId="28" fillId="22" borderId="149" xfId="0" applyFont="1" applyFill="1" applyBorder="1"/>
    <xf numFmtId="3" fontId="28" fillId="22" borderId="1" xfId="0" applyNumberFormat="1" applyFont="1" applyFill="1" applyBorder="1" applyAlignment="1">
      <alignment horizontal="right"/>
    </xf>
    <xf numFmtId="166" fontId="28" fillId="22" borderId="1" xfId="0" applyNumberFormat="1" applyFont="1" applyFill="1" applyBorder="1" applyAlignment="1">
      <alignment horizontal="right"/>
    </xf>
    <xf numFmtId="166" fontId="28" fillId="22" borderId="146" xfId="0" applyNumberFormat="1" applyFont="1" applyFill="1" applyBorder="1" applyAlignment="1">
      <alignment horizontal="right"/>
    </xf>
    <xf numFmtId="166" fontId="28" fillId="22" borderId="2" xfId="0" applyNumberFormat="1" applyFont="1" applyFill="1" applyBorder="1"/>
    <xf numFmtId="166" fontId="28" fillId="22" borderId="144" xfId="0" applyNumberFormat="1" applyFont="1" applyFill="1" applyBorder="1" applyAlignment="1">
      <alignment horizontal="right"/>
    </xf>
    <xf numFmtId="0" fontId="28" fillId="22" borderId="150" xfId="0" applyFont="1" applyFill="1" applyBorder="1"/>
    <xf numFmtId="0" fontId="65" fillId="4" borderId="40" xfId="0" applyFont="1" applyFill="1" applyBorder="1" applyAlignment="1">
      <alignment horizontal="center"/>
    </xf>
    <xf numFmtId="0" fontId="65" fillId="4" borderId="0" xfId="0" applyFont="1" applyFill="1" applyBorder="1" applyAlignment="1">
      <alignment horizontal="center"/>
    </xf>
    <xf numFmtId="0" fontId="65" fillId="4" borderId="41" xfId="0" applyFont="1" applyFill="1" applyBorder="1" applyAlignment="1">
      <alignment horizontal="center"/>
    </xf>
    <xf numFmtId="0" fontId="81" fillId="21" borderId="7" xfId="10" applyFont="1" applyFill="1" applyBorder="1" applyAlignment="1">
      <alignment horizontal="left"/>
    </xf>
    <xf numFmtId="0" fontId="81" fillId="21" borderId="8" xfId="10" applyFont="1" applyFill="1" applyBorder="1" applyAlignment="1">
      <alignment horizontal="left"/>
    </xf>
    <xf numFmtId="0" fontId="82" fillId="21" borderId="7" xfId="10" applyFont="1" applyFill="1" applyBorder="1" applyAlignment="1">
      <alignment horizontal="left"/>
    </xf>
    <xf numFmtId="0" fontId="82" fillId="21" borderId="8" xfId="10" applyFont="1" applyFill="1" applyBorder="1" applyAlignment="1">
      <alignment horizontal="left"/>
    </xf>
    <xf numFmtId="0" fontId="82" fillId="21" borderId="11" xfId="10" applyFont="1" applyFill="1" applyBorder="1" applyAlignment="1">
      <alignment horizontal="left"/>
    </xf>
    <xf numFmtId="0" fontId="82" fillId="21" borderId="0" xfId="10" applyFont="1" applyFill="1" applyBorder="1" applyAlignment="1">
      <alignment horizontal="left"/>
    </xf>
    <xf numFmtId="0" fontId="15" fillId="3" borderId="61" xfId="9" applyFont="1" applyFill="1" applyBorder="1"/>
    <xf numFmtId="0" fontId="15" fillId="3" borderId="0" xfId="9" applyFont="1" applyFill="1" applyBorder="1"/>
    <xf numFmtId="0" fontId="18" fillId="3" borderId="61"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62" xfId="0" applyFont="1" applyFill="1" applyBorder="1" applyAlignment="1">
      <alignment horizontal="left" vertical="center" wrapText="1"/>
    </xf>
    <xf numFmtId="0" fontId="15" fillId="3" borderId="61" xfId="0" applyFont="1" applyFill="1" applyBorder="1"/>
    <xf numFmtId="0" fontId="15" fillId="3" borderId="0" xfId="0" applyFont="1" applyFill="1" applyBorder="1"/>
    <xf numFmtId="0" fontId="19" fillId="3" borderId="61" xfId="0" applyFont="1" applyFill="1" applyBorder="1" applyAlignment="1">
      <alignment horizontal="left"/>
    </xf>
    <xf numFmtId="0" fontId="19" fillId="3" borderId="0" xfId="0" applyFont="1" applyFill="1" applyBorder="1" applyAlignment="1">
      <alignment horizontal="left"/>
    </xf>
    <xf numFmtId="2" fontId="8" fillId="0" borderId="94" xfId="0" applyNumberFormat="1" applyFont="1" applyBorder="1" applyAlignment="1">
      <alignment vertical="center" wrapText="1"/>
    </xf>
    <xf numFmtId="2" fontId="8" fillId="0" borderId="0" xfId="0" applyNumberFormat="1" applyFont="1" applyBorder="1" applyAlignment="1">
      <alignment vertical="center" wrapText="1"/>
    </xf>
    <xf numFmtId="2" fontId="8" fillId="0" borderId="94" xfId="0" applyNumberFormat="1" applyFont="1" applyFill="1" applyBorder="1" applyAlignment="1">
      <alignment vertical="center" wrapText="1"/>
    </xf>
    <xf numFmtId="2" fontId="8" fillId="0" borderId="91" xfId="0" applyNumberFormat="1" applyFont="1" applyBorder="1" applyAlignment="1">
      <alignment vertical="center" wrapText="1"/>
    </xf>
    <xf numFmtId="2" fontId="8" fillId="0" borderId="94" xfId="0" applyNumberFormat="1" applyFont="1" applyFill="1" applyBorder="1" applyAlignment="1">
      <alignment horizontal="left" vertical="center" wrapText="1"/>
    </xf>
    <xf numFmtId="2" fontId="8" fillId="0" borderId="0" xfId="0" applyNumberFormat="1" applyFont="1" applyFill="1" applyBorder="1" applyAlignment="1">
      <alignment horizontal="left" vertical="center" wrapText="1"/>
    </xf>
    <xf numFmtId="0" fontId="11" fillId="0" borderId="158" xfId="0" applyFont="1" applyFill="1" applyBorder="1" applyAlignment="1">
      <alignment vertical="center"/>
    </xf>
    <xf numFmtId="0" fontId="0" fillId="0" borderId="99" xfId="0" applyFill="1" applyBorder="1" applyAlignment="1">
      <alignment vertical="center"/>
    </xf>
    <xf numFmtId="0" fontId="9" fillId="17" borderId="94" xfId="0" applyFont="1" applyFill="1" applyBorder="1" applyAlignment="1">
      <alignment horizontal="justify" vertical="justify" wrapText="1"/>
    </xf>
    <xf numFmtId="0" fontId="9" fillId="17" borderId="0" xfId="0" applyFont="1" applyFill="1" applyBorder="1" applyAlignment="1">
      <alignment horizontal="justify" vertical="justify" wrapText="1"/>
    </xf>
    <xf numFmtId="0" fontId="11" fillId="3" borderId="87" xfId="0" applyFont="1" applyFill="1" applyBorder="1" applyAlignment="1">
      <alignment vertical="center"/>
    </xf>
    <xf numFmtId="0" fontId="0" fillId="3" borderId="92" xfId="0" applyFill="1" applyBorder="1" applyAlignment="1">
      <alignment vertical="center"/>
    </xf>
    <xf numFmtId="1" fontId="11" fillId="18" borderId="1" xfId="0" applyNumberFormat="1" applyFont="1" applyFill="1" applyBorder="1" applyAlignment="1">
      <alignment horizontal="center" vertical="center"/>
    </xf>
    <xf numFmtId="0" fontId="0" fillId="18" borderId="1" xfId="0" applyFill="1" applyBorder="1" applyAlignment="1">
      <alignment horizontal="center" vertical="center"/>
    </xf>
    <xf numFmtId="0" fontId="11" fillId="3" borderId="156" xfId="0" applyFont="1" applyFill="1" applyBorder="1" applyAlignment="1">
      <alignment horizontal="center" vertical="center"/>
    </xf>
    <xf numFmtId="0" fontId="0" fillId="3" borderId="5" xfId="0" applyFill="1" applyBorder="1" applyAlignment="1">
      <alignment horizontal="center" vertical="center"/>
    </xf>
    <xf numFmtId="0" fontId="11" fillId="6" borderId="87" xfId="0" applyFont="1" applyFill="1" applyBorder="1" applyAlignment="1">
      <alignment vertical="center"/>
    </xf>
    <xf numFmtId="0" fontId="0" fillId="6" borderId="92" xfId="0" applyFill="1" applyBorder="1" applyAlignment="1">
      <alignment vertical="center"/>
    </xf>
    <xf numFmtId="1" fontId="11" fillId="6" borderId="1" xfId="0" applyNumberFormat="1" applyFont="1" applyFill="1" applyBorder="1" applyAlignment="1">
      <alignment horizontal="center" vertical="center"/>
    </xf>
    <xf numFmtId="0" fontId="0" fillId="6" borderId="1" xfId="0" applyFill="1" applyBorder="1" applyAlignment="1">
      <alignment horizontal="center" vertical="center"/>
    </xf>
    <xf numFmtId="1" fontId="11" fillId="6" borderId="2" xfId="0" applyNumberFormat="1" applyFont="1" applyFill="1" applyBorder="1" applyAlignment="1">
      <alignment horizontal="center" vertical="center"/>
    </xf>
    <xf numFmtId="1" fontId="11" fillId="6" borderId="4" xfId="0" applyNumberFormat="1" applyFont="1" applyFill="1" applyBorder="1" applyAlignment="1">
      <alignment horizontal="center" vertical="center"/>
    </xf>
    <xf numFmtId="0" fontId="11" fillId="0" borderId="158" xfId="0" applyFont="1" applyFill="1" applyBorder="1" applyAlignment="1">
      <alignment vertical="center" wrapText="1"/>
    </xf>
    <xf numFmtId="0" fontId="0" fillId="0" borderId="99" xfId="0" applyFill="1" applyBorder="1" applyAlignment="1">
      <alignment vertical="center" wrapText="1"/>
    </xf>
    <xf numFmtId="2" fontId="8" fillId="0" borderId="94" xfId="0" applyNumberFormat="1" applyFont="1" applyBorder="1" applyAlignment="1">
      <alignment horizontal="left" vertical="center" wrapText="1"/>
    </xf>
    <xf numFmtId="2" fontId="8" fillId="0" borderId="0" xfId="0" applyNumberFormat="1" applyFont="1" applyBorder="1" applyAlignment="1">
      <alignment horizontal="left" vertical="center" wrapText="1"/>
    </xf>
    <xf numFmtId="2" fontId="8" fillId="0" borderId="91" xfId="0" applyNumberFormat="1" applyFont="1" applyBorder="1" applyAlignment="1">
      <alignment horizontal="left" vertical="center" wrapText="1"/>
    </xf>
    <xf numFmtId="0" fontId="8" fillId="0" borderId="94" xfId="0" applyFont="1" applyBorder="1" applyAlignment="1">
      <alignment horizontal="left" wrapText="1"/>
    </xf>
    <xf numFmtId="0" fontId="8" fillId="0" borderId="0" xfId="0" applyFont="1" applyBorder="1" applyAlignment="1">
      <alignment horizontal="left" wrapText="1"/>
    </xf>
    <xf numFmtId="0" fontId="15" fillId="14" borderId="122" xfId="0" applyFont="1" applyFill="1" applyBorder="1" applyAlignment="1">
      <alignment horizontal="center" vertical="center"/>
    </xf>
    <xf numFmtId="0" fontId="15" fillId="14" borderId="0" xfId="0" applyFont="1" applyFill="1" applyBorder="1" applyAlignment="1">
      <alignment horizontal="center" vertical="center"/>
    </xf>
    <xf numFmtId="0" fontId="15" fillId="14" borderId="123" xfId="0" applyFont="1" applyFill="1" applyBorder="1" applyAlignment="1">
      <alignment horizontal="center" vertical="center"/>
    </xf>
    <xf numFmtId="0" fontId="17" fillId="14" borderId="122" xfId="0" applyFont="1" applyFill="1" applyBorder="1" applyAlignment="1">
      <alignment horizontal="center" vertical="center"/>
    </xf>
    <xf numFmtId="0" fontId="17" fillId="14" borderId="0" xfId="0" applyFont="1" applyFill="1" applyBorder="1" applyAlignment="1">
      <alignment horizontal="center" vertical="center"/>
    </xf>
    <xf numFmtId="0" fontId="6" fillId="0" borderId="159" xfId="0" applyFont="1" applyBorder="1" applyAlignment="1">
      <alignment horizontal="center" vertical="center" wrapText="1"/>
    </xf>
    <xf numFmtId="0" fontId="6" fillId="0" borderId="157" xfId="0" applyFont="1" applyBorder="1" applyAlignment="1">
      <alignment horizontal="center" vertical="center" wrapText="1"/>
    </xf>
    <xf numFmtId="0" fontId="61" fillId="16" borderId="22" xfId="0" applyFont="1" applyFill="1" applyBorder="1" applyAlignment="1">
      <alignment horizontal="center" vertical="center" wrapText="1"/>
    </xf>
    <xf numFmtId="0" fontId="61" fillId="16" borderId="37" xfId="0" applyFont="1" applyFill="1" applyBorder="1" applyAlignment="1">
      <alignment horizontal="center" vertical="center" wrapText="1"/>
    </xf>
    <xf numFmtId="0" fontId="70" fillId="20" borderId="22" xfId="0" applyFont="1" applyFill="1" applyBorder="1" applyAlignment="1">
      <alignment horizontal="center" vertical="center"/>
    </xf>
    <xf numFmtId="0" fontId="70" fillId="20" borderId="37" xfId="0" applyFont="1" applyFill="1" applyBorder="1" applyAlignment="1">
      <alignment horizontal="center" vertical="center"/>
    </xf>
    <xf numFmtId="0" fontId="72" fillId="16" borderId="1" xfId="0" applyFont="1" applyFill="1" applyBorder="1" applyAlignment="1">
      <alignment horizontal="center" vertical="center" wrapText="1"/>
    </xf>
    <xf numFmtId="0" fontId="31" fillId="16" borderId="153" xfId="0" applyFont="1" applyFill="1" applyBorder="1" applyAlignment="1">
      <alignment vertical="center" wrapText="1"/>
    </xf>
    <xf numFmtId="0" fontId="4" fillId="16" borderId="160" xfId="0" applyFont="1" applyFill="1" applyBorder="1" applyAlignment="1">
      <alignment vertical="center" wrapText="1"/>
    </xf>
    <xf numFmtId="0" fontId="9" fillId="0" borderId="0" xfId="0" applyFont="1" applyAlignment="1">
      <alignment horizontal="justify" vertical="center" wrapText="1"/>
    </xf>
    <xf numFmtId="0" fontId="9" fillId="0" borderId="0" xfId="0" quotePrefix="1" applyFont="1" applyAlignment="1">
      <alignment horizontal="left" wrapText="1"/>
    </xf>
    <xf numFmtId="0" fontId="9" fillId="0" borderId="0" xfId="0" quotePrefix="1" applyFont="1" applyAlignment="1">
      <alignment wrapText="1"/>
    </xf>
    <xf numFmtId="0" fontId="18" fillId="23" borderId="114" xfId="9" quotePrefix="1" applyFont="1" applyFill="1" applyBorder="1" applyAlignment="1">
      <alignment horizontal="center" vertical="top"/>
    </xf>
    <xf numFmtId="0" fontId="18" fillId="23" borderId="0" xfId="9" quotePrefix="1" applyFont="1" applyFill="1" applyBorder="1" applyAlignment="1">
      <alignment horizontal="center" vertical="top"/>
    </xf>
    <xf numFmtId="0" fontId="18" fillId="23" borderId="115" xfId="9" quotePrefix="1" applyFont="1" applyFill="1" applyBorder="1" applyAlignment="1">
      <alignment horizontal="center" vertical="top"/>
    </xf>
    <xf numFmtId="0" fontId="15" fillId="23" borderId="111" xfId="0" quotePrefix="1" applyFont="1" applyFill="1" applyBorder="1" applyAlignment="1">
      <alignment horizontal="center"/>
    </xf>
    <xf numFmtId="0" fontId="15" fillId="23" borderId="112" xfId="0" applyFont="1" applyFill="1" applyBorder="1" applyAlignment="1">
      <alignment horizontal="center"/>
    </xf>
    <xf numFmtId="0" fontId="15" fillId="23" borderId="113" xfId="0" applyFont="1" applyFill="1" applyBorder="1" applyAlignment="1">
      <alignment horizontal="center"/>
    </xf>
    <xf numFmtId="0" fontId="22" fillId="22" borderId="114" xfId="0" applyFont="1" applyFill="1" applyBorder="1" applyAlignment="1">
      <alignment horizontal="left" wrapText="1"/>
    </xf>
    <xf numFmtId="0" fontId="22" fillId="22" borderId="0" xfId="0" applyFont="1" applyFill="1" applyBorder="1" applyAlignment="1">
      <alignment horizontal="left" wrapText="1"/>
    </xf>
    <xf numFmtId="0" fontId="22" fillId="22" borderId="115" xfId="0" applyFont="1" applyFill="1" applyBorder="1" applyAlignment="1">
      <alignment horizontal="left" wrapText="1"/>
    </xf>
    <xf numFmtId="0" fontId="29" fillId="0" borderId="114" xfId="0" applyFont="1" applyFill="1" applyBorder="1"/>
    <xf numFmtId="0" fontId="29" fillId="0" borderId="0" xfId="0" applyFont="1" applyFill="1" applyBorder="1"/>
    <xf numFmtId="0" fontId="29" fillId="0" borderId="115" xfId="0" applyFont="1" applyFill="1" applyBorder="1"/>
    <xf numFmtId="0" fontId="29" fillId="0" borderId="114" xfId="0" applyFont="1" applyFill="1" applyBorder="1" applyAlignment="1">
      <alignment vertical="top" wrapText="1"/>
    </xf>
    <xf numFmtId="0" fontId="29" fillId="0" borderId="0" xfId="0" applyFont="1" applyFill="1" applyBorder="1" applyAlignment="1">
      <alignment vertical="top" wrapText="1"/>
    </xf>
    <xf numFmtId="0" fontId="29" fillId="0" borderId="115" xfId="0" applyFont="1" applyFill="1" applyBorder="1" applyAlignment="1">
      <alignment vertical="top" wrapText="1"/>
    </xf>
    <xf numFmtId="0" fontId="19" fillId="23" borderId="114" xfId="0" applyFont="1" applyFill="1" applyBorder="1" applyAlignment="1">
      <alignment horizontal="left"/>
    </xf>
    <xf numFmtId="0" fontId="19" fillId="23" borderId="0" xfId="0" applyFont="1" applyFill="1" applyBorder="1" applyAlignment="1">
      <alignment horizontal="left"/>
    </xf>
    <xf numFmtId="0" fontId="0" fillId="0" borderId="64" xfId="0" applyFill="1" applyBorder="1"/>
    <xf numFmtId="0" fontId="7" fillId="0" borderId="11" xfId="0" applyFont="1" applyFill="1" applyBorder="1"/>
    <xf numFmtId="0" fontId="22" fillId="0" borderId="0" xfId="0" applyFont="1" applyFill="1"/>
    <xf numFmtId="0" fontId="23" fillId="0" borderId="11" xfId="0" applyFont="1" applyFill="1" applyBorder="1" applyAlignment="1">
      <alignment vertical="center"/>
    </xf>
    <xf numFmtId="3" fontId="66" fillId="22" borderId="1" xfId="0" applyNumberFormat="1" applyFont="1" applyFill="1" applyBorder="1" applyAlignment="1">
      <alignment horizontal="right" vertical="center" indent="1"/>
    </xf>
    <xf numFmtId="166" fontId="7" fillId="22" borderId="2" xfId="9" applyNumberFormat="1" applyFont="1" applyFill="1" applyBorder="1" applyAlignment="1">
      <alignment horizontal="right" vertical="top" indent="2"/>
    </xf>
    <xf numFmtId="166" fontId="7" fillId="22" borderId="3" xfId="9" applyNumberFormat="1" applyFont="1" applyFill="1" applyBorder="1" applyAlignment="1">
      <alignment horizontal="right" vertical="top" indent="2"/>
    </xf>
    <xf numFmtId="166" fontId="7" fillId="22" borderId="1" xfId="9" applyNumberFormat="1" applyFont="1" applyFill="1" applyBorder="1" applyAlignment="1">
      <alignment horizontal="right" vertical="top" indent="2"/>
    </xf>
  </cellXfs>
  <cellStyles count="13">
    <cellStyle name="Lien hypertexte" xfId="1" builtinId="8"/>
    <cellStyle name="Milliers" xfId="2" builtinId="3"/>
    <cellStyle name="Milliers 2" xfId="3" xr:uid="{00000000-0005-0000-0000-000002000000}"/>
    <cellStyle name="Milliers 3" xfId="4" xr:uid="{00000000-0005-0000-0000-000003000000}"/>
    <cellStyle name="Normal" xfId="0" builtinId="0"/>
    <cellStyle name="Normal 2" xfId="5" xr:uid="{00000000-0005-0000-0000-000005000000}"/>
    <cellStyle name="Normal 3" xfId="6" xr:uid="{00000000-0005-0000-0000-000006000000}"/>
    <cellStyle name="Normal 3 2" xfId="7" xr:uid="{00000000-0005-0000-0000-000007000000}"/>
    <cellStyle name="Normal 4" xfId="8" xr:uid="{00000000-0005-0000-0000-000008000000}"/>
    <cellStyle name="Normal_N044_98" xfId="9" xr:uid="{00000000-0005-0000-0000-000009000000}"/>
    <cellStyle name="Normal_page23" xfId="10" xr:uid="{00000000-0005-0000-0000-00000A000000}"/>
    <cellStyle name="Pourcentage" xfId="11" builtinId="5"/>
    <cellStyle name="Pourcentage 2" xfId="12" xr:uid="{00000000-0005-0000-0000-00000C000000}"/>
  </cellStyles>
  <dxfs count="0"/>
  <tableStyles count="0" defaultTableStyle="TableStyleMedium2" defaultPivotStyle="PivotStyleLight16"/>
  <colors>
    <mruColors>
      <color rgb="FFDAEEF3"/>
      <color rgb="FFFFFF99"/>
      <color rgb="FF99FFCC"/>
      <color rgb="FF00CC66"/>
      <color rgb="FF006600"/>
      <color rgb="FFB8CCE4"/>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4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610325004982964"/>
          <c:y val="0.25419093412111865"/>
          <c:w val="0.44694045896380424"/>
          <c:h val="0.57479220563244704"/>
        </c:manualLayout>
      </c:layout>
      <c:pieChart>
        <c:varyColors val="1"/>
        <c:ser>
          <c:idx val="0"/>
          <c:order val="0"/>
          <c:spPr>
            <a:solidFill>
              <a:srgbClr val="009900"/>
            </a:solidFill>
          </c:spPr>
          <c:dPt>
            <c:idx val="0"/>
            <c:bubble3D val="0"/>
            <c:extLst>
              <c:ext xmlns:c16="http://schemas.microsoft.com/office/drawing/2014/chart" uri="{C3380CC4-5D6E-409C-BE32-E72D297353CC}">
                <c16:uniqueId val="{00000000-E6F7-4FFB-A915-D1DCD0A615A3}"/>
              </c:ext>
            </c:extLst>
          </c:dPt>
          <c:dPt>
            <c:idx val="1"/>
            <c:bubble3D val="0"/>
            <c:spPr>
              <a:pattFill prst="smGrid">
                <a:fgClr>
                  <a:srgbClr val="009900"/>
                </a:fgClr>
                <a:bgClr>
                  <a:schemeClr val="bg1"/>
                </a:bgClr>
              </a:pattFill>
            </c:spPr>
            <c:extLst>
              <c:ext xmlns:c16="http://schemas.microsoft.com/office/drawing/2014/chart" uri="{C3380CC4-5D6E-409C-BE32-E72D297353CC}">
                <c16:uniqueId val="{00000001-E6F7-4FFB-A915-D1DCD0A615A3}"/>
              </c:ext>
            </c:extLst>
          </c:dPt>
          <c:dPt>
            <c:idx val="2"/>
            <c:bubble3D val="0"/>
            <c:extLst>
              <c:ext xmlns:c16="http://schemas.microsoft.com/office/drawing/2014/chart" uri="{C3380CC4-5D6E-409C-BE32-E72D297353CC}">
                <c16:uniqueId val="{00000002-E6F7-4FFB-A915-D1DCD0A615A3}"/>
              </c:ext>
            </c:extLst>
          </c:dPt>
          <c:dPt>
            <c:idx val="3"/>
            <c:bubble3D val="0"/>
            <c:spPr>
              <a:solidFill>
                <a:srgbClr val="92D050"/>
              </a:solidFill>
            </c:spPr>
            <c:extLst>
              <c:ext xmlns:c16="http://schemas.microsoft.com/office/drawing/2014/chart" uri="{C3380CC4-5D6E-409C-BE32-E72D297353CC}">
                <c16:uniqueId val="{00000003-E6F7-4FFB-A915-D1DCD0A615A3}"/>
              </c:ext>
            </c:extLst>
          </c:dPt>
          <c:dPt>
            <c:idx val="4"/>
            <c:bubble3D val="0"/>
            <c:spPr>
              <a:pattFill prst="divot">
                <a:fgClr>
                  <a:srgbClr val="92D050"/>
                </a:fgClr>
                <a:bgClr>
                  <a:schemeClr val="bg1"/>
                </a:bgClr>
              </a:pattFill>
            </c:spPr>
            <c:extLst>
              <c:ext xmlns:c16="http://schemas.microsoft.com/office/drawing/2014/chart" uri="{C3380CC4-5D6E-409C-BE32-E72D297353CC}">
                <c16:uniqueId val="{00000004-E6F7-4FFB-A915-D1DCD0A615A3}"/>
              </c:ext>
            </c:extLst>
          </c:dPt>
          <c:dPt>
            <c:idx val="5"/>
            <c:bubble3D val="0"/>
            <c:spPr>
              <a:gradFill>
                <a:gsLst>
                  <a:gs pos="0">
                    <a:srgbClr val="92D050"/>
                  </a:gs>
                  <a:gs pos="50000">
                    <a:schemeClr val="accent1">
                      <a:tint val="44500"/>
                      <a:satMod val="160000"/>
                    </a:schemeClr>
                  </a:gs>
                  <a:gs pos="100000">
                    <a:schemeClr val="accent1">
                      <a:tint val="23500"/>
                      <a:satMod val="160000"/>
                    </a:schemeClr>
                  </a:gs>
                </a:gsLst>
                <a:lin ang="5400000" scaled="0"/>
              </a:gradFill>
            </c:spPr>
            <c:extLst>
              <c:ext xmlns:c16="http://schemas.microsoft.com/office/drawing/2014/chart" uri="{C3380CC4-5D6E-409C-BE32-E72D297353CC}">
                <c16:uniqueId val="{00000005-E6F7-4FFB-A915-D1DCD0A615A3}"/>
              </c:ext>
            </c:extLst>
          </c:dPt>
          <c:dPt>
            <c:idx val="6"/>
            <c:bubble3D val="0"/>
            <c:spPr>
              <a:pattFill prst="smGrid">
                <a:fgClr>
                  <a:srgbClr val="92D050"/>
                </a:fgClr>
                <a:bgClr>
                  <a:schemeClr val="bg1"/>
                </a:bgClr>
              </a:pattFill>
            </c:spPr>
            <c:extLst>
              <c:ext xmlns:c16="http://schemas.microsoft.com/office/drawing/2014/chart" uri="{C3380CC4-5D6E-409C-BE32-E72D297353CC}">
                <c16:uniqueId val="{00000006-E6F7-4FFB-A915-D1DCD0A615A3}"/>
              </c:ext>
            </c:extLst>
          </c:dPt>
          <c:dLbls>
            <c:dLbl>
              <c:idx val="0"/>
              <c:layout>
                <c:manualLayout>
                  <c:x val="4.4597917762066855E-2"/>
                  <c:y val="-0.15633657030452874"/>
                </c:manualLayout>
              </c:layout>
              <c:tx>
                <c:rich>
                  <a:bodyPr/>
                  <a:lstStyle/>
                  <a:p>
                    <a:pPr>
                      <a:defRPr sz="900" b="0" i="0" u="none" strike="noStrike" baseline="0">
                        <a:solidFill>
                          <a:srgbClr val="000000"/>
                        </a:solidFill>
                        <a:latin typeface="Calibri"/>
                        <a:ea typeface="Calibri"/>
                        <a:cs typeface="Calibri"/>
                      </a:defRPr>
                    </a:pPr>
                    <a:r>
                      <a:rPr lang="en-US"/>
                      <a:t>Chefs d'exploitation ou d'entreprise
 412 766 (32,8 %)</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6F7-4FFB-A915-D1DCD0A615A3}"/>
                </c:ext>
              </c:extLst>
            </c:dLbl>
            <c:dLbl>
              <c:idx val="1"/>
              <c:layout>
                <c:manualLayout>
                  <c:x val="0.11750183751826432"/>
                  <c:y val="-0.11448918718082393"/>
                </c:manualLayout>
              </c:layout>
              <c:tx>
                <c:rich>
                  <a:bodyPr/>
                  <a:lstStyle/>
                  <a:p>
                    <a:pPr>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Calibri"/>
                        <a:cs typeface="Calibri"/>
                      </a:rPr>
                      <a:t>Conjoints collaborateurs d'exploitation </a:t>
                    </a:r>
                  </a:p>
                  <a:p>
                    <a:pPr>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Calibri"/>
                        <a:cs typeface="Calibri"/>
                      </a:rPr>
                      <a:t>16 286 (1,3 %)</a:t>
                    </a:r>
                  </a:p>
                </c:rich>
              </c:tx>
              <c:spPr/>
              <c:dLblPos val="bestFit"/>
              <c:showLegendKey val="0"/>
              <c:showVal val="0"/>
              <c:showCatName val="0"/>
              <c:showSerName val="0"/>
              <c:showPercent val="0"/>
              <c:showBubbleSize val="0"/>
              <c:extLst>
                <c:ext xmlns:c15="http://schemas.microsoft.com/office/drawing/2012/chart" uri="{CE6537A1-D6FC-4f65-9D91-7224C49458BB}">
                  <c15:layout>
                    <c:manualLayout>
                      <c:w val="0.17934525697257642"/>
                      <c:h val="0.20958768948643072"/>
                    </c:manualLayout>
                  </c15:layout>
                  <c15:showDataLabelsRange val="0"/>
                </c:ext>
                <c:ext xmlns:c16="http://schemas.microsoft.com/office/drawing/2014/chart" uri="{C3380CC4-5D6E-409C-BE32-E72D297353CC}">
                  <c16:uniqueId val="{00000001-E6F7-4FFB-A915-D1DCD0A615A3}"/>
                </c:ext>
              </c:extLst>
            </c:dLbl>
            <c:dLbl>
              <c:idx val="2"/>
              <c:layout>
                <c:manualLayout>
                  <c:x val="8.9352652296817617E-2"/>
                  <c:y val="3.5014408302924072E-2"/>
                </c:manualLayout>
              </c:layout>
              <c:tx>
                <c:rich>
                  <a:bodyPr/>
                  <a:lstStyle/>
                  <a:p>
                    <a:pPr>
                      <a:defRPr sz="900" b="0" i="0" u="none" strike="noStrike" baseline="0">
                        <a:solidFill>
                          <a:srgbClr val="000000"/>
                        </a:solidFill>
                        <a:latin typeface="Calibri"/>
                        <a:ea typeface="Calibri"/>
                        <a:cs typeface="Calibri"/>
                      </a:defRPr>
                    </a:pPr>
                    <a:r>
                      <a:rPr lang="en-US"/>
                      <a:t>Aides familiaux       2 445 (0,2%)</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6F7-4FFB-A915-D1DCD0A615A3}"/>
                </c:ext>
              </c:extLst>
            </c:dLbl>
            <c:dLbl>
              <c:idx val="3"/>
              <c:layout>
                <c:manualLayout>
                  <c:x val="-0.23022758077489347"/>
                  <c:y val="-2.3799547428889459E-2"/>
                </c:manualLayout>
              </c:layout>
              <c:tx>
                <c:rich>
                  <a:bodyPr/>
                  <a:lstStyle/>
                  <a:p>
                    <a:pPr>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Calibri"/>
                        <a:cs typeface="Calibri"/>
                      </a:rPr>
                      <a:t>Salariés d'exploitation ou culture-élevage</a:t>
                    </a:r>
                  </a:p>
                  <a:p>
                    <a:pPr>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Calibri"/>
                        <a:cs typeface="Calibri"/>
                      </a:rPr>
                      <a:t>318 677 (25,4%)</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6F7-4FFB-A915-D1DCD0A615A3}"/>
                </c:ext>
              </c:extLst>
            </c:dLbl>
            <c:dLbl>
              <c:idx val="4"/>
              <c:layout>
                <c:manualLayout>
                  <c:x val="-3.9262773680434647E-2"/>
                  <c:y val="-3.2869025750669537E-2"/>
                </c:manualLayout>
              </c:layout>
              <c:tx>
                <c:rich>
                  <a:bodyPr/>
                  <a:lstStyle/>
                  <a:p>
                    <a:pPr>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Calibri"/>
                        <a:cs typeface="Calibri"/>
                      </a:rPr>
                      <a:t>Salariés des organismes de service</a:t>
                    </a:r>
                  </a:p>
                  <a:p>
                    <a:pPr>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Calibri"/>
                        <a:cs typeface="Calibri"/>
                      </a:rPr>
                      <a:t>209 618 (16,6%)</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6F7-4FFB-A915-D1DCD0A615A3}"/>
                </c:ext>
              </c:extLst>
            </c:dLbl>
            <c:dLbl>
              <c:idx val="5"/>
              <c:layout>
                <c:manualLayout>
                  <c:x val="-2.8006636026217575E-2"/>
                  <c:y val="-3.4930406524755361E-2"/>
                </c:manualLayout>
              </c:layout>
              <c:tx>
                <c:rich>
                  <a:bodyPr/>
                  <a:lstStyle/>
                  <a:p>
                    <a:pPr>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Calibri"/>
                        <a:cs typeface="Calibri"/>
                      </a:rPr>
                      <a:t>Salariés du secteur coopération </a:t>
                    </a:r>
                  </a:p>
                  <a:p>
                    <a:pPr>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Calibri"/>
                        <a:cs typeface="Calibri"/>
                      </a:rPr>
                      <a:t>126 990 (10,0%)</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6F7-4FFB-A915-D1DCD0A615A3}"/>
                </c:ext>
              </c:extLst>
            </c:dLbl>
            <c:dLbl>
              <c:idx val="6"/>
              <c:layout>
                <c:manualLayout>
                  <c:x val="7.3525927497694599E-2"/>
                  <c:y val="-9.4222097374736483E-2"/>
                </c:manualLayout>
              </c:layout>
              <c:tx>
                <c:rich>
                  <a:bodyPr/>
                  <a:lstStyle/>
                  <a:p>
                    <a:pPr>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Calibri"/>
                        <a:cs typeface="Calibri"/>
                      </a:rPr>
                      <a:t>Autres salariés </a:t>
                    </a:r>
                  </a:p>
                  <a:p>
                    <a:pPr>
                      <a:defRPr sz="1000" b="0" i="0" u="none" strike="noStrike" baseline="0">
                        <a:solidFill>
                          <a:srgbClr val="000000"/>
                        </a:solidFill>
                        <a:latin typeface="Calibri"/>
                        <a:ea typeface="Calibri"/>
                        <a:cs typeface="Calibri"/>
                      </a:defRPr>
                    </a:pPr>
                    <a:r>
                      <a:rPr lang="en-US" sz="900" b="0" i="0" u="none" strike="noStrike" baseline="0">
                        <a:solidFill>
                          <a:srgbClr val="000000"/>
                        </a:solidFill>
                        <a:latin typeface="Calibri"/>
                        <a:cs typeface="Calibri"/>
                      </a:rPr>
                      <a:t>172 936 (13,7%)</a:t>
                    </a:r>
                  </a:p>
                </c:rich>
              </c:tx>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6F7-4FFB-A915-D1DCD0A615A3}"/>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fr-FR"/>
              </a:p>
            </c:txPr>
            <c:showLegendKey val="0"/>
            <c:showVal val="1"/>
            <c:showCatName val="1"/>
            <c:showSerName val="0"/>
            <c:showPercent val="0"/>
            <c:showBubbleSize val="0"/>
            <c:showLeaderLines val="1"/>
            <c:extLst>
              <c:ext xmlns:c15="http://schemas.microsoft.com/office/drawing/2012/chart" uri="{CE6537A1-D6FC-4f65-9D91-7224C49458BB}"/>
            </c:extLst>
          </c:dLbls>
          <c:cat>
            <c:strRef>
              <c:f>'actifs '!$A$20:$A$26</c:f>
              <c:strCache>
                <c:ptCount val="7"/>
                <c:pt idx="0">
                  <c:v>Chefs d'exploitation ou d'entreprise</c:v>
                </c:pt>
                <c:pt idx="1">
                  <c:v>Conjoints</c:v>
                </c:pt>
                <c:pt idx="2">
                  <c:v>Aides familiaux</c:v>
                </c:pt>
                <c:pt idx="3">
                  <c:v>Salariés d'exploitation ou culture-élevage</c:v>
                </c:pt>
                <c:pt idx="4">
                  <c:v>Salariés des organismes de service</c:v>
                </c:pt>
                <c:pt idx="5">
                  <c:v>Salariés du secteur coopératif</c:v>
                </c:pt>
                <c:pt idx="6">
                  <c:v>Autres salariés</c:v>
                </c:pt>
              </c:strCache>
            </c:strRef>
          </c:cat>
          <c:val>
            <c:numRef>
              <c:f>'actifs '!$B$20:$B$26</c:f>
              <c:numCache>
                <c:formatCode>#,##0</c:formatCode>
                <c:ptCount val="7"/>
                <c:pt idx="0">
                  <c:v>412766</c:v>
                </c:pt>
                <c:pt idx="1">
                  <c:v>16286</c:v>
                </c:pt>
                <c:pt idx="2">
                  <c:v>2445</c:v>
                </c:pt>
                <c:pt idx="3">
                  <c:v>318677</c:v>
                </c:pt>
                <c:pt idx="4">
                  <c:v>209618</c:v>
                </c:pt>
                <c:pt idx="5">
                  <c:v>126990</c:v>
                </c:pt>
                <c:pt idx="6">
                  <c:v>172936</c:v>
                </c:pt>
              </c:numCache>
            </c:numRef>
          </c:val>
          <c:extLst>
            <c:ext xmlns:c16="http://schemas.microsoft.com/office/drawing/2014/chart" uri="{C3380CC4-5D6E-409C-BE32-E72D297353CC}">
              <c16:uniqueId val="{00000007-E6F7-4FFB-A915-D1DCD0A615A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55001503932889"/>
          <c:y val="9.2468307233407904E-2"/>
          <c:w val="0.53846153846153844"/>
          <c:h val="0.76733780760626402"/>
        </c:manualLayout>
      </c:layout>
      <c:doughnutChart>
        <c:varyColors val="1"/>
        <c:ser>
          <c:idx val="0"/>
          <c:order val="0"/>
          <c:dPt>
            <c:idx val="0"/>
            <c:bubble3D val="0"/>
            <c:spPr>
              <a:solidFill>
                <a:srgbClr val="92D050"/>
              </a:solidFill>
            </c:spPr>
            <c:extLst>
              <c:ext xmlns:c16="http://schemas.microsoft.com/office/drawing/2014/chart" uri="{C3380CC4-5D6E-409C-BE32-E72D297353CC}">
                <c16:uniqueId val="{00000000-DF2E-49A5-9C3F-AFF26B5FE15F}"/>
              </c:ext>
            </c:extLst>
          </c:dPt>
          <c:dPt>
            <c:idx val="1"/>
            <c:bubble3D val="0"/>
            <c:extLst>
              <c:ext xmlns:c16="http://schemas.microsoft.com/office/drawing/2014/chart" uri="{C3380CC4-5D6E-409C-BE32-E72D297353CC}">
                <c16:uniqueId val="{00000001-DF2E-49A5-9C3F-AFF26B5FE15F}"/>
              </c:ext>
            </c:extLst>
          </c:dPt>
          <c:dPt>
            <c:idx val="2"/>
            <c:bubble3D val="0"/>
            <c:spPr>
              <a:solidFill>
                <a:schemeClr val="accent1">
                  <a:lumMod val="60000"/>
                  <a:lumOff val="40000"/>
                </a:schemeClr>
              </a:solidFill>
            </c:spPr>
            <c:extLst>
              <c:ext xmlns:c16="http://schemas.microsoft.com/office/drawing/2014/chart" uri="{C3380CC4-5D6E-409C-BE32-E72D297353CC}">
                <c16:uniqueId val="{00000002-DF2E-49A5-9C3F-AFF26B5FE15F}"/>
              </c:ext>
            </c:extLst>
          </c:dPt>
          <c:dPt>
            <c:idx val="3"/>
            <c:bubble3D val="0"/>
            <c:extLst>
              <c:ext xmlns:c16="http://schemas.microsoft.com/office/drawing/2014/chart" uri="{C3380CC4-5D6E-409C-BE32-E72D297353CC}">
                <c16:uniqueId val="{00000003-DF2E-49A5-9C3F-AFF26B5FE15F}"/>
              </c:ext>
            </c:extLst>
          </c:dPt>
          <c:dLbls>
            <c:dLbl>
              <c:idx val="0"/>
              <c:layout>
                <c:manualLayout>
                  <c:x val="0.17331356571716047"/>
                  <c:y val="-1.4909701115974512E-2"/>
                </c:manualLayout>
              </c:layout>
              <c:tx>
                <c:rich>
                  <a:bodyPr/>
                  <a:lstStyle/>
                  <a:p>
                    <a:pPr>
                      <a:defRPr sz="1050" b="0" i="0" u="none" strike="noStrike" baseline="0">
                        <a:solidFill>
                          <a:srgbClr val="000000"/>
                        </a:solidFill>
                        <a:latin typeface="Calibri"/>
                        <a:ea typeface="Calibri"/>
                        <a:cs typeface="Calibri"/>
                      </a:defRPr>
                    </a:pPr>
                    <a:r>
                      <a:rPr lang="en-US" sz="1050"/>
                      <a:t>Culture-élevage
61,7%</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F2E-49A5-9C3F-AFF26B5FE15F}"/>
                </c:ext>
              </c:extLst>
            </c:dLbl>
            <c:dLbl>
              <c:idx val="1"/>
              <c:layout>
                <c:manualLayout>
                  <c:x val="-0.21978021978021978"/>
                  <c:y val="0"/>
                </c:manualLayout>
              </c:layout>
              <c:tx>
                <c:rich>
                  <a:bodyPr/>
                  <a:lstStyle/>
                  <a:p>
                    <a:pPr>
                      <a:defRPr sz="1050" b="0" i="0" u="none" strike="noStrike" baseline="0">
                        <a:solidFill>
                          <a:srgbClr val="000000"/>
                        </a:solidFill>
                        <a:latin typeface="Calibri"/>
                        <a:ea typeface="Calibri"/>
                        <a:cs typeface="Calibri"/>
                      </a:defRPr>
                    </a:pPr>
                    <a:r>
                      <a:rPr lang="en-US" sz="1050"/>
                      <a:t>Organismes de service
12,7%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F2E-49A5-9C3F-AFF26B5FE15F}"/>
                </c:ext>
              </c:extLst>
            </c:dLbl>
            <c:dLbl>
              <c:idx val="2"/>
              <c:layout>
                <c:manualLayout>
                  <c:x val="-0.16117216117216118"/>
                  <c:y val="-8.9485458612975424E-2"/>
                </c:manualLayout>
              </c:layout>
              <c:tx>
                <c:rich>
                  <a:bodyPr/>
                  <a:lstStyle/>
                  <a:p>
                    <a:pPr>
                      <a:defRPr sz="1050" b="0" i="0" u="none" strike="noStrike" baseline="0">
                        <a:solidFill>
                          <a:srgbClr val="000000"/>
                        </a:solidFill>
                        <a:latin typeface="Calibri"/>
                        <a:ea typeface="Calibri"/>
                        <a:cs typeface="Calibri"/>
                      </a:defRPr>
                    </a:pPr>
                    <a:r>
                      <a:rPr lang="en-US" sz="1050"/>
                      <a:t>Coopération
8,6%</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F2E-49A5-9C3F-AFF26B5FE15F}"/>
                </c:ext>
              </c:extLst>
            </c:dLbl>
            <c:dLbl>
              <c:idx val="3"/>
              <c:layout>
                <c:manualLayout>
                  <c:x val="-0.12072261054493071"/>
                  <c:y val="-0.13422814696598095"/>
                </c:manualLayout>
              </c:layout>
              <c:tx>
                <c:rich>
                  <a:bodyPr/>
                  <a:lstStyle/>
                  <a:p>
                    <a:pPr>
                      <a:defRPr sz="1050" b="0" i="0" u="none" strike="noStrike" baseline="0">
                        <a:solidFill>
                          <a:srgbClr val="000000"/>
                        </a:solidFill>
                        <a:latin typeface="Calibri"/>
                        <a:ea typeface="Calibri"/>
                        <a:cs typeface="Calibri"/>
                      </a:defRPr>
                    </a:pPr>
                    <a:r>
                      <a:rPr lang="en-US" sz="1050"/>
                      <a:t>Autres activités
17,0%</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F2E-49A5-9C3F-AFF26B5FE15F}"/>
                </c:ext>
              </c:extLst>
            </c:dLbl>
            <c:spPr>
              <a:noFill/>
              <a:ln w="25400">
                <a:noFill/>
              </a:ln>
            </c:spPr>
            <c:txPr>
              <a:bodyPr wrap="square" lIns="38100" tIns="19050" rIns="38100" bIns="19050" anchor="ctr">
                <a:spAutoFit/>
              </a:bodyPr>
              <a:lstStyle/>
              <a:p>
                <a:pPr>
                  <a:defRPr sz="1050" b="0" i="0" u="none" strike="noStrike" baseline="0">
                    <a:solidFill>
                      <a:srgbClr val="000000"/>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'contrats par secteur'!$A$5:$A$8</c:f>
              <c:strCache>
                <c:ptCount val="4"/>
                <c:pt idx="0">
                  <c:v>Exploitation Culture-élevage</c:v>
                </c:pt>
                <c:pt idx="1">
                  <c:v>Organismes de service</c:v>
                </c:pt>
                <c:pt idx="2">
                  <c:v>Coopération</c:v>
                </c:pt>
                <c:pt idx="3">
                  <c:v>Autres activités</c:v>
                </c:pt>
              </c:strCache>
            </c:strRef>
          </c:cat>
          <c:val>
            <c:numRef>
              <c:f>'contrats par secteur'!$B$5:$B$8</c:f>
              <c:numCache>
                <c:formatCode>#,##0</c:formatCode>
                <c:ptCount val="4"/>
                <c:pt idx="0">
                  <c:v>1328970</c:v>
                </c:pt>
                <c:pt idx="1">
                  <c:v>273871</c:v>
                </c:pt>
                <c:pt idx="2">
                  <c:v>186013</c:v>
                </c:pt>
                <c:pt idx="3">
                  <c:v>367533</c:v>
                </c:pt>
              </c:numCache>
            </c:numRef>
          </c:val>
          <c:extLst>
            <c:ext xmlns:c16="http://schemas.microsoft.com/office/drawing/2014/chart" uri="{C3380CC4-5D6E-409C-BE32-E72D297353CC}">
              <c16:uniqueId val="{00000004-DF2E-49A5-9C3F-AFF26B5FE15F}"/>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567349472377405"/>
          <c:y val="0.15439400218513355"/>
          <c:w val="0.54300444288039418"/>
          <c:h val="0.69759183212146325"/>
        </c:manualLayout>
      </c:layout>
      <c:doughnutChart>
        <c:varyColors val="1"/>
        <c:ser>
          <c:idx val="0"/>
          <c:order val="0"/>
          <c:dPt>
            <c:idx val="0"/>
            <c:bubble3D val="0"/>
            <c:spPr>
              <a:solidFill>
                <a:srgbClr val="92D050"/>
              </a:solidFill>
            </c:spPr>
            <c:extLst>
              <c:ext xmlns:c16="http://schemas.microsoft.com/office/drawing/2014/chart" uri="{C3380CC4-5D6E-409C-BE32-E72D297353CC}">
                <c16:uniqueId val="{00000000-7D81-4270-98A8-22AB81A9D73A}"/>
              </c:ext>
            </c:extLst>
          </c:dPt>
          <c:dPt>
            <c:idx val="1"/>
            <c:bubble3D val="0"/>
            <c:extLst>
              <c:ext xmlns:c16="http://schemas.microsoft.com/office/drawing/2014/chart" uri="{C3380CC4-5D6E-409C-BE32-E72D297353CC}">
                <c16:uniqueId val="{00000001-7D81-4270-98A8-22AB81A9D73A}"/>
              </c:ext>
            </c:extLst>
          </c:dPt>
          <c:dPt>
            <c:idx val="2"/>
            <c:bubble3D val="0"/>
            <c:spPr>
              <a:solidFill>
                <a:schemeClr val="accent1">
                  <a:lumMod val="60000"/>
                  <a:lumOff val="40000"/>
                </a:schemeClr>
              </a:solidFill>
            </c:spPr>
            <c:extLst>
              <c:ext xmlns:c16="http://schemas.microsoft.com/office/drawing/2014/chart" uri="{C3380CC4-5D6E-409C-BE32-E72D297353CC}">
                <c16:uniqueId val="{00000002-7D81-4270-98A8-22AB81A9D73A}"/>
              </c:ext>
            </c:extLst>
          </c:dPt>
          <c:dPt>
            <c:idx val="3"/>
            <c:bubble3D val="0"/>
            <c:extLst>
              <c:ext xmlns:c16="http://schemas.microsoft.com/office/drawing/2014/chart" uri="{C3380CC4-5D6E-409C-BE32-E72D297353CC}">
                <c16:uniqueId val="{00000003-7D81-4270-98A8-22AB81A9D73A}"/>
              </c:ext>
            </c:extLst>
          </c:dPt>
          <c:dLbls>
            <c:dLbl>
              <c:idx val="0"/>
              <c:layout>
                <c:manualLayout>
                  <c:x val="0.21289989589290148"/>
                  <c:y val="-0.39260093684461689"/>
                </c:manualLayout>
              </c:layout>
              <c:tx>
                <c:rich>
                  <a:bodyPr/>
                  <a:lstStyle/>
                  <a:p>
                    <a:pPr>
                      <a:defRPr sz="1050" b="0" i="0" u="none" strike="noStrike" baseline="0">
                        <a:solidFill>
                          <a:srgbClr val="000000"/>
                        </a:solidFill>
                        <a:latin typeface="Calibri"/>
                        <a:ea typeface="Calibri"/>
                        <a:cs typeface="Calibri"/>
                      </a:defRPr>
                    </a:pPr>
                    <a:r>
                      <a:rPr lang="en-US" sz="1050"/>
                      <a:t>Culture-élevage  73,9%</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7D81-4270-98A8-22AB81A9D73A}"/>
                </c:ext>
              </c:extLst>
            </c:dLbl>
            <c:dLbl>
              <c:idx val="1"/>
              <c:layout>
                <c:manualLayout>
                  <c:x val="-0.20275175100319165"/>
                  <c:y val="-9.2014215926358479E-3"/>
                </c:manualLayout>
              </c:layout>
              <c:tx>
                <c:rich>
                  <a:bodyPr/>
                  <a:lstStyle/>
                  <a:p>
                    <a:pPr>
                      <a:defRPr sz="105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Organismes de service</a:t>
                    </a:r>
                  </a:p>
                  <a:p>
                    <a:pPr>
                      <a:defRPr sz="105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3,3%</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D81-4270-98A8-22AB81A9D73A}"/>
                </c:ext>
              </c:extLst>
            </c:dLbl>
            <c:dLbl>
              <c:idx val="2"/>
              <c:layout>
                <c:manualLayout>
                  <c:x val="-0.19136214118486586"/>
                  <c:y val="-0.11501990480854971"/>
                </c:manualLayout>
              </c:layout>
              <c:tx>
                <c:rich>
                  <a:bodyPr/>
                  <a:lstStyle/>
                  <a:p>
                    <a:pPr>
                      <a:defRPr sz="105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Coopération</a:t>
                    </a:r>
                  </a:p>
                  <a:p>
                    <a:pPr>
                      <a:defRPr sz="105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3,3%</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7D81-4270-98A8-22AB81A9D73A}"/>
                </c:ext>
              </c:extLst>
            </c:dLbl>
            <c:dLbl>
              <c:idx val="3"/>
              <c:layout>
                <c:manualLayout>
                  <c:x val="-0.13676310014320839"/>
                  <c:y val="-0.1625508294716749"/>
                </c:manualLayout>
              </c:layout>
              <c:tx>
                <c:rich>
                  <a:bodyPr/>
                  <a:lstStyle/>
                  <a:p>
                    <a:pPr>
                      <a:defRPr sz="1050" b="0" i="0" u="none" strike="noStrike" baseline="0">
                        <a:solidFill>
                          <a:srgbClr val="000000"/>
                        </a:solidFill>
                        <a:latin typeface="Calibri"/>
                        <a:ea typeface="Calibri"/>
                        <a:cs typeface="Calibri"/>
                      </a:defRPr>
                    </a:pPr>
                    <a:r>
                      <a:rPr lang="en-US" sz="1050"/>
                      <a:t>Autres secteurs  19,5%</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7D81-4270-98A8-22AB81A9D73A}"/>
                </c:ext>
              </c:extLst>
            </c:dLbl>
            <c:spPr>
              <a:noFill/>
              <a:ln w="25400">
                <a:noFill/>
              </a:ln>
            </c:spPr>
            <c:txPr>
              <a:bodyPr wrap="square" lIns="38100" tIns="19050" rIns="38100" bIns="19050" anchor="ctr">
                <a:spAutoFit/>
              </a:bodyPr>
              <a:lstStyle/>
              <a:p>
                <a:pPr>
                  <a:defRPr sz="1050" b="0" i="0" u="none" strike="noStrike" baseline="0">
                    <a:solidFill>
                      <a:srgbClr val="000000"/>
                    </a:solidFill>
                    <a:latin typeface="Calibri"/>
                    <a:ea typeface="Calibri"/>
                    <a:cs typeface="Calibri"/>
                  </a:defRPr>
                </a:pPr>
                <a:endParaRPr lang="fr-FR"/>
              </a:p>
            </c:txPr>
            <c:showLegendKey val="0"/>
            <c:showVal val="1"/>
            <c:showCatName val="1"/>
            <c:showSerName val="0"/>
            <c:showPercent val="1"/>
            <c:showBubbleSize val="0"/>
            <c:showLeaderLines val="0"/>
            <c:extLst>
              <c:ext xmlns:c15="http://schemas.microsoft.com/office/drawing/2012/chart" uri="{CE6537A1-D6FC-4f65-9D91-7224C49458BB}"/>
            </c:extLst>
          </c:dLbls>
          <c:cat>
            <c:strRef>
              <c:f>'établissements employeurs'!$A$6:$A$9</c:f>
              <c:strCache>
                <c:ptCount val="4"/>
                <c:pt idx="0">
                  <c:v>Exploitation Culture-élevage</c:v>
                </c:pt>
                <c:pt idx="1">
                  <c:v>Organismes de service</c:v>
                </c:pt>
                <c:pt idx="2">
                  <c:v>Coopération</c:v>
                </c:pt>
                <c:pt idx="3">
                  <c:v>Autres activités</c:v>
                </c:pt>
              </c:strCache>
            </c:strRef>
          </c:cat>
          <c:val>
            <c:numRef>
              <c:f>'établissements employeurs'!$B$6:$B$9</c:f>
              <c:numCache>
                <c:formatCode>#,##0</c:formatCode>
                <c:ptCount val="4"/>
                <c:pt idx="0">
                  <c:v>143338</c:v>
                </c:pt>
                <c:pt idx="1">
                  <c:v>6501</c:v>
                </c:pt>
                <c:pt idx="2">
                  <c:v>6371</c:v>
                </c:pt>
                <c:pt idx="3">
                  <c:v>37809</c:v>
                </c:pt>
              </c:numCache>
            </c:numRef>
          </c:val>
          <c:extLst>
            <c:ext xmlns:c16="http://schemas.microsoft.com/office/drawing/2014/chart" uri="{C3380CC4-5D6E-409C-BE32-E72D297353CC}">
              <c16:uniqueId val="{00000004-7D81-4270-98A8-22AB81A9D73A}"/>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ressortissants!$A$7</c:f>
              <c:strCache>
                <c:ptCount val="1"/>
                <c:pt idx="0">
                  <c:v>personnes protégées</c:v>
                </c:pt>
              </c:strCache>
            </c:strRef>
          </c:tx>
          <c:invertIfNegative val="0"/>
          <c:dLbls>
            <c:dLbl>
              <c:idx val="0"/>
              <c:layout>
                <c:manualLayout>
                  <c:x val="0"/>
                  <c:y val="0"/>
                </c:manualLayout>
              </c:layout>
              <c:tx>
                <c:rich>
                  <a:bodyPr/>
                  <a:lstStyle/>
                  <a:p>
                    <a:r>
                      <a:rPr lang="en-US" b="1"/>
                      <a:t> 1  103 703</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D41-4A76-99E4-E54B901EC5D7}"/>
                </c:ext>
              </c:extLst>
            </c:dLbl>
            <c:dLbl>
              <c:idx val="1"/>
              <c:delete val="1"/>
              <c:extLst>
                <c:ext xmlns:c15="http://schemas.microsoft.com/office/drawing/2012/chart" uri="{CE6537A1-D6FC-4f65-9D91-7224C49458BB}">
                  <c15:layout>
                    <c:manualLayout>
                      <c:w val="9.6979877515310592E-2"/>
                      <c:h val="6.2106149957876999E-2"/>
                    </c:manualLayout>
                  </c15:layout>
                </c:ext>
                <c:ext xmlns:c16="http://schemas.microsoft.com/office/drawing/2014/chart" uri="{C3380CC4-5D6E-409C-BE32-E72D297353CC}">
                  <c16:uniqueId val="{00000002-1D41-4A76-99E4-E54B901EC5D7}"/>
                </c:ext>
              </c:extLst>
            </c:dLbl>
            <c:spPr>
              <a:noFill/>
              <a:ln w="25400">
                <a:noFill/>
              </a:ln>
            </c:spPr>
            <c:txPr>
              <a:bodyPr wrap="square" lIns="38100" tIns="19050" rIns="38100" bIns="19050" anchor="ctr">
                <a:spAutoFit/>
              </a:bodyPr>
              <a:lstStyle/>
              <a:p>
                <a:pPr>
                  <a:defRPr sz="1100" b="0" i="0" u="none" strike="noStrike" baseline="0">
                    <a:solidFill>
                      <a:srgbClr val="FFFFFF"/>
                    </a:solidFill>
                    <a:latin typeface="Calibri"/>
                    <a:ea typeface="Calibri"/>
                    <a:cs typeface="Calibri"/>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ressortissants!$B$6:$C$6</c:f>
              <c:strCache>
                <c:ptCount val="2"/>
                <c:pt idx="0">
                  <c:v>Non-salariés</c:v>
                </c:pt>
                <c:pt idx="1">
                  <c:v>Salariés</c:v>
                </c:pt>
              </c:strCache>
            </c:strRef>
          </c:cat>
          <c:val>
            <c:numRef>
              <c:f>ressortissants!$B$7:$C$7</c:f>
              <c:numCache>
                <c:formatCode>_-* #\ ##0\ _€_-;\-* #\ ##0\ _€_-;_-* "-"??\ _€_-;_-@_-</c:formatCode>
                <c:ptCount val="2"/>
                <c:pt idx="0">
                  <c:v>1103703</c:v>
                </c:pt>
                <c:pt idx="1">
                  <c:v>1951539</c:v>
                </c:pt>
              </c:numCache>
            </c:numRef>
          </c:val>
          <c:extLst>
            <c:ext xmlns:c16="http://schemas.microsoft.com/office/drawing/2014/chart" uri="{C3380CC4-5D6E-409C-BE32-E72D297353CC}">
              <c16:uniqueId val="{00000000-9A1A-42A9-AC9F-556CFB6E6DE1}"/>
            </c:ext>
          </c:extLst>
        </c:ser>
        <c:ser>
          <c:idx val="1"/>
          <c:order val="1"/>
          <c:tx>
            <c:strRef>
              <c:f>ressortissants!$A$8</c:f>
              <c:strCache>
                <c:ptCount val="1"/>
                <c:pt idx="0">
                  <c:v>retraités</c:v>
                </c:pt>
              </c:strCache>
            </c:strRef>
          </c:tx>
          <c:spPr>
            <a:solidFill>
              <a:schemeClr val="accent1">
                <a:lumMod val="40000"/>
                <a:lumOff val="60000"/>
              </a:schemeClr>
            </a:solidFill>
          </c:spPr>
          <c:invertIfNegative val="0"/>
          <c:dLbls>
            <c:dLbl>
              <c:idx val="0"/>
              <c:tx>
                <c:rich>
                  <a:bodyPr/>
                  <a:lstStyle/>
                  <a:p>
                    <a:pPr>
                      <a:defRPr sz="1100" b="0" i="0" u="none" strike="noStrike" baseline="0">
                        <a:solidFill>
                          <a:srgbClr val="000000"/>
                        </a:solidFill>
                        <a:latin typeface="Calibri"/>
                        <a:ea typeface="Calibri"/>
                        <a:cs typeface="Calibri"/>
                      </a:defRPr>
                    </a:pPr>
                    <a:r>
                      <a:rPr lang="en-US"/>
                      <a:t>605 037 </a:t>
                    </a:r>
                  </a:p>
                </c:rich>
              </c:tx>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A1A-42A9-AC9F-556CFB6E6DE1}"/>
                </c:ext>
              </c:extLst>
            </c:dLbl>
            <c:dLbl>
              <c:idx val="1"/>
              <c:layout>
                <c:manualLayout>
                  <c:x val="6.0975609756097563E-3"/>
                  <c:y val="0"/>
                </c:manualLayout>
              </c:layout>
              <c:tx>
                <c:rich>
                  <a:bodyPr/>
                  <a:lstStyle/>
                  <a:p>
                    <a:pPr>
                      <a:defRPr sz="1100" b="0" i="0" u="none" strike="noStrike" baseline="0">
                        <a:solidFill>
                          <a:srgbClr val="000000"/>
                        </a:solidFill>
                        <a:latin typeface="Calibri"/>
                        <a:ea typeface="Calibri"/>
                        <a:cs typeface="Calibri"/>
                      </a:defRPr>
                    </a:pPr>
                    <a:r>
                      <a:rPr lang="en-US"/>
                      <a:t>1 778 046</a:t>
                    </a:r>
                  </a:p>
                </c:rich>
              </c:tx>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A1A-42A9-AC9F-556CFB6E6DE1}"/>
                </c:ext>
              </c:extLst>
            </c:dLbl>
            <c:spPr>
              <a:noFill/>
              <a:ln w="25400">
                <a:noFill/>
              </a:ln>
            </c:spPr>
            <c:txPr>
              <a:bodyPr wrap="square" lIns="38100" tIns="19050" rIns="38100" bIns="19050" anchor="ctr">
                <a:spAutoFit/>
              </a:bodyPr>
              <a:lstStyle/>
              <a:p>
                <a:pPr>
                  <a:defRPr sz="1100" b="0" i="0" u="none" strike="noStrike" baseline="0">
                    <a:solidFill>
                      <a:srgbClr val="FFFFFF"/>
                    </a:solidFill>
                    <a:latin typeface="Calibri"/>
                    <a:ea typeface="Calibri"/>
                    <a:cs typeface="Calibri"/>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ressortissants!$B$6:$C$6</c:f>
              <c:strCache>
                <c:ptCount val="2"/>
                <c:pt idx="0">
                  <c:v>Non-salariés</c:v>
                </c:pt>
                <c:pt idx="1">
                  <c:v>Salariés</c:v>
                </c:pt>
              </c:strCache>
            </c:strRef>
          </c:cat>
          <c:val>
            <c:numRef>
              <c:f>ressortissants!$B$8:$C$8</c:f>
              <c:numCache>
                <c:formatCode>_-* #\ ##0\ _€_-;\-* #\ ##0\ _€_-;_-* "-"??\ _€_-;_-@_-</c:formatCode>
                <c:ptCount val="2"/>
                <c:pt idx="0">
                  <c:v>605037</c:v>
                </c:pt>
                <c:pt idx="1">
                  <c:v>1778046</c:v>
                </c:pt>
              </c:numCache>
            </c:numRef>
          </c:val>
          <c:extLst>
            <c:ext xmlns:c16="http://schemas.microsoft.com/office/drawing/2014/chart" uri="{C3380CC4-5D6E-409C-BE32-E72D297353CC}">
              <c16:uniqueId val="{00000003-9A1A-42A9-AC9F-556CFB6E6DE1}"/>
            </c:ext>
          </c:extLst>
        </c:ser>
        <c:dLbls>
          <c:showLegendKey val="0"/>
          <c:showVal val="0"/>
          <c:showCatName val="0"/>
          <c:showSerName val="0"/>
          <c:showPercent val="0"/>
          <c:showBubbleSize val="0"/>
        </c:dLbls>
        <c:gapWidth val="150"/>
        <c:overlap val="100"/>
        <c:axId val="464612744"/>
        <c:axId val="1"/>
      </c:barChart>
      <c:catAx>
        <c:axId val="4646127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_-* #\ ##0\ _€_-;\-* #\ ##0\ _€_-;_-* &quot;-&quot;??\ _€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464612744"/>
        <c:crosses val="autoZero"/>
        <c:crossBetween val="between"/>
      </c:valAx>
    </c:plotArea>
    <c:legend>
      <c:legendPos val="r"/>
      <c:layout>
        <c:manualLayout>
          <c:xMode val="edge"/>
          <c:yMode val="edge"/>
          <c:x val="0.82323248230334845"/>
          <c:y val="0.38527397260273971"/>
          <c:w val="0.15555555555555556"/>
          <c:h val="0.1660958904109589"/>
        </c:manualLayout>
      </c:layout>
      <c:overlay val="0"/>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685534591194968"/>
          <c:y val="0.19532428355957768"/>
          <c:w val="0.52075471698113207"/>
          <c:h val="0.6244343891402715"/>
        </c:manualLayout>
      </c:layout>
      <c:doughnutChart>
        <c:varyColors val="1"/>
        <c:ser>
          <c:idx val="0"/>
          <c:order val="0"/>
          <c:dPt>
            <c:idx val="0"/>
            <c:bubble3D val="0"/>
            <c:spPr>
              <a:solidFill>
                <a:schemeClr val="accent1">
                  <a:lumMod val="60000"/>
                  <a:lumOff val="40000"/>
                </a:schemeClr>
              </a:solidFill>
            </c:spPr>
            <c:extLst>
              <c:ext xmlns:c16="http://schemas.microsoft.com/office/drawing/2014/chart" uri="{C3380CC4-5D6E-409C-BE32-E72D297353CC}">
                <c16:uniqueId val="{00000000-591A-4606-B314-F4F099E8491D}"/>
              </c:ext>
            </c:extLst>
          </c:dPt>
          <c:dPt>
            <c:idx val="1"/>
            <c:bubble3D val="0"/>
            <c:spPr>
              <a:solidFill>
                <a:schemeClr val="accent6">
                  <a:lumMod val="60000"/>
                  <a:lumOff val="40000"/>
                </a:schemeClr>
              </a:solidFill>
            </c:spPr>
            <c:extLst>
              <c:ext xmlns:c16="http://schemas.microsoft.com/office/drawing/2014/chart" uri="{C3380CC4-5D6E-409C-BE32-E72D297353CC}">
                <c16:uniqueId val="{00000001-591A-4606-B314-F4F099E8491D}"/>
              </c:ext>
            </c:extLst>
          </c:dPt>
          <c:dPt>
            <c:idx val="2"/>
            <c:bubble3D val="0"/>
            <c:extLst>
              <c:ext xmlns:c16="http://schemas.microsoft.com/office/drawing/2014/chart" uri="{C3380CC4-5D6E-409C-BE32-E72D297353CC}">
                <c16:uniqueId val="{00000002-591A-4606-B314-F4F099E8491D}"/>
              </c:ext>
            </c:extLst>
          </c:dPt>
          <c:dPt>
            <c:idx val="3"/>
            <c:bubble3D val="0"/>
            <c:spPr>
              <a:solidFill>
                <a:schemeClr val="accent2">
                  <a:lumMod val="40000"/>
                  <a:lumOff val="60000"/>
                </a:schemeClr>
              </a:solidFill>
            </c:spPr>
            <c:extLst>
              <c:ext xmlns:c16="http://schemas.microsoft.com/office/drawing/2014/chart" uri="{C3380CC4-5D6E-409C-BE32-E72D297353CC}">
                <c16:uniqueId val="{00000003-591A-4606-B314-F4F099E8491D}"/>
              </c:ext>
            </c:extLst>
          </c:dPt>
          <c:dLbls>
            <c:dLbl>
              <c:idx val="0"/>
              <c:layout>
                <c:manualLayout>
                  <c:x val="0.17079720695290448"/>
                  <c:y val="1.002292134297687E-2"/>
                </c:manualLayout>
              </c:layout>
              <c:tx>
                <c:rich>
                  <a:bodyPr/>
                  <a:lstStyle/>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Actifs</a:t>
                    </a:r>
                  </a:p>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 (49,3%)</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591A-4606-B314-F4F099E8491D}"/>
                </c:ext>
              </c:extLst>
            </c:dLbl>
            <c:dLbl>
              <c:idx val="1"/>
              <c:layout>
                <c:manualLayout>
                  <c:x val="-0.25895587579854407"/>
                  <c:y val="0.12392465647676393"/>
                </c:manualLayout>
              </c:layout>
              <c:tx>
                <c:rich>
                  <a:bodyPr/>
                  <a:lstStyle/>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Inactifs </a:t>
                    </a:r>
                  </a:p>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 (32,7%)</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91A-4606-B314-F4F099E8491D}"/>
                </c:ext>
              </c:extLst>
            </c:dLbl>
            <c:dLbl>
              <c:idx val="2"/>
              <c:layout>
                <c:manualLayout>
                  <c:x val="-0.23631297974545634"/>
                  <c:y val="-6.5436990059500474E-2"/>
                </c:manualLayout>
              </c:layout>
              <c:tx>
                <c:rich>
                  <a:bodyPr/>
                  <a:lstStyle/>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Conjoints et autres ayants</a:t>
                    </a:r>
                  </a:p>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 droits</a:t>
                    </a:r>
                  </a:p>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 (4,2%)</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591A-4606-B314-F4F099E8491D}"/>
                </c:ext>
              </c:extLst>
            </c:dLbl>
            <c:dLbl>
              <c:idx val="3"/>
              <c:layout>
                <c:manualLayout>
                  <c:x val="-9.6106373495765909E-2"/>
                  <c:y val="-0.20572368499186469"/>
                </c:manualLayout>
              </c:layout>
              <c:tx>
                <c:rich>
                  <a:bodyPr/>
                  <a:lstStyle/>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Enfants  </a:t>
                    </a:r>
                  </a:p>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 (13,8%)</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91A-4606-B314-F4F099E8491D}"/>
                </c:ext>
              </c:extLst>
            </c:dLbl>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fr-FR"/>
              </a:p>
            </c:txPr>
            <c:showLegendKey val="0"/>
            <c:showVal val="1"/>
            <c:showCatName val="1"/>
            <c:showSerName val="0"/>
            <c:showPercent val="1"/>
            <c:showBubbleSize val="0"/>
            <c:showLeaderLines val="0"/>
            <c:extLst>
              <c:ext xmlns:c15="http://schemas.microsoft.com/office/drawing/2012/chart" uri="{CE6537A1-D6FC-4f65-9D91-7224C49458BB}"/>
            </c:extLst>
          </c:dLbls>
          <c:cat>
            <c:strRef>
              <c:f>'personnes protégées'!$A$5:$A$8</c:f>
              <c:strCache>
                <c:ptCount val="4"/>
                <c:pt idx="0">
                  <c:v>Actifs</c:v>
                </c:pt>
                <c:pt idx="1">
                  <c:v>Inactifs</c:v>
                </c:pt>
                <c:pt idx="2">
                  <c:v>Conjoints et autres ayants droit</c:v>
                </c:pt>
                <c:pt idx="3">
                  <c:v>Enfants</c:v>
                </c:pt>
              </c:strCache>
            </c:strRef>
          </c:cat>
          <c:val>
            <c:numRef>
              <c:f>'personnes protégées'!$B$5:$B$8</c:f>
              <c:numCache>
                <c:formatCode>#,##0</c:formatCode>
                <c:ptCount val="4"/>
                <c:pt idx="0">
                  <c:v>1512634</c:v>
                </c:pt>
                <c:pt idx="1">
                  <c:v>1007496</c:v>
                </c:pt>
                <c:pt idx="2">
                  <c:v>118777</c:v>
                </c:pt>
                <c:pt idx="3">
                  <c:v>416335</c:v>
                </c:pt>
              </c:numCache>
            </c:numRef>
          </c:val>
          <c:extLst>
            <c:ext xmlns:c16="http://schemas.microsoft.com/office/drawing/2014/chart" uri="{C3380CC4-5D6E-409C-BE32-E72D297353CC}">
              <c16:uniqueId val="{00000004-591A-4606-B314-F4F099E8491D}"/>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7418159775749E-2"/>
          <c:y val="8.8480166394295054E-2"/>
          <c:w val="0.79195010354069162"/>
          <c:h val="0.80648145396919724"/>
        </c:manualLayout>
      </c:layout>
      <c:barChart>
        <c:barDir val="col"/>
        <c:grouping val="clustered"/>
        <c:varyColors val="0"/>
        <c:ser>
          <c:idx val="0"/>
          <c:order val="0"/>
          <c:tx>
            <c:strRef>
              <c:f>'attributions retraites'!$A$5</c:f>
              <c:strCache>
                <c:ptCount val="1"/>
                <c:pt idx="0">
                  <c:v>Non-salariés</c:v>
                </c:pt>
              </c:strCache>
            </c:strRef>
          </c:tx>
          <c:spPr>
            <a:solidFill>
              <a:schemeClr val="accent1">
                <a:lumMod val="75000"/>
              </a:schemeClr>
            </a:solidFill>
          </c:spPr>
          <c:invertIfNegative val="0"/>
          <c:cat>
            <c:numRef>
              <c:f>'attributions retraites'!$B$4:$L$4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'attributions retraites'!$B$5:$L$5</c:f>
              <c:numCache>
                <c:formatCode>_-* #\ ##0\ _€_-;\-* #\ ##0\ _€_-;_-* "-"??\ _€_-;_-@_-</c:formatCode>
                <c:ptCount val="11"/>
                <c:pt idx="0">
                  <c:v>50301</c:v>
                </c:pt>
                <c:pt idx="1">
                  <c:v>54196</c:v>
                </c:pt>
                <c:pt idx="2">
                  <c:v>54919</c:v>
                </c:pt>
                <c:pt idx="3">
                  <c:v>54399</c:v>
                </c:pt>
                <c:pt idx="4">
                  <c:v>56541</c:v>
                </c:pt>
                <c:pt idx="5">
                  <c:v>56041</c:v>
                </c:pt>
                <c:pt idx="6">
                  <c:v>51423</c:v>
                </c:pt>
                <c:pt idx="7">
                  <c:v>50592</c:v>
                </c:pt>
                <c:pt idx="8">
                  <c:v>50423</c:v>
                </c:pt>
                <c:pt idx="9">
                  <c:v>52598</c:v>
                </c:pt>
                <c:pt idx="10" formatCode="General">
                  <c:v>46712</c:v>
                </c:pt>
              </c:numCache>
            </c:numRef>
          </c:val>
          <c:extLst>
            <c:ext xmlns:c16="http://schemas.microsoft.com/office/drawing/2014/chart" uri="{C3380CC4-5D6E-409C-BE32-E72D297353CC}">
              <c16:uniqueId val="{00000000-9A5D-4F52-A95B-2BFD44C0BDEC}"/>
            </c:ext>
          </c:extLst>
        </c:ser>
        <c:ser>
          <c:idx val="1"/>
          <c:order val="1"/>
          <c:tx>
            <c:strRef>
              <c:f>'attributions retraites'!$A$6</c:f>
              <c:strCache>
                <c:ptCount val="1"/>
                <c:pt idx="0">
                  <c:v>Salariés</c:v>
                </c:pt>
              </c:strCache>
            </c:strRef>
          </c:tx>
          <c:spPr>
            <a:solidFill>
              <a:schemeClr val="accent1">
                <a:lumMod val="40000"/>
                <a:lumOff val="60000"/>
              </a:schemeClr>
            </a:solidFill>
          </c:spPr>
          <c:invertIfNegative val="0"/>
          <c:cat>
            <c:numRef>
              <c:f>'attributions retraites'!$B$4:$L$4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'attributions retraites'!$B$6:$L$6</c:f>
              <c:numCache>
                <c:formatCode>_-* #\ ##0\ _€_-;\-* #\ ##0\ _€_-;_-* "-"??\ _€_-;_-@_-</c:formatCode>
                <c:ptCount val="11"/>
                <c:pt idx="0">
                  <c:v>131334</c:v>
                </c:pt>
                <c:pt idx="1">
                  <c:v>137183</c:v>
                </c:pt>
                <c:pt idx="2">
                  <c:v>139214</c:v>
                </c:pt>
                <c:pt idx="3">
                  <c:v>122553</c:v>
                </c:pt>
                <c:pt idx="4">
                  <c:v>92210</c:v>
                </c:pt>
                <c:pt idx="5">
                  <c:v>90010</c:v>
                </c:pt>
                <c:pt idx="6">
                  <c:v>83955</c:v>
                </c:pt>
                <c:pt idx="7">
                  <c:v>82907</c:v>
                </c:pt>
                <c:pt idx="8">
                  <c:v>73391</c:v>
                </c:pt>
                <c:pt idx="9">
                  <c:v>83792</c:v>
                </c:pt>
                <c:pt idx="10" formatCode="General">
                  <c:v>79063</c:v>
                </c:pt>
              </c:numCache>
            </c:numRef>
          </c:val>
          <c:extLst>
            <c:ext xmlns:c16="http://schemas.microsoft.com/office/drawing/2014/chart" uri="{C3380CC4-5D6E-409C-BE32-E72D297353CC}">
              <c16:uniqueId val="{00000001-9A5D-4F52-A95B-2BFD44C0BDEC}"/>
            </c:ext>
          </c:extLst>
        </c:ser>
        <c:dLbls>
          <c:showLegendKey val="0"/>
          <c:showVal val="0"/>
          <c:showCatName val="0"/>
          <c:showSerName val="0"/>
          <c:showPercent val="0"/>
          <c:showBubbleSize val="0"/>
        </c:dLbls>
        <c:gapWidth val="150"/>
        <c:axId val="706747576"/>
        <c:axId val="1"/>
      </c:barChart>
      <c:catAx>
        <c:axId val="7067475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06747576"/>
        <c:crosses val="autoZero"/>
        <c:crossBetween val="between"/>
      </c:valAx>
    </c:plotArea>
    <c:legend>
      <c:legendPos val="r"/>
      <c:layout>
        <c:manualLayout>
          <c:xMode val="edge"/>
          <c:yMode val="edge"/>
          <c:x val="0.90877925753108024"/>
          <c:y val="0.44025190247445484"/>
          <c:w val="7.6817558299039801E-2"/>
          <c:h val="0.29140461215932906"/>
        </c:manualLayout>
      </c:layout>
      <c:overlay val="0"/>
      <c:txPr>
        <a:bodyPr/>
        <a:lstStyle/>
        <a:p>
          <a:pPr>
            <a:defRPr sz="12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'branche famille'!$B$5</c:f>
              <c:strCache>
                <c:ptCount val="1"/>
                <c:pt idx="0">
                  <c:v>Non-salariés</c:v>
                </c:pt>
              </c:strCache>
            </c:strRef>
          </c:tx>
          <c:spPr>
            <a:solidFill>
              <a:schemeClr val="tx2">
                <a:lumMod val="60000"/>
                <a:lumOff val="40000"/>
              </a:schemeClr>
            </a:solidFill>
          </c:spPr>
          <c:invertIfNegative val="0"/>
          <c:dLbls>
            <c:dLbl>
              <c:idx val="0"/>
              <c:layout>
                <c:manualLayout>
                  <c:x val="-2.1906263186071927E-2"/>
                  <c:y val="0"/>
                </c:manualLayout>
              </c:layout>
              <c:spPr>
                <a:solidFill>
                  <a:schemeClr val="tx2">
                    <a:lumMod val="60000"/>
                    <a:lumOff val="40000"/>
                  </a:schemeClr>
                </a:solidFill>
              </c:spPr>
              <c:txPr>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57-422B-8C66-A08BD126A941}"/>
                </c:ext>
              </c:extLst>
            </c:dLbl>
            <c:spPr>
              <a:solidFill>
                <a:schemeClr val="tx2">
                  <a:lumMod val="60000"/>
                  <a:lumOff val="40000"/>
                </a:schemeClr>
              </a:solidFill>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'branche famille'!$A$6:$A$9</c:f>
              <c:strCache>
                <c:ptCount val="4"/>
                <c:pt idx="0">
                  <c:v>Prestations familiales</c:v>
                </c:pt>
                <c:pt idx="1">
                  <c:v>Logement</c:v>
                </c:pt>
                <c:pt idx="2">
                  <c:v>Précarité</c:v>
                </c:pt>
                <c:pt idx="3">
                  <c:v>Invalidité</c:v>
                </c:pt>
              </c:strCache>
            </c:strRef>
          </c:cat>
          <c:val>
            <c:numRef>
              <c:f>'branche famille'!$B$6:$B$9</c:f>
              <c:numCache>
                <c:formatCode>#,##0</c:formatCode>
                <c:ptCount val="4"/>
                <c:pt idx="0">
                  <c:v>67962</c:v>
                </c:pt>
                <c:pt idx="1">
                  <c:v>32716</c:v>
                </c:pt>
                <c:pt idx="2">
                  <c:v>34806</c:v>
                </c:pt>
                <c:pt idx="3">
                  <c:v>5955</c:v>
                </c:pt>
              </c:numCache>
            </c:numRef>
          </c:val>
          <c:extLst>
            <c:ext xmlns:c16="http://schemas.microsoft.com/office/drawing/2014/chart" uri="{C3380CC4-5D6E-409C-BE32-E72D297353CC}">
              <c16:uniqueId val="{00000001-3657-422B-8C66-A08BD126A941}"/>
            </c:ext>
          </c:extLst>
        </c:ser>
        <c:ser>
          <c:idx val="1"/>
          <c:order val="1"/>
          <c:tx>
            <c:strRef>
              <c:f>'branche famille'!$C$5</c:f>
              <c:strCache>
                <c:ptCount val="1"/>
                <c:pt idx="0">
                  <c:v>Salariés</c:v>
                </c:pt>
              </c:strCache>
            </c:strRef>
          </c:tx>
          <c:spPr>
            <a:solidFill>
              <a:srgbClr val="33CC33"/>
            </a:solidFill>
          </c:spPr>
          <c:invertIfNegative val="0"/>
          <c:dLbls>
            <c:spPr>
              <a:solidFill>
                <a:schemeClr val="accent1">
                  <a:lumMod val="60000"/>
                  <a:lumOff val="40000"/>
                </a:schemeClr>
              </a:solidFill>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'branche famille'!$A$6:$A$9</c:f>
              <c:strCache>
                <c:ptCount val="4"/>
                <c:pt idx="0">
                  <c:v>Prestations familiales</c:v>
                </c:pt>
                <c:pt idx="1">
                  <c:v>Logement</c:v>
                </c:pt>
                <c:pt idx="2">
                  <c:v>Précarité</c:v>
                </c:pt>
                <c:pt idx="3">
                  <c:v>Invalidité</c:v>
                </c:pt>
              </c:strCache>
            </c:strRef>
          </c:cat>
          <c:val>
            <c:numRef>
              <c:f>'branche famille'!$C$6:$C$9</c:f>
              <c:numCache>
                <c:formatCode>#,##0</c:formatCode>
                <c:ptCount val="4"/>
                <c:pt idx="0">
                  <c:v>133199</c:v>
                </c:pt>
                <c:pt idx="1">
                  <c:v>102934</c:v>
                </c:pt>
                <c:pt idx="2">
                  <c:v>115131</c:v>
                </c:pt>
                <c:pt idx="3">
                  <c:v>30795</c:v>
                </c:pt>
              </c:numCache>
            </c:numRef>
          </c:val>
          <c:extLst>
            <c:ext xmlns:c16="http://schemas.microsoft.com/office/drawing/2014/chart" uri="{C3380CC4-5D6E-409C-BE32-E72D297353CC}">
              <c16:uniqueId val="{00000002-3657-422B-8C66-A08BD126A941}"/>
            </c:ext>
          </c:extLst>
        </c:ser>
        <c:dLbls>
          <c:showLegendKey val="0"/>
          <c:showVal val="0"/>
          <c:showCatName val="0"/>
          <c:showSerName val="0"/>
          <c:showPercent val="0"/>
          <c:showBubbleSize val="0"/>
        </c:dLbls>
        <c:gapWidth val="150"/>
        <c:axId val="706759712"/>
        <c:axId val="1"/>
      </c:barChart>
      <c:catAx>
        <c:axId val="7067597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06759712"/>
        <c:crosses val="autoZero"/>
        <c:crossBetween val="between"/>
      </c:valAx>
    </c:plotArea>
    <c:legend>
      <c:legendPos val="r"/>
      <c:layout>
        <c:manualLayout>
          <c:xMode val="edge"/>
          <c:yMode val="edge"/>
          <c:x val="0.84259280089988753"/>
          <c:y val="0.42092615243482917"/>
          <c:w val="0.13227513227513232"/>
          <c:h val="0.26034171699411363"/>
        </c:manualLayout>
      </c:layout>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663442940038685"/>
          <c:y val="0.17568581705064645"/>
          <c:w val="0.61196708245125064"/>
          <c:h val="0.68929625626862001"/>
        </c:manualLayout>
      </c:layout>
      <c:doughnutChart>
        <c:varyColors val="1"/>
        <c:ser>
          <c:idx val="0"/>
          <c:order val="0"/>
          <c:spPr>
            <a:solidFill>
              <a:srgbClr val="F9A5E9"/>
            </a:solidFill>
          </c:spPr>
          <c:dPt>
            <c:idx val="0"/>
            <c:bubble3D val="0"/>
            <c:spPr>
              <a:solidFill>
                <a:schemeClr val="accent1">
                  <a:lumMod val="40000"/>
                  <a:lumOff val="60000"/>
                </a:schemeClr>
              </a:solidFill>
            </c:spPr>
            <c:extLst>
              <c:ext xmlns:c16="http://schemas.microsoft.com/office/drawing/2014/chart" uri="{C3380CC4-5D6E-409C-BE32-E72D297353CC}">
                <c16:uniqueId val="{00000000-D097-470E-8086-C33F6522DE2B}"/>
              </c:ext>
            </c:extLst>
          </c:dPt>
          <c:dPt>
            <c:idx val="1"/>
            <c:bubble3D val="0"/>
            <c:extLst>
              <c:ext xmlns:c16="http://schemas.microsoft.com/office/drawing/2014/chart" uri="{C3380CC4-5D6E-409C-BE32-E72D297353CC}">
                <c16:uniqueId val="{00000001-D097-470E-8086-C33F6522DE2B}"/>
              </c:ext>
            </c:extLst>
          </c:dPt>
          <c:dPt>
            <c:idx val="2"/>
            <c:bubble3D val="0"/>
            <c:spPr>
              <a:solidFill>
                <a:srgbClr val="92D050"/>
              </a:solidFill>
            </c:spPr>
            <c:extLst>
              <c:ext xmlns:c16="http://schemas.microsoft.com/office/drawing/2014/chart" uri="{C3380CC4-5D6E-409C-BE32-E72D297353CC}">
                <c16:uniqueId val="{00000002-D097-470E-8086-C33F6522DE2B}"/>
              </c:ext>
            </c:extLst>
          </c:dPt>
          <c:dPt>
            <c:idx val="3"/>
            <c:bubble3D val="0"/>
            <c:spPr>
              <a:solidFill>
                <a:srgbClr val="FF9933"/>
              </a:solidFill>
            </c:spPr>
            <c:extLst>
              <c:ext xmlns:c16="http://schemas.microsoft.com/office/drawing/2014/chart" uri="{C3380CC4-5D6E-409C-BE32-E72D297353CC}">
                <c16:uniqueId val="{00000003-D097-470E-8086-C33F6522DE2B}"/>
              </c:ext>
            </c:extLst>
          </c:dPt>
          <c:dLbls>
            <c:dLbl>
              <c:idx val="0"/>
              <c:layout>
                <c:manualLayout>
                  <c:x val="0.20097511961273187"/>
                  <c:y val="-3.1629641066108563E-2"/>
                </c:manualLayout>
              </c:layout>
              <c:tx>
                <c:rich>
                  <a:bodyPr/>
                  <a:lstStyle/>
                  <a:p>
                    <a:pPr>
                      <a:defRPr sz="1200" b="0" i="0" u="none" strike="noStrike" baseline="0">
                        <a:solidFill>
                          <a:srgbClr val="000000"/>
                        </a:solidFill>
                        <a:latin typeface="Calibri"/>
                        <a:ea typeface="Calibri"/>
                        <a:cs typeface="Calibri"/>
                      </a:defRPr>
                    </a:pPr>
                    <a:r>
                      <a:rPr lang="en-US" sz="1200"/>
                      <a:t>0 et un 1 enfant  (25,4%)</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097-470E-8086-C33F6522DE2B}"/>
                </c:ext>
              </c:extLst>
            </c:dLbl>
            <c:dLbl>
              <c:idx val="1"/>
              <c:layout>
                <c:manualLayout>
                  <c:x val="0.32179548218368947"/>
                  <c:y val="3.7036808307458299E-2"/>
                </c:manualLayout>
              </c:layout>
              <c:tx>
                <c:rich>
                  <a:bodyPr/>
                  <a:lstStyle/>
                  <a:p>
                    <a:pPr>
                      <a:defRPr sz="1200" b="0" i="0" u="none" strike="noStrike" baseline="0">
                        <a:solidFill>
                          <a:srgbClr val="000000"/>
                        </a:solidFill>
                        <a:latin typeface="Calibri"/>
                        <a:ea typeface="Calibri"/>
                        <a:cs typeface="Calibri"/>
                      </a:defRPr>
                    </a:pPr>
                    <a:r>
                      <a:rPr lang="en-US" sz="1200"/>
                      <a:t>2 enfants  (52,5%)</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097-470E-8086-C33F6522DE2B}"/>
                </c:ext>
              </c:extLst>
            </c:dLbl>
            <c:dLbl>
              <c:idx val="2"/>
              <c:layout>
                <c:manualLayout>
                  <c:x val="-0.19184670789138836"/>
                  <c:y val="-5.064553205359134E-2"/>
                </c:manualLayout>
              </c:layout>
              <c:tx>
                <c:rich>
                  <a:bodyPr/>
                  <a:lstStyle/>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3 enfants </a:t>
                    </a:r>
                  </a:p>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(17,1%)</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097-470E-8086-C33F6522DE2B}"/>
                </c:ext>
              </c:extLst>
            </c:dLbl>
            <c:dLbl>
              <c:idx val="3"/>
              <c:layout>
                <c:manualLayout>
                  <c:x val="-2.2630963616131167E-2"/>
                  <c:y val="-0.17355680213175967"/>
                </c:manualLayout>
              </c:layout>
              <c:tx>
                <c:rich>
                  <a:bodyPr/>
                  <a:lstStyle/>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4 enfants et plus</a:t>
                    </a:r>
                  </a:p>
                  <a:p>
                    <a:pPr>
                      <a:defRPr sz="12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 (5,0%)</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097-470E-8086-C33F6522DE2B}"/>
                </c:ext>
              </c:extLst>
            </c:dLbl>
            <c:spPr>
              <a:noFill/>
              <a:ln w="25400">
                <a:noFill/>
              </a:ln>
            </c:spPr>
            <c:txPr>
              <a:bodyPr wrap="square" lIns="38100" tIns="19050" rIns="38100" bIns="19050" anchor="ctr">
                <a:spAutoFit/>
              </a:bodyPr>
              <a:lstStyle/>
              <a:p>
                <a:pPr>
                  <a:defRPr sz="1200" b="0" i="0" u="none" strike="noStrike" baseline="0">
                    <a:solidFill>
                      <a:srgbClr val="000000"/>
                    </a:solidFill>
                    <a:latin typeface="Calibri"/>
                    <a:ea typeface="Calibri"/>
                    <a:cs typeface="Calibri"/>
                  </a:defRPr>
                </a:pPr>
                <a:endParaRPr lang="fr-FR"/>
              </a:p>
            </c:txPr>
            <c:showLegendKey val="0"/>
            <c:showVal val="1"/>
            <c:showCatName val="1"/>
            <c:showSerName val="0"/>
            <c:showPercent val="1"/>
            <c:showBubbleSize val="0"/>
            <c:showLeaderLines val="0"/>
            <c:extLst>
              <c:ext xmlns:c15="http://schemas.microsoft.com/office/drawing/2012/chart" uri="{CE6537A1-D6FC-4f65-9D91-7224C49458BB}"/>
            </c:extLst>
          </c:dLbls>
          <c:cat>
            <c:strRef>
              <c:f>'PF selon la taille'!$B$8:$B$11</c:f>
              <c:strCache>
                <c:ptCount val="4"/>
                <c:pt idx="0">
                  <c:v>0 et un 1 enfant</c:v>
                </c:pt>
                <c:pt idx="1">
                  <c:v>2 enfants</c:v>
                </c:pt>
                <c:pt idx="2">
                  <c:v>3 enfants</c:v>
                </c:pt>
                <c:pt idx="3">
                  <c:v>4 enfants et plus</c:v>
                </c:pt>
              </c:strCache>
            </c:strRef>
          </c:cat>
          <c:val>
            <c:numRef>
              <c:f>'PF selon la taille'!$C$8:$C$11</c:f>
              <c:numCache>
                <c:formatCode>#,##0</c:formatCode>
                <c:ptCount val="4"/>
                <c:pt idx="0">
                  <c:v>49996</c:v>
                </c:pt>
                <c:pt idx="1">
                  <c:v>103370</c:v>
                </c:pt>
                <c:pt idx="2">
                  <c:v>33710</c:v>
                </c:pt>
                <c:pt idx="3">
                  <c:v>9858</c:v>
                </c:pt>
              </c:numCache>
            </c:numRef>
          </c:val>
          <c:extLst>
            <c:ext xmlns:c16="http://schemas.microsoft.com/office/drawing/2014/chart" uri="{C3380CC4-5D6E-409C-BE32-E72D297353CC}">
              <c16:uniqueId val="{00000004-D097-470E-8086-C33F6522DE2B}"/>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316534653079212"/>
          <c:y val="3.2476367283357871E-2"/>
          <c:w val="0.39768765623379093"/>
          <c:h val="0.89165717090241758"/>
        </c:manualLayout>
      </c:layout>
      <c:barChart>
        <c:barDir val="bar"/>
        <c:grouping val="clustered"/>
        <c:varyColors val="0"/>
        <c:ser>
          <c:idx val="0"/>
          <c:order val="0"/>
          <c:tx>
            <c:strRef>
              <c:f>'PF par type de prestation'!$A$6</c:f>
              <c:strCache>
                <c:ptCount val="1"/>
                <c:pt idx="0">
                  <c:v>Non-salariés</c:v>
                </c:pt>
              </c:strCache>
            </c:strRef>
          </c:tx>
          <c:spPr>
            <a:solidFill>
              <a:schemeClr val="tx2">
                <a:lumMod val="60000"/>
                <a:lumOff val="40000"/>
              </a:schemeClr>
            </a:solidFill>
          </c:spPr>
          <c:invertIfNegative val="0"/>
          <c:dLbls>
            <c:dLbl>
              <c:idx val="3"/>
              <c:tx>
                <c:rich>
                  <a:bodyPr/>
                  <a:lstStyle/>
                  <a:p>
                    <a:pPr>
                      <a:defRPr sz="1000" b="0" i="0" u="none" strike="noStrike" baseline="0">
                        <a:solidFill>
                          <a:srgbClr val="000000"/>
                        </a:solidFill>
                        <a:latin typeface="Calibri"/>
                        <a:ea typeface="Calibri"/>
                        <a:cs typeface="Calibri"/>
                      </a:defRPr>
                    </a:pPr>
                    <a:r>
                      <a:rPr lang="en-US"/>
                      <a:t>8,1</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434-413F-B3D4-376675EB472F}"/>
                </c:ext>
              </c:extLst>
            </c:dLbl>
            <c:dLbl>
              <c:idx val="5"/>
              <c:tx>
                <c:rich>
                  <a:bodyPr/>
                  <a:lstStyle/>
                  <a:p>
                    <a:pPr>
                      <a:defRPr sz="1000" b="0" i="0" u="none" strike="noStrike" baseline="0">
                        <a:solidFill>
                          <a:srgbClr val="000000"/>
                        </a:solidFill>
                        <a:latin typeface="Calibri"/>
                        <a:ea typeface="Calibri"/>
                        <a:cs typeface="Calibri"/>
                      </a:defRPr>
                    </a:pPr>
                    <a:r>
                      <a:rPr lang="en-US"/>
                      <a:t>16,8</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434-413F-B3D4-376675EB472F}"/>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'PF par type de prestation'!$B$5:$H$5</c:f>
              <c:strCache>
                <c:ptCount val="7"/>
                <c:pt idx="0">
                  <c:v>Prestations conventionnelles</c:v>
                </c:pt>
                <c:pt idx="1">
                  <c:v>Allocation pour l'éducation de l'enfant handicapé</c:v>
                </c:pt>
                <c:pt idx="2">
                  <c:v>Allocation de soutien familial</c:v>
                </c:pt>
                <c:pt idx="3">
                  <c:v>Complément famillial</c:v>
                </c:pt>
                <c:pt idx="4">
                  <c:v>Allocation de rentrée scolaire</c:v>
                </c:pt>
                <c:pt idx="5">
                  <c:v>Prestation d'accueil au jeune enfant</c:v>
                </c:pt>
                <c:pt idx="6">
                  <c:v>Allocations familiales</c:v>
                </c:pt>
              </c:strCache>
            </c:strRef>
          </c:cat>
          <c:val>
            <c:numRef>
              <c:f>'PF par type de prestation'!$B$6:$H$6</c:f>
              <c:numCache>
                <c:formatCode>0.0</c:formatCode>
                <c:ptCount val="7"/>
                <c:pt idx="0" formatCode="General">
                  <c:v>0.4</c:v>
                </c:pt>
                <c:pt idx="1">
                  <c:v>2.9</c:v>
                </c:pt>
                <c:pt idx="2" formatCode="General">
                  <c:v>1.8</c:v>
                </c:pt>
                <c:pt idx="3">
                  <c:v>8.1</c:v>
                </c:pt>
                <c:pt idx="4">
                  <c:v>29.7</c:v>
                </c:pt>
                <c:pt idx="5" formatCode="General">
                  <c:v>16.8</c:v>
                </c:pt>
                <c:pt idx="6" formatCode="General">
                  <c:v>50.8</c:v>
                </c:pt>
              </c:numCache>
            </c:numRef>
          </c:val>
          <c:extLst>
            <c:ext xmlns:c16="http://schemas.microsoft.com/office/drawing/2014/chart" uri="{C3380CC4-5D6E-409C-BE32-E72D297353CC}">
              <c16:uniqueId val="{00000002-9434-413F-B3D4-376675EB472F}"/>
            </c:ext>
          </c:extLst>
        </c:ser>
        <c:ser>
          <c:idx val="1"/>
          <c:order val="1"/>
          <c:tx>
            <c:strRef>
              <c:f>'PF par type de prestation'!$A$7</c:f>
              <c:strCache>
                <c:ptCount val="1"/>
                <c:pt idx="0">
                  <c:v>Salariés</c:v>
                </c:pt>
              </c:strCache>
            </c:strRef>
          </c:tx>
          <c:spPr>
            <a:solidFill>
              <a:schemeClr val="accent1">
                <a:lumMod val="40000"/>
                <a:lumOff val="60000"/>
              </a:schemeClr>
            </a:solidFill>
          </c:spPr>
          <c:invertIfNegative val="0"/>
          <c:dLbls>
            <c:dLbl>
              <c:idx val="1"/>
              <c:tx>
                <c:rich>
                  <a:bodyPr/>
                  <a:lstStyle/>
                  <a:p>
                    <a:pPr>
                      <a:defRPr sz="1000" b="0" i="0" u="none" strike="noStrike" baseline="0">
                        <a:solidFill>
                          <a:srgbClr val="000000"/>
                        </a:solidFill>
                        <a:latin typeface="Calibri"/>
                        <a:ea typeface="Calibri"/>
                        <a:cs typeface="Calibri"/>
                      </a:defRPr>
                    </a:pPr>
                    <a:r>
                      <a:rPr lang="en-US"/>
                      <a:t>7,1</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434-413F-B3D4-376675EB472F}"/>
                </c:ext>
              </c:extLst>
            </c:dLbl>
            <c:dLbl>
              <c:idx val="4"/>
              <c:tx>
                <c:rich>
                  <a:bodyPr/>
                  <a:lstStyle/>
                  <a:p>
                    <a:pPr>
                      <a:defRPr sz="1000" b="0" i="0" u="none" strike="noStrike" baseline="0">
                        <a:solidFill>
                          <a:srgbClr val="000000"/>
                        </a:solidFill>
                        <a:latin typeface="Calibri"/>
                        <a:ea typeface="Calibri"/>
                        <a:cs typeface="Calibri"/>
                      </a:defRPr>
                    </a:pPr>
                    <a:r>
                      <a:rPr lang="en-US"/>
                      <a:t>57,5</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434-413F-B3D4-376675EB472F}"/>
                </c:ext>
              </c:extLst>
            </c:dLbl>
            <c:dLbl>
              <c:idx val="6"/>
              <c:tx>
                <c:rich>
                  <a:bodyPr/>
                  <a:lstStyle/>
                  <a:p>
                    <a:pPr>
                      <a:defRPr sz="1000" b="0" i="0" u="none" strike="noStrike" baseline="0">
                        <a:solidFill>
                          <a:srgbClr val="000000"/>
                        </a:solidFill>
                        <a:latin typeface="Calibri"/>
                        <a:ea typeface="Calibri"/>
                        <a:cs typeface="Calibri"/>
                      </a:defRPr>
                    </a:pPr>
                    <a:r>
                      <a:rPr lang="en-US"/>
                      <a:t>92,9</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434-413F-B3D4-376675EB472F}"/>
                </c:ext>
              </c:extLst>
            </c:dLbl>
            <c:dLbl>
              <c:idx val="7"/>
              <c:tx>
                <c:rich>
                  <a:bodyPr/>
                  <a:lstStyle/>
                  <a:p>
                    <a:pPr>
                      <a:defRPr sz="1000" b="0" i="0" u="none" strike="noStrike" baseline="0">
                        <a:solidFill>
                          <a:srgbClr val="000000"/>
                        </a:solidFill>
                        <a:latin typeface="Calibri"/>
                        <a:ea typeface="Calibri"/>
                        <a:cs typeface="Calibri"/>
                      </a:defRPr>
                    </a:pPr>
                    <a:r>
                      <a:rPr lang="fr-FR"/>
                      <a:t>100,9</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434-413F-B3D4-376675EB472F}"/>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'PF par type de prestation'!$B$5:$H$5</c:f>
              <c:strCache>
                <c:ptCount val="7"/>
                <c:pt idx="0">
                  <c:v>Prestations conventionnelles</c:v>
                </c:pt>
                <c:pt idx="1">
                  <c:v>Allocation pour l'éducation de l'enfant handicapé</c:v>
                </c:pt>
                <c:pt idx="2">
                  <c:v>Allocation de soutien familial</c:v>
                </c:pt>
                <c:pt idx="3">
                  <c:v>Complément famillial</c:v>
                </c:pt>
                <c:pt idx="4">
                  <c:v>Allocation de rentrée scolaire</c:v>
                </c:pt>
                <c:pt idx="5">
                  <c:v>Prestation d'accueil au jeune enfant</c:v>
                </c:pt>
                <c:pt idx="6">
                  <c:v>Allocations familiales</c:v>
                </c:pt>
              </c:strCache>
            </c:strRef>
          </c:cat>
          <c:val>
            <c:numRef>
              <c:f>'PF par type de prestation'!$B$7:$H$7</c:f>
              <c:numCache>
                <c:formatCode>General</c:formatCode>
                <c:ptCount val="7"/>
                <c:pt idx="0">
                  <c:v>1.5</c:v>
                </c:pt>
                <c:pt idx="1">
                  <c:v>7.1</c:v>
                </c:pt>
                <c:pt idx="2" formatCode="0.0">
                  <c:v>8.8000000000000007</c:v>
                </c:pt>
                <c:pt idx="3">
                  <c:v>16.5</c:v>
                </c:pt>
                <c:pt idx="4" formatCode="0.0">
                  <c:v>57.5</c:v>
                </c:pt>
                <c:pt idx="5" formatCode="0.0">
                  <c:v>33.9</c:v>
                </c:pt>
                <c:pt idx="6">
                  <c:v>92.9</c:v>
                </c:pt>
              </c:numCache>
            </c:numRef>
          </c:val>
          <c:extLst>
            <c:ext xmlns:c16="http://schemas.microsoft.com/office/drawing/2014/chart" uri="{C3380CC4-5D6E-409C-BE32-E72D297353CC}">
              <c16:uniqueId val="{00000007-9434-413F-B3D4-376675EB472F}"/>
            </c:ext>
          </c:extLst>
        </c:ser>
        <c:dLbls>
          <c:showLegendKey val="0"/>
          <c:showVal val="0"/>
          <c:showCatName val="0"/>
          <c:showSerName val="0"/>
          <c:showPercent val="0"/>
          <c:showBubbleSize val="0"/>
        </c:dLbls>
        <c:gapWidth val="150"/>
        <c:axId val="461131744"/>
        <c:axId val="1"/>
      </c:barChart>
      <c:catAx>
        <c:axId val="461131744"/>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b"/>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461131744"/>
        <c:crosses val="autoZero"/>
        <c:crossBetween val="between"/>
      </c:valAx>
    </c:plotArea>
    <c:legend>
      <c:legendPos val="r"/>
      <c:layout>
        <c:manualLayout>
          <c:xMode val="edge"/>
          <c:yMode val="edge"/>
          <c:x val="0.82664147392937293"/>
          <c:y val="0.45339094265759156"/>
          <c:w val="0.16258585453507834"/>
          <c:h val="0.19350326971840376"/>
        </c:manualLayout>
      </c:layout>
      <c:overlay val="0"/>
      <c:txPr>
        <a:bodyPr/>
        <a:lstStyle/>
        <a:p>
          <a:pPr>
            <a:defRPr sz="14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41710411198599"/>
          <c:y val="9.0614886731391592E-2"/>
          <c:w val="0.68888888888888888"/>
          <c:h val="0.80258899676375406"/>
        </c:manualLayout>
      </c:layout>
      <c:doughnutChart>
        <c:varyColors val="1"/>
        <c:ser>
          <c:idx val="0"/>
          <c:order val="0"/>
          <c:spPr>
            <a:solidFill>
              <a:srgbClr val="FFFF99"/>
            </a:solidFill>
          </c:spPr>
          <c:dPt>
            <c:idx val="0"/>
            <c:bubble3D val="0"/>
            <c:extLst>
              <c:ext xmlns:c16="http://schemas.microsoft.com/office/drawing/2014/chart" uri="{C3380CC4-5D6E-409C-BE32-E72D297353CC}">
                <c16:uniqueId val="{00000000-6598-46F6-9174-8E74D5EE73C3}"/>
              </c:ext>
            </c:extLst>
          </c:dPt>
          <c:dPt>
            <c:idx val="1"/>
            <c:bubble3D val="0"/>
            <c:spPr>
              <a:solidFill>
                <a:schemeClr val="accent1">
                  <a:lumMod val="40000"/>
                  <a:lumOff val="60000"/>
                </a:schemeClr>
              </a:solidFill>
            </c:spPr>
            <c:extLst>
              <c:ext xmlns:c16="http://schemas.microsoft.com/office/drawing/2014/chart" uri="{C3380CC4-5D6E-409C-BE32-E72D297353CC}">
                <c16:uniqueId val="{00000001-6598-46F6-9174-8E74D5EE73C3}"/>
              </c:ext>
            </c:extLst>
          </c:dPt>
          <c:dPt>
            <c:idx val="2"/>
            <c:bubble3D val="0"/>
            <c:spPr>
              <a:solidFill>
                <a:srgbClr val="F4AAE1"/>
              </a:solidFill>
            </c:spPr>
            <c:extLst>
              <c:ext xmlns:c16="http://schemas.microsoft.com/office/drawing/2014/chart" uri="{C3380CC4-5D6E-409C-BE32-E72D297353CC}">
                <c16:uniqueId val="{00000002-6598-46F6-9174-8E74D5EE73C3}"/>
              </c:ext>
            </c:extLst>
          </c:dPt>
          <c:dLbls>
            <c:dLbl>
              <c:idx val="0"/>
              <c:layout>
                <c:manualLayout>
                  <c:x val="0.22028765598158187"/>
                  <c:y val="-0.10641503527655374"/>
                </c:manualLayout>
              </c:layout>
              <c:tx>
                <c:rich>
                  <a:bodyPr/>
                  <a:lstStyle/>
                  <a:p>
                    <a:pPr>
                      <a:defRPr sz="1100" b="0" i="0" u="none" strike="noStrike" baseline="0">
                        <a:solidFill>
                          <a:srgbClr val="000000"/>
                        </a:solidFill>
                        <a:latin typeface="Calibri"/>
                        <a:ea typeface="Calibri"/>
                        <a:cs typeface="Calibri"/>
                      </a:defRPr>
                    </a:pPr>
                    <a:r>
                      <a:rPr lang="en-US" sz="1100"/>
                      <a:t>ALF  13,5 %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6598-46F6-9174-8E74D5EE73C3}"/>
                </c:ext>
              </c:extLst>
            </c:dLbl>
            <c:dLbl>
              <c:idx val="1"/>
              <c:layout>
                <c:manualLayout>
                  <c:x val="0.17884826776691293"/>
                  <c:y val="5.9998507295592675E-2"/>
                </c:manualLayout>
              </c:layout>
              <c:tx>
                <c:rich>
                  <a:bodyPr/>
                  <a:lstStyle/>
                  <a:p>
                    <a:pPr>
                      <a:defRPr sz="1100" b="0" i="0" u="none" strike="noStrike" baseline="0">
                        <a:solidFill>
                          <a:srgbClr val="000000"/>
                        </a:solidFill>
                        <a:latin typeface="Calibri"/>
                        <a:ea typeface="Calibri"/>
                        <a:cs typeface="Calibri"/>
                      </a:defRPr>
                    </a:pPr>
                    <a:r>
                      <a:rPr lang="en-US" sz="1100"/>
                      <a:t>ALS  39,7 %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6598-46F6-9174-8E74D5EE73C3}"/>
                </c:ext>
              </c:extLst>
            </c:dLbl>
            <c:dLbl>
              <c:idx val="2"/>
              <c:layout>
                <c:manualLayout>
                  <c:x val="-0.10238356481831326"/>
                  <c:y val="-0.2336793565941872"/>
                </c:manualLayout>
              </c:layout>
              <c:tx>
                <c:rich>
                  <a:bodyPr/>
                  <a:lstStyle/>
                  <a:p>
                    <a:pPr>
                      <a:defRPr sz="1100" b="0" i="0" u="none" strike="noStrike" baseline="0">
                        <a:solidFill>
                          <a:srgbClr val="000000"/>
                        </a:solidFill>
                        <a:latin typeface="Calibri"/>
                        <a:ea typeface="Calibri"/>
                        <a:cs typeface="Calibri"/>
                      </a:defRPr>
                    </a:pPr>
                    <a:r>
                      <a:rPr lang="en-US" sz="1100"/>
                      <a:t>APL  46,8%</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6598-46F6-9174-8E74D5EE73C3}"/>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fr-FR"/>
              </a:p>
            </c:txPr>
            <c:showLegendKey val="0"/>
            <c:showVal val="1"/>
            <c:showCatName val="1"/>
            <c:showSerName val="0"/>
            <c:showPercent val="1"/>
            <c:showBubbleSize val="0"/>
            <c:showLeaderLines val="0"/>
            <c:extLst>
              <c:ext xmlns:c15="http://schemas.microsoft.com/office/drawing/2012/chart" uri="{CE6537A1-D6FC-4f65-9D91-7224C49458BB}"/>
            </c:extLst>
          </c:dLbls>
          <c:cat>
            <c:strRef>
              <c:f>'Allocation logement'!$A$9:$A$11</c:f>
              <c:strCache>
                <c:ptCount val="3"/>
                <c:pt idx="0">
                  <c:v>ALF</c:v>
                </c:pt>
                <c:pt idx="1">
                  <c:v>ALS</c:v>
                </c:pt>
                <c:pt idx="2">
                  <c:v>APL</c:v>
                </c:pt>
              </c:strCache>
            </c:strRef>
          </c:cat>
          <c:val>
            <c:numRef>
              <c:f>'Allocation logement'!$B$9:$B$11</c:f>
              <c:numCache>
                <c:formatCode>#,##0</c:formatCode>
                <c:ptCount val="3"/>
                <c:pt idx="0">
                  <c:v>17884</c:v>
                </c:pt>
                <c:pt idx="1">
                  <c:v>52475</c:v>
                </c:pt>
                <c:pt idx="2">
                  <c:v>61917</c:v>
                </c:pt>
              </c:numCache>
            </c:numRef>
          </c:val>
          <c:extLst>
            <c:ext xmlns:c16="http://schemas.microsoft.com/office/drawing/2014/chart" uri="{C3380CC4-5D6E-409C-BE32-E72D297353CC}">
              <c16:uniqueId val="{00000003-6598-46F6-9174-8E74D5EE73C3}"/>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661995157582046"/>
          <c:y val="0.29986204824555912"/>
          <c:w val="0.42777296318453006"/>
          <c:h val="0.66240201294393053"/>
        </c:manualLayout>
      </c:layout>
      <c:doughnutChart>
        <c:varyColors val="1"/>
        <c:ser>
          <c:idx val="0"/>
          <c:order val="0"/>
          <c:dPt>
            <c:idx val="0"/>
            <c:bubble3D val="0"/>
            <c:spPr>
              <a:solidFill>
                <a:schemeClr val="accent1">
                  <a:lumMod val="40000"/>
                  <a:lumOff val="60000"/>
                </a:schemeClr>
              </a:solidFill>
            </c:spPr>
            <c:extLst>
              <c:ext xmlns:c16="http://schemas.microsoft.com/office/drawing/2014/chart" uri="{C3380CC4-5D6E-409C-BE32-E72D297353CC}">
                <c16:uniqueId val="{00000000-CD82-43CC-B0B3-D59C3E1CED54}"/>
              </c:ext>
            </c:extLst>
          </c:dPt>
          <c:dPt>
            <c:idx val="1"/>
            <c:bubble3D val="0"/>
            <c:extLst>
              <c:ext xmlns:c16="http://schemas.microsoft.com/office/drawing/2014/chart" uri="{C3380CC4-5D6E-409C-BE32-E72D297353CC}">
                <c16:uniqueId val="{00000001-CD82-43CC-B0B3-D59C3E1CED54}"/>
              </c:ext>
            </c:extLst>
          </c:dPt>
          <c:dPt>
            <c:idx val="2"/>
            <c:bubble3D val="0"/>
            <c:extLst>
              <c:ext xmlns:c16="http://schemas.microsoft.com/office/drawing/2014/chart" uri="{C3380CC4-5D6E-409C-BE32-E72D297353CC}">
                <c16:uniqueId val="{00000002-CD82-43CC-B0B3-D59C3E1CED54}"/>
              </c:ext>
            </c:extLst>
          </c:dPt>
          <c:dLbls>
            <c:dLbl>
              <c:idx val="0"/>
              <c:layout>
                <c:manualLayout>
                  <c:x val="0.22601642710472272"/>
                  <c:y val="-5.9070390446027313E-2"/>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Accident du travail</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85,2 %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D82-43CC-B0B3-D59C3E1CED54}"/>
                </c:ext>
              </c:extLst>
            </c:dLbl>
            <c:dLbl>
              <c:idx val="1"/>
              <c:layout>
                <c:manualLayout>
                  <c:x val="-0.20433652770147917"/>
                  <c:y val="-0.11658049819244293"/>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Accidents de trajet</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 6,2 %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CD82-43CC-B0B3-D59C3E1CED54}"/>
                </c:ext>
              </c:extLst>
            </c:dLbl>
            <c:dLbl>
              <c:idx val="2"/>
              <c:layout>
                <c:manualLayout>
                  <c:x val="1.8617924299503253E-3"/>
                  <c:y val="-0.19607601116633075"/>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Maladies professionnelles</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8,6 %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CD82-43CC-B0B3-D59C3E1CED5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1"/>
            <c:showSerName val="0"/>
            <c:showPercent val="1"/>
            <c:showBubbleSize val="0"/>
            <c:showLeaderLines val="0"/>
            <c:extLst>
              <c:ext xmlns:c15="http://schemas.microsoft.com/office/drawing/2012/chart" uri="{CE6537A1-D6FC-4f65-9D91-7224C49458BB}"/>
            </c:extLst>
          </c:dLbls>
          <c:cat>
            <c:strRef>
              <c:f>'AT salariés'!$B$6:$B$8</c:f>
              <c:strCache>
                <c:ptCount val="3"/>
                <c:pt idx="0">
                  <c:v>Accidents du travail</c:v>
                </c:pt>
                <c:pt idx="1">
                  <c:v>Accidents de trajet</c:v>
                </c:pt>
                <c:pt idx="2">
                  <c:v>Maladies professionnelles</c:v>
                </c:pt>
              </c:strCache>
            </c:strRef>
          </c:cat>
          <c:val>
            <c:numRef>
              <c:f>'AT salariés'!$C$6:$C$8</c:f>
              <c:numCache>
                <c:formatCode>_-* #\ ##0\ _€_-;\-* #\ ##0\ _€_-;_-* "-"??\ _€_-;_-@_-</c:formatCode>
                <c:ptCount val="3"/>
                <c:pt idx="0">
                  <c:v>45628</c:v>
                </c:pt>
                <c:pt idx="1">
                  <c:v>3317</c:v>
                </c:pt>
                <c:pt idx="2">
                  <c:v>4629</c:v>
                </c:pt>
              </c:numCache>
            </c:numRef>
          </c:val>
          <c:extLst>
            <c:ext xmlns:c16="http://schemas.microsoft.com/office/drawing/2014/chart" uri="{C3380CC4-5D6E-409C-BE32-E72D297353CC}">
              <c16:uniqueId val="{00000003-CD82-43CC-B0B3-D59C3E1CED54}"/>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26530654644422"/>
          <c:y val="3.0303030303030304E-2"/>
          <c:w val="0.78732553549539819"/>
          <c:h val="0.82079434285590336"/>
        </c:manualLayout>
      </c:layout>
      <c:barChart>
        <c:barDir val="bar"/>
        <c:grouping val="clustered"/>
        <c:varyColors val="0"/>
        <c:ser>
          <c:idx val="0"/>
          <c:order val="0"/>
          <c:tx>
            <c:strRef>
              <c:f>'historique actifs'!$A$5</c:f>
              <c:strCache>
                <c:ptCount val="1"/>
                <c:pt idx="0">
                  <c:v>Non-salariés</c:v>
                </c:pt>
              </c:strCache>
            </c:strRef>
          </c:tx>
          <c:spPr>
            <a:solidFill>
              <a:srgbClr val="008000"/>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'historique actifs'!$B$4:$L$4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'historique actifs'!$B$5:$L$5</c:f>
              <c:numCache>
                <c:formatCode>#,##0</c:formatCode>
                <c:ptCount val="11"/>
                <c:pt idx="0">
                  <c:v>513940</c:v>
                </c:pt>
                <c:pt idx="1">
                  <c:v>504685</c:v>
                </c:pt>
                <c:pt idx="2">
                  <c:v>495539</c:v>
                </c:pt>
                <c:pt idx="3">
                  <c:v>484600</c:v>
                </c:pt>
                <c:pt idx="4">
                  <c:v>477603</c:v>
                </c:pt>
                <c:pt idx="5">
                  <c:v>468846</c:v>
                </c:pt>
                <c:pt idx="6" formatCode="_-* #\ ##0\ _€_-;\-* #\ ##0\ _€_-;_-* &quot;-&quot;??\ _€_-;_-@_-">
                  <c:v>461372</c:v>
                </c:pt>
                <c:pt idx="7" formatCode="_-* #\ ##0\ _€_-;\-* #\ ##0\ _€_-;_-* &quot;-&quot;??\ _€_-;_-@_-">
                  <c:v>455144</c:v>
                </c:pt>
                <c:pt idx="8" formatCode="_-* #\ ##0\ _€_-;\-* #\ ##0\ _€_-;_-* &quot;-&quot;??\ _€_-;_-@_-">
                  <c:v>448721</c:v>
                </c:pt>
                <c:pt idx="9" formatCode="_-* #\ ##0\ _€_-;\-* #\ ##0\ _€_-;_-* &quot;-&quot;??\ _€_-;_-@_-">
                  <c:v>442105</c:v>
                </c:pt>
                <c:pt idx="10" formatCode="_-* #\ ##0\ _€_-;\-* #\ ##0\ _€_-;_-* &quot;-&quot;??\ _€_-;_-@_-">
                  <c:v>431497</c:v>
                </c:pt>
              </c:numCache>
            </c:numRef>
          </c:val>
          <c:extLst>
            <c:ext xmlns:c16="http://schemas.microsoft.com/office/drawing/2014/chart" uri="{C3380CC4-5D6E-409C-BE32-E72D297353CC}">
              <c16:uniqueId val="{00000000-B273-4F9C-9DC0-280BF07E91CB}"/>
            </c:ext>
          </c:extLst>
        </c:ser>
        <c:ser>
          <c:idx val="1"/>
          <c:order val="1"/>
          <c:tx>
            <c:strRef>
              <c:f>'historique actifs'!$A$6</c:f>
              <c:strCache>
                <c:ptCount val="1"/>
                <c:pt idx="0">
                  <c:v>Salariés</c:v>
                </c:pt>
              </c:strCache>
            </c:strRef>
          </c:tx>
          <c:spPr>
            <a:solidFill>
              <a:srgbClr val="92D050"/>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'historique actifs'!$B$4:$L$4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'historique actifs'!$B$6:$L$6</c:f>
              <c:numCache>
                <c:formatCode>#,##0</c:formatCode>
                <c:ptCount val="11"/>
                <c:pt idx="0">
                  <c:v>689292</c:v>
                </c:pt>
                <c:pt idx="1">
                  <c:v>698968</c:v>
                </c:pt>
                <c:pt idx="2">
                  <c:v>686044</c:v>
                </c:pt>
                <c:pt idx="3">
                  <c:v>678092</c:v>
                </c:pt>
                <c:pt idx="4">
                  <c:v>658441</c:v>
                </c:pt>
                <c:pt idx="5">
                  <c:v>704987</c:v>
                </c:pt>
                <c:pt idx="6" formatCode="_-* #\ ##0\ _€_-;\-* #\ ##0\ _€_-;_-* &quot;-&quot;??\ _€_-;_-@_-">
                  <c:v>773719</c:v>
                </c:pt>
                <c:pt idx="7" formatCode="_-* #\ ##0\ _€_-;\-* #\ ##0\ _€_-;_-* &quot;-&quot;??\ _€_-;_-@_-">
                  <c:v>789067</c:v>
                </c:pt>
                <c:pt idx="8" formatCode="_-* #\ ##0\ _€_-;\-* #\ ##0\ _€_-;_-* &quot;-&quot;??\ _€_-;_-@_-">
                  <c:v>817497</c:v>
                </c:pt>
                <c:pt idx="9" formatCode="_-* #\ ##0\ _€_-;\-* #\ ##0\ _€_-;_-* &quot;-&quot;??\ _€_-;_-@_-">
                  <c:v>821374</c:v>
                </c:pt>
                <c:pt idx="10" formatCode="_-* #\ ##0\ _€_-;\-* #\ ##0\ _€_-;_-* &quot;-&quot;??\ _€_-;_-@_-">
                  <c:v>828221</c:v>
                </c:pt>
              </c:numCache>
            </c:numRef>
          </c:val>
          <c:extLst>
            <c:ext xmlns:c16="http://schemas.microsoft.com/office/drawing/2014/chart" uri="{C3380CC4-5D6E-409C-BE32-E72D297353CC}">
              <c16:uniqueId val="{00000001-B273-4F9C-9DC0-280BF07E91CB}"/>
            </c:ext>
          </c:extLst>
        </c:ser>
        <c:dLbls>
          <c:showLegendKey val="0"/>
          <c:showVal val="0"/>
          <c:showCatName val="0"/>
          <c:showSerName val="0"/>
          <c:showPercent val="0"/>
          <c:showBubbleSize val="0"/>
        </c:dLbls>
        <c:gapWidth val="150"/>
        <c:axId val="585544784"/>
        <c:axId val="1"/>
      </c:barChart>
      <c:catAx>
        <c:axId val="585544784"/>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b"/>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585544784"/>
        <c:crosses val="autoZero"/>
        <c:crossBetween val="between"/>
      </c:valAx>
    </c:plotArea>
    <c:legend>
      <c:legendPos val="r"/>
      <c:layout>
        <c:manualLayout>
          <c:xMode val="edge"/>
          <c:yMode val="edge"/>
          <c:x val="0.45376793226189188"/>
          <c:y val="0.90852957333821649"/>
          <c:w val="0.30308273109696909"/>
          <c:h val="7.5969236403589102E-2"/>
        </c:manualLayout>
      </c:layout>
      <c:overlay val="0"/>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745182318773141"/>
          <c:y val="0.15480745676021265"/>
          <c:w val="0.45191837800990275"/>
          <c:h val="0.74508594118042937"/>
        </c:manualLayout>
      </c:layout>
      <c:doughnutChart>
        <c:varyColors val="1"/>
        <c:ser>
          <c:idx val="0"/>
          <c:order val="0"/>
          <c:dPt>
            <c:idx val="0"/>
            <c:bubble3D val="0"/>
            <c:extLst>
              <c:ext xmlns:c16="http://schemas.microsoft.com/office/drawing/2014/chart" uri="{C3380CC4-5D6E-409C-BE32-E72D297353CC}">
                <c16:uniqueId val="{00000000-2998-4674-A0E3-219F45759D4D}"/>
              </c:ext>
            </c:extLst>
          </c:dPt>
          <c:dPt>
            <c:idx val="1"/>
            <c:bubble3D val="0"/>
            <c:extLst>
              <c:ext xmlns:c16="http://schemas.microsoft.com/office/drawing/2014/chart" uri="{C3380CC4-5D6E-409C-BE32-E72D297353CC}">
                <c16:uniqueId val="{00000001-2998-4674-A0E3-219F45759D4D}"/>
              </c:ext>
            </c:extLst>
          </c:dPt>
          <c:dPt>
            <c:idx val="2"/>
            <c:bubble3D val="0"/>
            <c:extLst>
              <c:ext xmlns:c16="http://schemas.microsoft.com/office/drawing/2014/chart" uri="{C3380CC4-5D6E-409C-BE32-E72D297353CC}">
                <c16:uniqueId val="{00000002-2998-4674-A0E3-219F45759D4D}"/>
              </c:ext>
            </c:extLst>
          </c:dPt>
          <c:dLbls>
            <c:dLbl>
              <c:idx val="0"/>
              <c:layout>
                <c:manualLayout>
                  <c:x val="0.25555135924751482"/>
                  <c:y val="-6.611705667073306E-2"/>
                </c:manualLayout>
              </c:layout>
              <c:tx>
                <c:rich>
                  <a:bodyPr/>
                  <a:lstStyle/>
                  <a:p>
                    <a:pPr>
                      <a:defRPr sz="1000" b="0" i="0" u="none" strike="noStrike" baseline="0">
                        <a:solidFill>
                          <a:srgbClr val="000000"/>
                        </a:solidFill>
                        <a:latin typeface="Calibri"/>
                        <a:ea typeface="Calibri"/>
                        <a:cs typeface="Calibri"/>
                      </a:defRPr>
                    </a:pPr>
                    <a:r>
                      <a:rPr lang="en-US"/>
                      <a:t>Accident du travail 84,5 %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998-4674-A0E3-219F45759D4D}"/>
                </c:ext>
              </c:extLst>
            </c:dLbl>
            <c:dLbl>
              <c:idx val="1"/>
              <c:layout>
                <c:manualLayout>
                  <c:x val="-0.17497295730724172"/>
                  <c:y val="-5.6014642906478798E-2"/>
                </c:manualLayout>
              </c:layout>
              <c:tx>
                <c:rich>
                  <a:bodyPr/>
                  <a:lstStyle/>
                  <a:p>
                    <a:pPr>
                      <a:defRPr sz="1000" b="0" i="0" u="none" strike="noStrike" baseline="0">
                        <a:solidFill>
                          <a:srgbClr val="000000"/>
                        </a:solidFill>
                        <a:latin typeface="Calibri"/>
                        <a:ea typeface="Calibri"/>
                        <a:cs typeface="Calibri"/>
                      </a:defRPr>
                    </a:pPr>
                    <a:r>
                      <a:rPr lang="en-US"/>
                      <a:t>Accidents de trajet 0,9 %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998-4674-A0E3-219F45759D4D}"/>
                </c:ext>
              </c:extLst>
            </c:dLbl>
            <c:dLbl>
              <c:idx val="2"/>
              <c:layout>
                <c:manualLayout>
                  <c:x val="-6.7858749382610217E-2"/>
                  <c:y val="-0.19085173720039614"/>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Maladies professionnelles</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14,6 %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998-4674-A0E3-219F45759D4D}"/>
                </c:ext>
              </c:extLst>
            </c:dLbl>
            <c:dLbl>
              <c:idx val="3"/>
              <c:layout>
                <c:manualLayout>
                  <c:x val="3.5814485086720305E-2"/>
                  <c:y val="-4.7650851335890705E-2"/>
                </c:manualLayout>
              </c:layout>
              <c:tx>
                <c:rich>
                  <a:bodyPr/>
                  <a:lstStyle/>
                  <a:p>
                    <a:pPr>
                      <a:defRPr sz="1000" b="0" i="0" u="none" strike="noStrike" baseline="0">
                        <a:solidFill>
                          <a:srgbClr val="000000"/>
                        </a:solidFill>
                        <a:latin typeface="Calibri"/>
                        <a:ea typeface="Calibri"/>
                        <a:cs typeface="Calibri"/>
                      </a:defRPr>
                    </a:pPr>
                    <a:r>
                      <a:rPr lang="fr-FR"/>
                      <a:t>ATMP non ventilés : 4%</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998-4674-A0E3-219F45759D4D}"/>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1"/>
            <c:showSerName val="0"/>
            <c:showPercent val="1"/>
            <c:showBubbleSize val="0"/>
            <c:showLeaderLines val="0"/>
            <c:extLst>
              <c:ext xmlns:c15="http://schemas.microsoft.com/office/drawing/2012/chart" uri="{CE6537A1-D6FC-4f65-9D91-7224C49458BB}"/>
            </c:extLst>
          </c:dLbls>
          <c:cat>
            <c:strRef>
              <c:f>'AT non-salariés'!$B$5:$B$7</c:f>
              <c:strCache>
                <c:ptCount val="3"/>
                <c:pt idx="0">
                  <c:v>Accidents du travail</c:v>
                </c:pt>
                <c:pt idx="1">
                  <c:v>Accidents de trajet</c:v>
                </c:pt>
                <c:pt idx="2">
                  <c:v>Maladies professionnelles</c:v>
                </c:pt>
              </c:strCache>
            </c:strRef>
          </c:cat>
          <c:val>
            <c:numRef>
              <c:f>'AT non-salariés'!$C$5:$C$7</c:f>
              <c:numCache>
                <c:formatCode>#,##0</c:formatCode>
                <c:ptCount val="3"/>
                <c:pt idx="0">
                  <c:v>45628</c:v>
                </c:pt>
                <c:pt idx="1">
                  <c:v>3317</c:v>
                </c:pt>
                <c:pt idx="2">
                  <c:v>4629</c:v>
                </c:pt>
              </c:numCache>
            </c:numRef>
          </c:val>
          <c:extLst>
            <c:ext xmlns:c16="http://schemas.microsoft.com/office/drawing/2014/chart" uri="{C3380CC4-5D6E-409C-BE32-E72D297353CC}">
              <c16:uniqueId val="{00000004-2998-4674-A0E3-219F45759D4D}"/>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17038278506761"/>
          <c:y val="0.11747430249632893"/>
          <c:w val="0.52265869316057967"/>
          <c:h val="0.76211453744493396"/>
        </c:manualLayout>
      </c:layout>
      <c:doughnutChart>
        <c:varyColors val="1"/>
        <c:ser>
          <c:idx val="0"/>
          <c:order val="0"/>
          <c:dPt>
            <c:idx val="0"/>
            <c:bubble3D val="0"/>
            <c:spPr>
              <a:solidFill>
                <a:schemeClr val="accent1">
                  <a:lumMod val="40000"/>
                  <a:lumOff val="60000"/>
                </a:schemeClr>
              </a:solidFill>
            </c:spPr>
            <c:extLst>
              <c:ext xmlns:c16="http://schemas.microsoft.com/office/drawing/2014/chart" uri="{C3380CC4-5D6E-409C-BE32-E72D297353CC}">
                <c16:uniqueId val="{00000000-A76B-434B-8182-2C70FCF9EC46}"/>
              </c:ext>
            </c:extLst>
          </c:dPt>
          <c:dPt>
            <c:idx val="1"/>
            <c:bubble3D val="0"/>
            <c:spPr>
              <a:solidFill>
                <a:schemeClr val="accent1">
                  <a:lumMod val="75000"/>
                </a:schemeClr>
              </a:solidFill>
            </c:spPr>
            <c:extLst>
              <c:ext xmlns:c16="http://schemas.microsoft.com/office/drawing/2014/chart" uri="{C3380CC4-5D6E-409C-BE32-E72D297353CC}">
                <c16:uniqueId val="{00000001-A76B-434B-8182-2C70FCF9EC46}"/>
              </c:ext>
            </c:extLst>
          </c:dPt>
          <c:dLbls>
            <c:dLbl>
              <c:idx val="0"/>
              <c:layout>
                <c:manualLayout>
                  <c:x val="-0.54599555624853824"/>
                  <c:y val="-4.4616931066922688E-2"/>
                </c:manualLayout>
              </c:layout>
              <c:tx>
                <c:rich>
                  <a:bodyPr/>
                  <a:lstStyle/>
                  <a:p>
                    <a:pPr>
                      <a:defRPr sz="1000" b="0" i="0" u="none" strike="noStrike" baseline="0">
                        <a:solidFill>
                          <a:srgbClr val="000000"/>
                        </a:solidFill>
                        <a:latin typeface="Calibri"/>
                        <a:ea typeface="Calibri"/>
                        <a:cs typeface="Calibri"/>
                      </a:defRPr>
                    </a:pPr>
                    <a:r>
                      <a:rPr lang="en-US"/>
                      <a:t>Salariés  61,5 %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76B-434B-8182-2C70FCF9EC46}"/>
                </c:ext>
              </c:extLst>
            </c:dLbl>
            <c:dLbl>
              <c:idx val="1"/>
              <c:layout>
                <c:manualLayout>
                  <c:x val="0.54357994854603575"/>
                  <c:y val="-0.30586697939353324"/>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Non-salariés </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 38,5 %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76B-434B-8182-2C70FCF9EC46}"/>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1"/>
            <c:showSerName val="0"/>
            <c:showPercent val="1"/>
            <c:showBubbleSize val="0"/>
            <c:showLeaderLines val="0"/>
            <c:extLst>
              <c:ext xmlns:c15="http://schemas.microsoft.com/office/drawing/2012/chart" uri="{CE6537A1-D6FC-4f65-9D91-7224C49458BB}"/>
            </c:extLst>
          </c:dLbls>
          <c:cat>
            <c:strRef>
              <c:f>'personnes couvertes en ASS'!$A$6:$A$7</c:f>
              <c:strCache>
                <c:ptCount val="2"/>
                <c:pt idx="0">
                  <c:v>Non-salariés</c:v>
                </c:pt>
                <c:pt idx="1">
                  <c:v>Salariés</c:v>
                </c:pt>
              </c:strCache>
            </c:strRef>
          </c:cat>
          <c:val>
            <c:numRef>
              <c:f>'personnes couvertes en ASS'!$B$6:$B$7</c:f>
              <c:numCache>
                <c:formatCode>_-* #\ ##0\ _€_-;\-* #\ ##0\ _€_-;_-* "-"??\ _€_-;_-@_-</c:formatCode>
                <c:ptCount val="2"/>
                <c:pt idx="0">
                  <c:v>1190903</c:v>
                </c:pt>
                <c:pt idx="1">
                  <c:v>1898461</c:v>
                </c:pt>
              </c:numCache>
            </c:numRef>
          </c:val>
          <c:extLst>
            <c:ext xmlns:c16="http://schemas.microsoft.com/office/drawing/2014/chart" uri="{C3380CC4-5D6E-409C-BE32-E72D297353CC}">
              <c16:uniqueId val="{00000002-A76B-434B-8182-2C70FCF9EC46}"/>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759711286089234E-2"/>
          <c:y val="0.13334031790724704"/>
          <c:w val="0.74816679790026241"/>
          <c:h val="0.7972164290274526"/>
        </c:manualLayout>
      </c:layout>
      <c:barChart>
        <c:barDir val="col"/>
        <c:grouping val="clustered"/>
        <c:varyColors val="0"/>
        <c:ser>
          <c:idx val="0"/>
          <c:order val="0"/>
          <c:tx>
            <c:strRef>
              <c:f>'les 75 ans et plus'!$A$5</c:f>
              <c:strCache>
                <c:ptCount val="1"/>
                <c:pt idx="0">
                  <c:v>Non-salariés</c:v>
                </c:pt>
              </c:strCache>
            </c:strRef>
          </c:tx>
          <c:invertIfNegative val="0"/>
          <c:cat>
            <c:numRef>
              <c:f>'les 75 ans et plus'!$B$4:$L$4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'les 75 ans et plus'!$B$5:$L$5</c:f>
              <c:numCache>
                <c:formatCode>#,##0</c:formatCode>
                <c:ptCount val="11"/>
                <c:pt idx="0">
                  <c:v>640145</c:v>
                </c:pt>
                <c:pt idx="1">
                  <c:v>611090</c:v>
                </c:pt>
                <c:pt idx="2">
                  <c:v>581329</c:v>
                </c:pt>
                <c:pt idx="3">
                  <c:v>550565</c:v>
                </c:pt>
                <c:pt idx="4">
                  <c:v>527736</c:v>
                </c:pt>
                <c:pt idx="5">
                  <c:v>494268</c:v>
                </c:pt>
                <c:pt idx="6">
                  <c:v>467127</c:v>
                </c:pt>
                <c:pt idx="7" formatCode="_-* #\ ##0\ _€_-;\-* #\ ##0\ _€_-;_-* &quot;-&quot;??\ _€_-;_-@_-">
                  <c:v>445326</c:v>
                </c:pt>
                <c:pt idx="8" formatCode="_-* #\ ##0\ _€_-;\-* #\ ##0\ _€_-;_-* &quot;-&quot;??\ _€_-;_-@_-">
                  <c:v>427926</c:v>
                </c:pt>
                <c:pt idx="9">
                  <c:v>409477</c:v>
                </c:pt>
                <c:pt idx="10">
                  <c:v>392807</c:v>
                </c:pt>
              </c:numCache>
            </c:numRef>
          </c:val>
          <c:extLst>
            <c:ext xmlns:c16="http://schemas.microsoft.com/office/drawing/2014/chart" uri="{C3380CC4-5D6E-409C-BE32-E72D297353CC}">
              <c16:uniqueId val="{00000000-98C5-499D-884A-10F1FDCB4834}"/>
            </c:ext>
          </c:extLst>
        </c:ser>
        <c:ser>
          <c:idx val="1"/>
          <c:order val="1"/>
          <c:tx>
            <c:strRef>
              <c:f>'les 75 ans et plus'!$A$6</c:f>
              <c:strCache>
                <c:ptCount val="1"/>
                <c:pt idx="0">
                  <c:v>Salariés</c:v>
                </c:pt>
              </c:strCache>
            </c:strRef>
          </c:tx>
          <c:spPr>
            <a:solidFill>
              <a:schemeClr val="accent1">
                <a:lumMod val="40000"/>
                <a:lumOff val="60000"/>
              </a:schemeClr>
            </a:solidFill>
          </c:spPr>
          <c:invertIfNegative val="0"/>
          <c:cat>
            <c:numRef>
              <c:f>'les 75 ans et plus'!$B$4:$L$4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'les 75 ans et plus'!$B$6:$L$6</c:f>
              <c:numCache>
                <c:formatCode>#,##0</c:formatCode>
                <c:ptCount val="11"/>
                <c:pt idx="0">
                  <c:v>173212</c:v>
                </c:pt>
                <c:pt idx="1">
                  <c:v>163079</c:v>
                </c:pt>
                <c:pt idx="2">
                  <c:v>154003</c:v>
                </c:pt>
                <c:pt idx="3">
                  <c:v>145809</c:v>
                </c:pt>
                <c:pt idx="4">
                  <c:v>140345</c:v>
                </c:pt>
                <c:pt idx="5">
                  <c:v>135119</c:v>
                </c:pt>
                <c:pt idx="6">
                  <c:v>131175</c:v>
                </c:pt>
                <c:pt idx="7" formatCode="_-* #\ ##0\ _€_-;\-* #\ ##0\ _€_-;_-* &quot;-&quot;??\ _€_-;_-@_-">
                  <c:v>130346</c:v>
                </c:pt>
                <c:pt idx="8" formatCode="_-* #\ ##0\ _€_-;\-* #\ ##0\ _€_-;_-* &quot;-&quot;??\ _€_-;_-@_-">
                  <c:v>131614</c:v>
                </c:pt>
                <c:pt idx="9">
                  <c:v>134199</c:v>
                </c:pt>
                <c:pt idx="10">
                  <c:v>137377</c:v>
                </c:pt>
              </c:numCache>
            </c:numRef>
          </c:val>
          <c:extLst>
            <c:ext xmlns:c16="http://schemas.microsoft.com/office/drawing/2014/chart" uri="{C3380CC4-5D6E-409C-BE32-E72D297353CC}">
              <c16:uniqueId val="{00000001-98C5-499D-884A-10F1FDCB4834}"/>
            </c:ext>
          </c:extLst>
        </c:ser>
        <c:dLbls>
          <c:showLegendKey val="0"/>
          <c:showVal val="0"/>
          <c:showCatName val="0"/>
          <c:showSerName val="0"/>
          <c:showPercent val="0"/>
          <c:showBubbleSize val="0"/>
        </c:dLbls>
        <c:gapWidth val="150"/>
        <c:axId val="324014416"/>
        <c:axId val="1"/>
      </c:barChart>
      <c:catAx>
        <c:axId val="3240144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24014416"/>
        <c:crosses val="autoZero"/>
        <c:crossBetween val="between"/>
      </c:valAx>
    </c:plotArea>
    <c:legend>
      <c:legendPos val="r"/>
      <c:layout>
        <c:manualLayout>
          <c:xMode val="edge"/>
          <c:yMode val="edge"/>
          <c:x val="0.85916577678162798"/>
          <c:y val="0.45480337203612264"/>
          <c:w val="0.12965722801788371"/>
          <c:h val="0.16242982339072021"/>
        </c:manualLayout>
      </c:layout>
      <c:overlay val="0"/>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627017172591644"/>
          <c:y val="0.21176857013251538"/>
          <c:w val="0.45349786774035444"/>
          <c:h val="0.786246049887992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4CF0-4529-93C3-BBBFC5AD05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4CF0-4529-93C3-BBBFC5AD05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4CF0-4529-93C3-BBBFC5AD058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4CF0-4529-93C3-BBBFC5AD0588}"/>
              </c:ext>
            </c:extLst>
          </c:dPt>
          <c:dLbls>
            <c:dLbl>
              <c:idx val="0"/>
              <c:layout>
                <c:manualLayout>
                  <c:x val="0.239674229203025"/>
                  <c:y val="-4.033054959039211E-2"/>
                </c:manualLayout>
              </c:layout>
              <c:tx>
                <c:rich>
                  <a:bodyPr/>
                  <a:lstStyle/>
                  <a:p>
                    <a:pPr>
                      <a:defRPr sz="900" b="0" i="0" u="none" strike="noStrike" baseline="0">
                        <a:solidFill>
                          <a:srgbClr val="333333"/>
                        </a:solidFill>
                        <a:latin typeface="Calibri"/>
                        <a:ea typeface="Calibri"/>
                        <a:cs typeface="Calibri"/>
                      </a:defRPr>
                    </a:pPr>
                    <a:r>
                      <a:rPr lang="en-US"/>
                      <a:t>Prestations sociales
87,9,0%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4CF0-4529-93C3-BBBFC5AD0588}"/>
                </c:ext>
              </c:extLst>
            </c:dLbl>
            <c:dLbl>
              <c:idx val="1"/>
              <c:layout>
                <c:manualLayout>
                  <c:x val="-0.16055846422338571"/>
                  <c:y val="-3.2524934383202177E-2"/>
                </c:manualLayout>
              </c:layout>
              <c:tx>
                <c:rich>
                  <a:bodyPr/>
                  <a:lstStyle/>
                  <a:p>
                    <a:pPr>
                      <a:defRPr sz="900" b="0" i="0" u="none" strike="noStrike" baseline="0">
                        <a:solidFill>
                          <a:srgbClr val="333333"/>
                        </a:solidFill>
                        <a:latin typeface="Calibri"/>
                        <a:ea typeface="Calibri"/>
                        <a:cs typeface="Calibri"/>
                      </a:defRPr>
                    </a:pPr>
                    <a:r>
                      <a:rPr lang="en-US"/>
                      <a:t>Dotations aux provisions
5,9%</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4CF0-4529-93C3-BBBFC5AD0588}"/>
                </c:ext>
              </c:extLst>
            </c:dLbl>
            <c:dLbl>
              <c:idx val="2"/>
              <c:layout>
                <c:manualLayout>
                  <c:x val="-0.11634671320535199"/>
                  <c:y val="-0.17772273920305418"/>
                </c:manualLayout>
              </c:layout>
              <c:tx>
                <c:rich>
                  <a:bodyPr/>
                  <a:lstStyle/>
                  <a:p>
                    <a:pPr>
                      <a:defRPr sz="900" b="0" i="0" u="none" strike="noStrike" baseline="0">
                        <a:solidFill>
                          <a:srgbClr val="333333"/>
                        </a:solidFill>
                        <a:latin typeface="Calibri"/>
                        <a:ea typeface="Calibri"/>
                        <a:cs typeface="Calibri"/>
                      </a:defRPr>
                    </a:pPr>
                    <a:r>
                      <a:rPr lang="en-US"/>
                      <a:t>Gestion
3,8%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4CF0-4529-93C3-BBBFC5AD0588}"/>
                </c:ext>
              </c:extLst>
            </c:dLbl>
            <c:dLbl>
              <c:idx val="3"/>
              <c:layout>
                <c:manualLayout>
                  <c:x val="2.7923211169284382E-2"/>
                  <c:y val="-0.22625658156366818"/>
                </c:manualLayout>
              </c:layout>
              <c:tx>
                <c:rich>
                  <a:bodyPr/>
                  <a:lstStyle/>
                  <a:p>
                    <a:pPr>
                      <a:defRPr sz="900" b="0" i="0" u="none" strike="noStrike" baseline="0">
                        <a:solidFill>
                          <a:srgbClr val="333333"/>
                        </a:solidFill>
                        <a:latin typeface="Calibri"/>
                        <a:ea typeface="Calibri"/>
                        <a:cs typeface="Calibri"/>
                      </a:defRPr>
                    </a:pPr>
                    <a:r>
                      <a:rPr lang="en-US"/>
                      <a:t>Autres charges techniques et financières
2,4%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4CF0-4529-93C3-BBBFC5AD0588}"/>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'Financement charges 2024'!$A$2:$A$5</c:f>
              <c:strCache>
                <c:ptCount val="4"/>
                <c:pt idx="0">
                  <c:v>Prestations sociales</c:v>
                </c:pt>
                <c:pt idx="1">
                  <c:v>Dotations aux provisions</c:v>
                </c:pt>
                <c:pt idx="2">
                  <c:v>Gestion</c:v>
                </c:pt>
                <c:pt idx="3">
                  <c:v>Autres charges techniques et financières*</c:v>
                </c:pt>
              </c:strCache>
            </c:strRef>
          </c:cat>
          <c:val>
            <c:numRef>
              <c:f>'Financement charges 2024'!$B$2:$B$5</c:f>
              <c:numCache>
                <c:formatCode>#,##0</c:formatCode>
                <c:ptCount val="4"/>
                <c:pt idx="0">
                  <c:v>28977.330759659999</c:v>
                </c:pt>
                <c:pt idx="1">
                  <c:v>1945.25838458</c:v>
                </c:pt>
                <c:pt idx="2">
                  <c:v>1258.8996143100001</c:v>
                </c:pt>
                <c:pt idx="3">
                  <c:v>778.38933705999989</c:v>
                </c:pt>
              </c:numCache>
            </c:numRef>
          </c:val>
          <c:extLst>
            <c:ext xmlns:c16="http://schemas.microsoft.com/office/drawing/2014/chart" uri="{C3380CC4-5D6E-409C-BE32-E72D297353CC}">
              <c16:uniqueId val="{00000004-4CF0-4529-93C3-BBBFC5AD0588}"/>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570F-4F23-A00F-F1627B31E6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570F-4F23-A00F-F1627B31E6CD}"/>
              </c:ext>
            </c:extLst>
          </c:dPt>
          <c:dLbls>
            <c:dLbl>
              <c:idx val="0"/>
              <c:layout>
                <c:manualLayout>
                  <c:x val="0.16512630930375843"/>
                  <c:y val="-0.21071679798414467"/>
                </c:manualLayout>
              </c:layout>
              <c:tx>
                <c:rich>
                  <a:bodyPr/>
                  <a:lstStyle/>
                  <a:p>
                    <a:pPr>
                      <a:defRPr sz="1000" b="0" i="0" u="none" strike="noStrike" baseline="0">
                        <a:solidFill>
                          <a:srgbClr val="000000"/>
                        </a:solidFill>
                        <a:latin typeface="Calibri"/>
                        <a:ea typeface="Calibri"/>
                        <a:cs typeface="Calibri"/>
                      </a:defRPr>
                    </a:pPr>
                    <a:r>
                      <a:rPr lang="en-US" sz="900" b="0" i="0" u="none" strike="noStrike" baseline="0">
                        <a:solidFill>
                          <a:srgbClr val="333333"/>
                        </a:solidFill>
                        <a:latin typeface="Calibri"/>
                        <a:cs typeface="Calibri"/>
                      </a:rPr>
                      <a:t>Salariés agricoles</a:t>
                    </a:r>
                  </a:p>
                  <a:p>
                    <a:pPr>
                      <a:defRPr sz="1000" b="0" i="0" u="none" strike="noStrike" baseline="0">
                        <a:solidFill>
                          <a:srgbClr val="000000"/>
                        </a:solidFill>
                        <a:latin typeface="Calibri"/>
                        <a:ea typeface="Calibri"/>
                        <a:cs typeface="Calibri"/>
                      </a:defRPr>
                    </a:pPr>
                    <a:r>
                      <a:rPr lang="en-US" sz="900" b="0" i="0" u="none" strike="noStrike" baseline="0">
                        <a:solidFill>
                          <a:srgbClr val="333333"/>
                        </a:solidFill>
                        <a:latin typeface="Calibri"/>
                        <a:cs typeface="Calibri"/>
                      </a:rPr>
                      <a:t>14,7 Mds</a:t>
                    </a:r>
                  </a:p>
                  <a:p>
                    <a:pPr>
                      <a:defRPr sz="1000" b="0" i="0" u="none" strike="noStrike" baseline="0">
                        <a:solidFill>
                          <a:srgbClr val="000000"/>
                        </a:solidFill>
                        <a:latin typeface="Calibri"/>
                        <a:ea typeface="Calibri"/>
                        <a:cs typeface="Calibri"/>
                      </a:defRPr>
                    </a:pPr>
                    <a:r>
                      <a:rPr lang="en-US" sz="900" b="0" i="0" u="none" strike="noStrike" baseline="0">
                        <a:solidFill>
                          <a:srgbClr val="333333"/>
                        </a:solidFill>
                        <a:latin typeface="Calibri"/>
                        <a:cs typeface="Calibri"/>
                      </a:rPr>
                      <a:t>50,8%</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manualLayout>
                      <c:w val="0.16884648826669643"/>
                      <c:h val="0.16090139739244003"/>
                    </c:manualLayout>
                  </c15:layout>
                  <c15:showDataLabelsRange val="0"/>
                </c:ext>
                <c:ext xmlns:c16="http://schemas.microsoft.com/office/drawing/2014/chart" uri="{C3380CC4-5D6E-409C-BE32-E72D297353CC}">
                  <c16:uniqueId val="{00000000-570F-4F23-A00F-F1627B31E6CD}"/>
                </c:ext>
              </c:extLst>
            </c:dLbl>
            <c:dLbl>
              <c:idx val="1"/>
              <c:layout>
                <c:manualLayout>
                  <c:x val="-0.18361059765865681"/>
                  <c:y val="-7.662835249042152E-2"/>
                </c:manualLayout>
              </c:layout>
              <c:tx>
                <c:rich>
                  <a:bodyPr/>
                  <a:lstStyle/>
                  <a:p>
                    <a:pPr>
                      <a:defRPr sz="1000" b="0" i="0" u="none" strike="noStrike" baseline="0">
                        <a:solidFill>
                          <a:srgbClr val="000000"/>
                        </a:solidFill>
                        <a:latin typeface="Calibri"/>
                        <a:ea typeface="Calibri"/>
                        <a:cs typeface="Calibri"/>
                      </a:defRPr>
                    </a:pPr>
                    <a:r>
                      <a:rPr lang="en-US" sz="900" b="0" i="0" u="none" strike="noStrike" baseline="0">
                        <a:solidFill>
                          <a:srgbClr val="333333"/>
                        </a:solidFill>
                        <a:latin typeface="Calibri"/>
                        <a:cs typeface="Calibri"/>
                      </a:rPr>
                      <a:t>Non-salariés agricoles </a:t>
                    </a:r>
                  </a:p>
                  <a:p>
                    <a:pPr>
                      <a:defRPr sz="1000" b="0" i="0" u="none" strike="noStrike" baseline="0">
                        <a:solidFill>
                          <a:srgbClr val="000000"/>
                        </a:solidFill>
                        <a:latin typeface="Calibri"/>
                        <a:ea typeface="Calibri"/>
                        <a:cs typeface="Calibri"/>
                      </a:defRPr>
                    </a:pPr>
                    <a:r>
                      <a:rPr lang="en-US" sz="900" b="0" i="0" u="none" strike="noStrike" baseline="0">
                        <a:solidFill>
                          <a:srgbClr val="333333"/>
                        </a:solidFill>
                        <a:latin typeface="Calibri"/>
                        <a:cs typeface="Calibri"/>
                      </a:rPr>
                      <a:t>14,2 Mds €</a:t>
                    </a:r>
                  </a:p>
                  <a:p>
                    <a:pPr>
                      <a:defRPr sz="1000" b="0" i="0" u="none" strike="noStrike" baseline="0">
                        <a:solidFill>
                          <a:srgbClr val="000000"/>
                        </a:solidFill>
                        <a:latin typeface="Calibri"/>
                        <a:ea typeface="Calibri"/>
                        <a:cs typeface="Calibri"/>
                      </a:defRPr>
                    </a:pPr>
                    <a:r>
                      <a:rPr lang="en-US" sz="900" b="0" i="0" u="none" strike="noStrike" baseline="0">
                        <a:solidFill>
                          <a:srgbClr val="333333"/>
                        </a:solidFill>
                        <a:latin typeface="Calibri"/>
                        <a:cs typeface="Calibri"/>
                      </a:rPr>
                      <a:t>49,2%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70F-4F23-A00F-F1627B31E6CD}"/>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'Financement prest sociales 2024'!$A$2:$A$3</c:f>
              <c:strCache>
                <c:ptCount val="2"/>
                <c:pt idx="0">
                  <c:v>Salariés agricoles </c:v>
                </c:pt>
                <c:pt idx="1">
                  <c:v>Non-salariés agricoles</c:v>
                </c:pt>
              </c:strCache>
            </c:strRef>
          </c:cat>
          <c:val>
            <c:numRef>
              <c:f>'Financement prest sociales 2024'!$B$2:$B$3</c:f>
              <c:numCache>
                <c:formatCode>#,##0</c:formatCode>
                <c:ptCount val="2"/>
                <c:pt idx="0">
                  <c:v>14732.043979890001</c:v>
                </c:pt>
                <c:pt idx="1">
                  <c:v>14245.286779769998</c:v>
                </c:pt>
              </c:numCache>
            </c:numRef>
          </c:val>
          <c:extLst>
            <c:ext xmlns:c16="http://schemas.microsoft.com/office/drawing/2014/chart" uri="{C3380CC4-5D6E-409C-BE32-E72D297353CC}">
              <c16:uniqueId val="{00000002-570F-4F23-A00F-F1627B31E6CD}"/>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05249769224552"/>
          <c:y val="0.15840114257794147"/>
          <c:w val="0.47348035350453621"/>
          <c:h val="0.70479449174973163"/>
        </c:manualLayout>
      </c:layout>
      <c:doughnutChart>
        <c:varyColors val="1"/>
        <c:ser>
          <c:idx val="1"/>
          <c:order val="0"/>
          <c:dLbls>
            <c:dLbl>
              <c:idx val="0"/>
              <c:layout>
                <c:manualLayout>
                  <c:x val="0.20010106114199092"/>
                  <c:y val="-6.5466448445171882E-2"/>
                </c:manualLayout>
              </c:layout>
              <c:tx>
                <c:rich>
                  <a:bodyPr/>
                  <a:lstStyle/>
                  <a:p>
                    <a:fld id="{720EC54E-19B5-48E7-B914-BD151BFCDFA0}" type="CATEGORYNAME">
                      <a:rPr lang="en-US"/>
                      <a:pPr/>
                      <a:t>[NOM DE CATÉGORIE]</a:t>
                    </a:fld>
                    <a:r>
                      <a:rPr lang="en-US" baseline="0"/>
                      <a:t>; </a:t>
                    </a:r>
                    <a:fld id="{395B4BC4-1902-49BF-B726-8D715B7BA56C}" type="VALUE">
                      <a:rPr lang="en-US" baseline="0"/>
                      <a:pPr/>
                      <a:t>[VALEUR]</a:t>
                    </a:fld>
                    <a:endParaRPr lang="en-US" baseline="0"/>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0AA2-4323-971C-C67293466B4D}"/>
                </c:ext>
              </c:extLst>
            </c:dLbl>
            <c:dLbl>
              <c:idx val="1"/>
              <c:layout>
                <c:manualLayout>
                  <c:x val="0.14957049014653859"/>
                  <c:y val="8.1833060556464818E-2"/>
                </c:manualLayout>
              </c:layout>
              <c:tx>
                <c:rich>
                  <a:bodyPr/>
                  <a:lstStyle/>
                  <a:p>
                    <a:fld id="{264C0E17-CCB7-41DD-AA36-F9323292BDB0}" type="CATEGORYNAME">
                      <a:rPr lang="en-US"/>
                      <a:pPr/>
                      <a:t>[NOM DE CATÉGORIE]</a:t>
                    </a:fld>
                    <a:r>
                      <a:rPr lang="en-US" baseline="0"/>
                      <a:t>; </a:t>
                    </a:r>
                    <a:fld id="{E50D5A3D-B7BE-491E-9D33-54FFAD2908CF}" type="VALUE">
                      <a:rPr lang="en-US" baseline="0"/>
                      <a:pPr/>
                      <a:t>[VALEUR]</a:t>
                    </a:fld>
                    <a:endParaRPr lang="en-US" baseline="0"/>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0AA2-4323-971C-C67293466B4D}"/>
                </c:ext>
              </c:extLst>
            </c:dLbl>
            <c:dLbl>
              <c:idx val="2"/>
              <c:layout>
                <c:manualLayout>
                  <c:x val="5.0530570995452245E-2"/>
                  <c:y val="0.16693944353518822"/>
                </c:manualLayout>
              </c:layout>
              <c:tx>
                <c:rich>
                  <a:bodyPr/>
                  <a:lstStyle/>
                  <a:p>
                    <a:fld id="{92CE601B-9596-4FFE-8229-3A83664FAA7A}" type="CATEGORYNAME">
                      <a:rPr lang="en-US"/>
                      <a:pPr/>
                      <a:t>[NOM DE CATÉGORIE]</a:t>
                    </a:fld>
                    <a:r>
                      <a:rPr lang="en-US" baseline="0"/>
                      <a:t>; </a:t>
                    </a:r>
                    <a:fld id="{D2FC443E-4878-4DC4-B2AC-EB3C382B0FF1}" type="VALUE">
                      <a:rPr lang="en-US" baseline="0"/>
                      <a:pPr/>
                      <a:t>[VALEUR]</a:t>
                    </a:fld>
                    <a:endParaRPr lang="en-US" baseline="0"/>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0AA2-4323-971C-C67293466B4D}"/>
                </c:ext>
              </c:extLst>
            </c:dLbl>
            <c:dLbl>
              <c:idx val="3"/>
              <c:layout>
                <c:manualLayout>
                  <c:x val="-0.17786760990399192"/>
                  <c:y val="4.5826513911620174E-2"/>
                </c:manualLayout>
              </c:layout>
              <c:tx>
                <c:rich>
                  <a:bodyPr/>
                  <a:lstStyle/>
                  <a:p>
                    <a:fld id="{08DABFBF-B1D5-4DE8-A4AB-40153F8975A6}" type="CATEGORYNAME">
                      <a:rPr lang="en-US"/>
                      <a:pPr/>
                      <a:t>[NOM DE CATÉGORIE]</a:t>
                    </a:fld>
                    <a:r>
                      <a:rPr lang="en-US" baseline="0"/>
                      <a:t>; </a:t>
                    </a:r>
                    <a:fld id="{2141A1F8-140C-4603-AD3E-7FA5B2CEAD99}" type="VALUE">
                      <a:rPr lang="en-US" baseline="0"/>
                      <a:pPr/>
                      <a:t>[VALEUR]</a:t>
                    </a:fld>
                    <a:endParaRPr lang="en-US" baseline="0"/>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0AA2-4323-971C-C67293466B4D}"/>
                </c:ext>
              </c:extLst>
            </c:dLbl>
            <c:dLbl>
              <c:idx val="4"/>
              <c:layout>
                <c:manualLayout>
                  <c:x val="-0.20212228398180898"/>
                  <c:y val="-0.1276595744680851"/>
                </c:manualLayout>
              </c:layout>
              <c:tx>
                <c:rich>
                  <a:bodyPr/>
                  <a:lstStyle/>
                  <a:p>
                    <a:fld id="{DD3A8806-EF5C-407C-ADAE-6EC6F3139583}" type="CATEGORYNAME">
                      <a:rPr lang="en-US"/>
                      <a:pPr/>
                      <a:t>[NOM DE CATÉGORIE]</a:t>
                    </a:fld>
                    <a:r>
                      <a:rPr lang="en-US" baseline="0"/>
                      <a:t>; </a:t>
                    </a:r>
                    <a:fld id="{C3115513-1B7B-4A3F-A5EE-B81D08903CB6}" type="VALUE">
                      <a:rPr lang="en-US" baseline="0"/>
                      <a:pPr/>
                      <a:t>[VALEUR]</a:t>
                    </a:fld>
                    <a:endParaRPr lang="en-US" baseline="0"/>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0AA2-4323-971C-C67293466B4D}"/>
                </c:ext>
              </c:extLst>
            </c:dLbl>
            <c:dLbl>
              <c:idx val="5"/>
              <c:layout>
                <c:manualLayout>
                  <c:x val="8.4891359272359773E-2"/>
                  <c:y val="-0.15384615384615385"/>
                </c:manualLayout>
              </c:layout>
              <c:tx>
                <c:rich>
                  <a:bodyPr/>
                  <a:lstStyle/>
                  <a:p>
                    <a:fld id="{BDE58D16-78C7-4A04-8C66-B270DC39F286}" type="CATEGORYNAME">
                      <a:rPr lang="en-US"/>
                      <a:pPr/>
                      <a:t>[NOM DE CATÉGORIE]</a:t>
                    </a:fld>
                    <a:r>
                      <a:rPr lang="en-US" baseline="0"/>
                      <a:t>; </a:t>
                    </a:r>
                    <a:fld id="{BD00961C-0176-4586-9EE2-FC0C73E7BE33}" type="VALUE">
                      <a:rPr lang="en-US" baseline="0"/>
                      <a:pPr/>
                      <a:t>[VALEUR]</a:t>
                    </a:fld>
                    <a:endParaRPr lang="en-US" baseline="0"/>
                  </a:p>
                </c:rich>
              </c:tx>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0AA2-4323-971C-C67293466B4D}"/>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'Fin. prest. soc.  riques 2024'!$A$2:$A$7</c:f>
              <c:strCache>
                <c:ptCount val="6"/>
                <c:pt idx="0">
                  <c:v>Maladie, maternité, invalidité, décès, IJ paternité, IJ AMEXA</c:v>
                </c:pt>
                <c:pt idx="1">
                  <c:v>ATMP</c:v>
                </c:pt>
                <c:pt idx="2">
                  <c:v>Prestations familiales, Logement</c:v>
                </c:pt>
                <c:pt idx="3">
                  <c:v>Retraite et veuvage</c:v>
                </c:pt>
                <c:pt idx="4">
                  <c:v>Retraite complémentaire obligatoire (RCO)</c:v>
                </c:pt>
                <c:pt idx="5">
                  <c:v>Saspa</c:v>
                </c:pt>
              </c:strCache>
            </c:strRef>
          </c:cat>
          <c:val>
            <c:numRef>
              <c:f>'Fin. prest. soc.  riques 2024'!$C$2:$C$7</c:f>
              <c:numCache>
                <c:formatCode>0.0%</c:formatCode>
                <c:ptCount val="6"/>
                <c:pt idx="0">
                  <c:v>0.38332116096397589</c:v>
                </c:pt>
                <c:pt idx="1">
                  <c:v>2.6101675411143867E-2</c:v>
                </c:pt>
                <c:pt idx="2">
                  <c:v>3.9977678208467003E-2</c:v>
                </c:pt>
                <c:pt idx="3">
                  <c:v>0.48847537289787568</c:v>
                </c:pt>
                <c:pt idx="4">
                  <c:v>3.74646745745583E-2</c:v>
                </c:pt>
                <c:pt idx="5">
                  <c:v>2.4659437943979359E-2</c:v>
                </c:pt>
              </c:numCache>
            </c:numRef>
          </c:val>
          <c:extLst>
            <c:ext xmlns:c16="http://schemas.microsoft.com/office/drawing/2014/chart" uri="{C3380CC4-5D6E-409C-BE32-E72D297353CC}">
              <c16:uniqueId val="{0000000D-0AA2-4323-971C-C67293466B4D}"/>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880767014817332"/>
          <c:y val="0.162374962743426"/>
          <c:w val="0.53240342142973218"/>
          <c:h val="0.7085417888345881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6F36-4595-AB6E-F34D049EEAC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6F36-4595-AB6E-F34D049EEAC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6F36-4595-AB6E-F34D049EEAC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6F36-4595-AB6E-F34D049EEAC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6F36-4595-AB6E-F34D049EEAC8}"/>
              </c:ext>
            </c:extLst>
          </c:dPt>
          <c:dPt>
            <c:idx val="5"/>
            <c:bubble3D val="0"/>
            <c:extLst>
              <c:ext xmlns:c16="http://schemas.microsoft.com/office/drawing/2014/chart" uri="{C3380CC4-5D6E-409C-BE32-E72D297353CC}">
                <c16:uniqueId val="{00000005-6F36-4595-AB6E-F34D049EEAC8}"/>
              </c:ext>
            </c:extLst>
          </c:dPt>
          <c:dLbls>
            <c:dLbl>
              <c:idx val="0"/>
              <c:layout>
                <c:manualLayout>
                  <c:x val="0.17772511848341216"/>
                  <c:y val="-3.9024390243902439E-2"/>
                </c:manualLayout>
              </c:layout>
              <c:tx>
                <c:rich>
                  <a:bodyPr/>
                  <a:lstStyle/>
                  <a:p>
                    <a:fld id="{3F660FD1-9BC3-409C-B4E4-F601D59FE646}" type="CATEGORYNAME">
                      <a:rPr lang="en-US"/>
                      <a:pPr/>
                      <a:t>[NOM DE CATÉGORIE]</a:t>
                    </a:fld>
                    <a:r>
                      <a:rPr lang="en-US" baseline="0"/>
                      <a:t> 40,7%</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6F36-4595-AB6E-F34D049EEAC8}"/>
                </c:ext>
              </c:extLst>
            </c:dLbl>
            <c:dLbl>
              <c:idx val="1"/>
              <c:layout>
                <c:manualLayout>
                  <c:x val="0.25355450236966826"/>
                  <c:y val="0.18536585365853658"/>
                </c:manualLayout>
              </c:layout>
              <c:tx>
                <c:rich>
                  <a:bodyPr/>
                  <a:lstStyle/>
                  <a:p>
                    <a:fld id="{2222B7C5-F922-45F8-8BC8-B94C26FDA4EB}" type="CATEGORYNAME">
                      <a:rPr lang="en-US"/>
                      <a:pPr/>
                      <a:t>[NOM DE CATÉGORIE]</a:t>
                    </a:fld>
                    <a:r>
                      <a:rPr lang="en-US" baseline="0"/>
                      <a:t> 0,9%</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6F36-4595-AB6E-F34D049EEAC8}"/>
                </c:ext>
              </c:extLst>
            </c:dLbl>
            <c:dLbl>
              <c:idx val="2"/>
              <c:layout>
                <c:manualLayout>
                  <c:x val="4.5023696682464365E-2"/>
                  <c:y val="0.17560975609756085"/>
                </c:manualLayout>
              </c:layout>
              <c:tx>
                <c:rich>
                  <a:bodyPr/>
                  <a:lstStyle/>
                  <a:p>
                    <a:fld id="{8F904405-559C-447D-96CF-614A1A38F00B}" type="CATEGORYNAME">
                      <a:rPr lang="en-US"/>
                      <a:pPr/>
                      <a:t>[NOM DE CATÉGORIE]</a:t>
                    </a:fld>
                    <a:r>
                      <a:rPr lang="en-US" baseline="0"/>
                      <a:t> 3,0%</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6F36-4595-AB6E-F34D049EEAC8}"/>
                </c:ext>
              </c:extLst>
            </c:dLbl>
            <c:dLbl>
              <c:idx val="3"/>
              <c:layout>
                <c:manualLayout>
                  <c:x val="-0.17772511848341233"/>
                  <c:y val="0.16260162601626016"/>
                </c:manualLayout>
              </c:layout>
              <c:tx>
                <c:rich>
                  <a:bodyPr/>
                  <a:lstStyle/>
                  <a:p>
                    <a:fld id="{05AC19E3-EBDB-4BCE-8F2E-FAA8C5592DB3}" type="CATEGORYNAME">
                      <a:rPr lang="en-US"/>
                      <a:pPr/>
                      <a:t>[NOM DE CATÉGORIE]</a:t>
                    </a:fld>
                    <a:r>
                      <a:rPr lang="en-US" baseline="0"/>
                      <a:t> 47,8%</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F36-4595-AB6E-F34D049EEAC8}"/>
                </c:ext>
              </c:extLst>
            </c:dLbl>
            <c:dLbl>
              <c:idx val="4"/>
              <c:layout>
                <c:manualLayout>
                  <c:x val="-0.3127962085308057"/>
                  <c:y val="-2.6016260162601626E-2"/>
                </c:manualLayout>
              </c:layout>
              <c:tx>
                <c:rich>
                  <a:bodyPr/>
                  <a:lstStyle/>
                  <a:p>
                    <a:fld id="{A935512B-8FB6-4CD3-AB5A-50B094E6FFB3}" type="CATEGORYNAME">
                      <a:rPr lang="en-US"/>
                      <a:pPr/>
                      <a:t>[NOM DE CATÉGORIE]</a:t>
                    </a:fld>
                    <a:r>
                      <a:rPr lang="en-US" baseline="0"/>
                      <a:t> 7,6%</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6F36-4595-AB6E-F34D049EEAC8}"/>
                </c:ext>
              </c:extLst>
            </c:dLbl>
            <c:dLbl>
              <c:idx val="5"/>
              <c:layout>
                <c:manualLayout>
                  <c:x val="-0.22511848341232227"/>
                  <c:y val="-8.7804878048780496E-2"/>
                </c:manualLayout>
              </c:layout>
              <c:tx>
                <c:rich>
                  <a:bodyPr/>
                  <a:lstStyle/>
                  <a:p>
                    <a:fld id="{8DF5B48C-A957-41E3-AA78-0589B4AD444F}" type="CATEGORYNAME">
                      <a:rPr lang="en-US"/>
                      <a:pPr/>
                      <a:t>[NOM DE CATÉGORIE]</a:t>
                    </a:fld>
                    <a:r>
                      <a:rPr lang="en-US" baseline="0"/>
                      <a:t> </a:t>
                    </a:r>
                    <a:fld id="{8C2A6C7B-A46A-407B-95B6-BF2855966D91}" type="VALUE">
                      <a:rPr lang="en-US" baseline="0"/>
                      <a:pPr/>
                      <a:t>[VALEUR]</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6F36-4595-AB6E-F34D049EEAC8}"/>
                </c:ext>
              </c:extLst>
            </c:dLbl>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'prest. sociales NSA 2024'!$A$2:$A$6</c:f>
              <c:strCache>
                <c:ptCount val="5"/>
                <c:pt idx="0">
                  <c:v>Maladie, maternité, invalidité ,IJ paternité, IJ AMEXA</c:v>
                </c:pt>
                <c:pt idx="1">
                  <c:v>ATMP</c:v>
                </c:pt>
                <c:pt idx="2">
                  <c:v>Prestations familiales, Logement</c:v>
                </c:pt>
                <c:pt idx="3">
                  <c:v>Retraite et veuvage</c:v>
                </c:pt>
                <c:pt idx="4">
                  <c:v>Retraite complémentaire obligatoire (RCO)</c:v>
                </c:pt>
              </c:strCache>
            </c:strRef>
          </c:cat>
          <c:val>
            <c:numRef>
              <c:f>'prest. sociales NSA 2024'!$B$2:$B$6</c:f>
              <c:numCache>
                <c:formatCode>#,##0</c:formatCode>
                <c:ptCount val="5"/>
                <c:pt idx="0">
                  <c:v>5800.8044591299995</c:v>
                </c:pt>
                <c:pt idx="1">
                  <c:v>131.08713883000004</c:v>
                </c:pt>
                <c:pt idx="2">
                  <c:v>422.17713388999994</c:v>
                </c:pt>
                <c:pt idx="3">
                  <c:v>6805.5917809699986</c:v>
                </c:pt>
                <c:pt idx="4">
                  <c:v>1085.6262669499999</c:v>
                </c:pt>
              </c:numCache>
            </c:numRef>
          </c:val>
          <c:extLst>
            <c:ext xmlns:c16="http://schemas.microsoft.com/office/drawing/2014/chart" uri="{C3380CC4-5D6E-409C-BE32-E72D297353CC}">
              <c16:uniqueId val="{00000006-6F36-4595-AB6E-F34D049EEAC8}"/>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13367343166611"/>
          <c:y val="8.263262935653827E-2"/>
          <c:w val="0.53304739196332851"/>
          <c:h val="0.74117718415723821"/>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ABB6-4D5E-9E57-47A69F4BD52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ABB6-4D5E-9E57-47A69F4BD52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ABB6-4D5E-9E57-47A69F4BD52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ABB6-4D5E-9E57-47A69F4BD521}"/>
              </c:ext>
            </c:extLst>
          </c:dPt>
          <c:dPt>
            <c:idx val="4"/>
            <c:bubble3D val="0"/>
            <c:extLst>
              <c:ext xmlns:c16="http://schemas.microsoft.com/office/drawing/2014/chart" uri="{C3380CC4-5D6E-409C-BE32-E72D297353CC}">
                <c16:uniqueId val="{00000004-ABB6-4D5E-9E57-47A69F4BD521}"/>
              </c:ext>
            </c:extLst>
          </c:dPt>
          <c:dLbls>
            <c:dLbl>
              <c:idx val="0"/>
              <c:layout>
                <c:manualLayout>
                  <c:x val="0.1351720823629439"/>
                  <c:y val="-0.17140942956702543"/>
                </c:manualLayout>
              </c:layout>
              <c:tx>
                <c:rich>
                  <a:bodyPr/>
                  <a:lstStyle/>
                  <a:p>
                    <a:pPr>
                      <a:defRPr sz="1000" b="0" i="0" u="none" strike="noStrike" baseline="0">
                        <a:solidFill>
                          <a:srgbClr val="000000"/>
                        </a:solidFill>
                        <a:latin typeface="Calibri"/>
                        <a:ea typeface="Calibri"/>
                        <a:cs typeface="Calibri"/>
                      </a:defRPr>
                    </a:pPr>
                    <a:r>
                      <a:rPr lang="en-US" sz="900" b="0" i="0" u="none" strike="noStrike" baseline="0">
                        <a:solidFill>
                          <a:srgbClr val="333333"/>
                        </a:solidFill>
                        <a:latin typeface="Calibri"/>
                        <a:cs typeface="Calibri"/>
                      </a:rPr>
                      <a:t>Maladie, maternité, invalidité, décès, </a:t>
                    </a:r>
                  </a:p>
                  <a:p>
                    <a:pPr>
                      <a:defRPr sz="1000" b="0" i="0" u="none" strike="noStrike" baseline="0">
                        <a:solidFill>
                          <a:srgbClr val="000000"/>
                        </a:solidFill>
                        <a:latin typeface="Calibri"/>
                        <a:ea typeface="Calibri"/>
                        <a:cs typeface="Calibri"/>
                      </a:defRPr>
                    </a:pPr>
                    <a:r>
                      <a:rPr lang="en-US" sz="900" b="0" i="0" u="none" strike="noStrike" baseline="0">
                        <a:solidFill>
                          <a:srgbClr val="333333"/>
                        </a:solidFill>
                        <a:latin typeface="Calibri"/>
                        <a:cs typeface="Calibri"/>
                      </a:rPr>
                      <a:t>IJ paternité</a:t>
                    </a:r>
                  </a:p>
                  <a:p>
                    <a:pPr>
                      <a:defRPr sz="1000" b="0" i="0" u="none" strike="noStrike" baseline="0">
                        <a:solidFill>
                          <a:srgbClr val="000000"/>
                        </a:solidFill>
                        <a:latin typeface="Calibri"/>
                        <a:ea typeface="Calibri"/>
                        <a:cs typeface="Calibri"/>
                      </a:defRPr>
                    </a:pPr>
                    <a:r>
                      <a:rPr lang="en-US" sz="900" b="0" i="0" u="none" strike="noStrike" baseline="0">
                        <a:solidFill>
                          <a:srgbClr val="333333"/>
                        </a:solidFill>
                        <a:latin typeface="Calibri"/>
                        <a:cs typeface="Calibri"/>
                      </a:rPr>
                      <a:t>36,0%</a:t>
                    </a:r>
                  </a:p>
                </c:rich>
              </c:tx>
              <c:spPr>
                <a:noFill/>
                <a:ln w="25400">
                  <a:noFill/>
                </a:ln>
              </c:spPr>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0-ABB6-4D5E-9E57-47A69F4BD521}"/>
                </c:ext>
              </c:extLst>
            </c:dLbl>
            <c:dLbl>
              <c:idx val="1"/>
              <c:layout>
                <c:manualLayout>
                  <c:x val="5.4420908654023881E-2"/>
                  <c:y val="0.1341008413068171"/>
                </c:manualLayout>
              </c:layout>
              <c:tx>
                <c:rich>
                  <a:bodyPr/>
                  <a:lstStyle/>
                  <a:p>
                    <a:pPr>
                      <a:defRPr sz="900" b="0" i="0" u="none" strike="noStrike" baseline="0">
                        <a:solidFill>
                          <a:srgbClr val="333333"/>
                        </a:solidFill>
                        <a:latin typeface="Calibri"/>
                        <a:ea typeface="Calibri"/>
                        <a:cs typeface="Calibri"/>
                      </a:defRPr>
                    </a:pPr>
                    <a:r>
                      <a:rPr lang="en-US"/>
                      <a:t>ATMP
4,2%</a:t>
                    </a:r>
                  </a:p>
                </c:rich>
              </c:tx>
              <c:spPr>
                <a:noFill/>
                <a:ln w="25400">
                  <a:noFill/>
                </a:ln>
              </c:spPr>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1-ABB6-4D5E-9E57-47A69F4BD521}"/>
                </c:ext>
              </c:extLst>
            </c:dLbl>
            <c:dLbl>
              <c:idx val="2"/>
              <c:layout>
                <c:manualLayout>
                  <c:x val="-5.9037558685445968E-2"/>
                  <c:y val="0.21189894050529748"/>
                </c:manualLayout>
              </c:layout>
              <c:tx>
                <c:rich>
                  <a:bodyPr/>
                  <a:lstStyle/>
                  <a:p>
                    <a:pPr>
                      <a:defRPr sz="900" b="0" i="0" u="none" strike="noStrike" baseline="0">
                        <a:solidFill>
                          <a:srgbClr val="333333"/>
                        </a:solidFill>
                        <a:latin typeface="Calibri"/>
                        <a:ea typeface="Calibri"/>
                        <a:cs typeface="Calibri"/>
                      </a:defRPr>
                    </a:pPr>
                    <a:r>
                      <a:rPr lang="en-US"/>
                      <a:t>Prestations familiales, logement
5,0%</a:t>
                    </a:r>
                  </a:p>
                </c:rich>
              </c:tx>
              <c:spPr>
                <a:noFill/>
                <a:ln w="25400">
                  <a:noFill/>
                </a:ln>
              </c:spPr>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2-ABB6-4D5E-9E57-47A69F4BD521}"/>
                </c:ext>
              </c:extLst>
            </c:dLbl>
            <c:dLbl>
              <c:idx val="3"/>
              <c:layout>
                <c:manualLayout>
                  <c:x val="-0.17992957746478874"/>
                  <c:y val="-0.1096055291377087"/>
                </c:manualLayout>
              </c:layout>
              <c:tx>
                <c:rich>
                  <a:bodyPr/>
                  <a:lstStyle/>
                  <a:p>
                    <a:pPr>
                      <a:defRPr sz="900" b="0" i="0" u="none" strike="noStrike" baseline="0">
                        <a:solidFill>
                          <a:srgbClr val="333333"/>
                        </a:solidFill>
                        <a:latin typeface="Calibri"/>
                        <a:ea typeface="Calibri"/>
                        <a:cs typeface="Calibri"/>
                      </a:defRPr>
                    </a:pPr>
                    <a:r>
                      <a:rPr lang="en-US"/>
                      <a:t>Retraite et veuvage
49,9%</a:t>
                    </a:r>
                  </a:p>
                </c:rich>
              </c:tx>
              <c:spPr>
                <a:noFill/>
                <a:ln w="25400">
                  <a:noFill/>
                </a:ln>
              </c:spPr>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ABB6-4D5E-9E57-47A69F4BD521}"/>
                </c:ext>
              </c:extLst>
            </c:dLbl>
            <c:dLbl>
              <c:idx val="4"/>
              <c:layout>
                <c:manualLayout>
                  <c:x val="-0.10549935045998038"/>
                  <c:y val="-0.13289036544850499"/>
                </c:manualLayout>
              </c:layout>
              <c:tx>
                <c:rich>
                  <a:bodyPr/>
                  <a:lstStyle/>
                  <a:p>
                    <a:pPr>
                      <a:defRPr sz="900" b="0" i="0" u="none" strike="noStrike" baseline="0">
                        <a:solidFill>
                          <a:srgbClr val="333333"/>
                        </a:solidFill>
                        <a:latin typeface="Calibri"/>
                        <a:ea typeface="Calibri"/>
                        <a:cs typeface="Calibri"/>
                      </a:defRPr>
                    </a:pPr>
                    <a:r>
                      <a:rPr lang="en-US"/>
                      <a:t>Saspa
4,9%</a:t>
                    </a:r>
                  </a:p>
                </c:rich>
              </c:tx>
              <c:spPr>
                <a:noFill/>
                <a:ln w="25400">
                  <a:noFill/>
                </a:ln>
              </c:spPr>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4-ABB6-4D5E-9E57-47A69F4BD521}"/>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'Prest. sociales SA 2024'!$A$2:$A$6</c:f>
              <c:strCache>
                <c:ptCount val="5"/>
                <c:pt idx="0">
                  <c:v>Maladie, maternité, invalidité, décès, IJ paternité</c:v>
                </c:pt>
                <c:pt idx="1">
                  <c:v>ATMP</c:v>
                </c:pt>
                <c:pt idx="2">
                  <c:v>Prestations familiales, Logement</c:v>
                </c:pt>
                <c:pt idx="3">
                  <c:v>Retraite et veuvage</c:v>
                </c:pt>
                <c:pt idx="4">
                  <c:v>Saspa</c:v>
                </c:pt>
              </c:strCache>
            </c:strRef>
          </c:cat>
          <c:val>
            <c:numRef>
              <c:f>'Prest. sociales SA 2024'!$B$2:$B$6</c:f>
              <c:numCache>
                <c:formatCode>#,##0</c:formatCode>
                <c:ptCount val="5"/>
                <c:pt idx="0">
                  <c:v>5306.8196092999988</c:v>
                </c:pt>
                <c:pt idx="1">
                  <c:v>625.26974294000001</c:v>
                </c:pt>
                <c:pt idx="2">
                  <c:v>736.26927056</c:v>
                </c:pt>
                <c:pt idx="3">
                  <c:v>7349.1206674400009</c:v>
                </c:pt>
                <c:pt idx="4">
                  <c:v>714.56468964999988</c:v>
                </c:pt>
              </c:numCache>
            </c:numRef>
          </c:val>
          <c:extLst>
            <c:ext xmlns:c16="http://schemas.microsoft.com/office/drawing/2014/chart" uri="{C3380CC4-5D6E-409C-BE32-E72D297353CC}">
              <c16:uniqueId val="{00000005-ABB6-4D5E-9E57-47A69F4BD521}"/>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03880338821284"/>
          <c:y val="8.8486675464216694E-2"/>
          <c:w val="0.49165467102915361"/>
          <c:h val="0.8163103721298495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415C-40FF-B8C3-52892DA2AC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415C-40FF-B8C3-52892DA2AC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415C-40FF-B8C3-52892DA2AC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415C-40FF-B8C3-52892DA2AC9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415C-40FF-B8C3-52892DA2AC9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415C-40FF-B8C3-52892DA2AC9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6-415C-40FF-B8C3-52892DA2AC96}"/>
              </c:ext>
            </c:extLst>
          </c:dPt>
          <c:dLbls>
            <c:dLbl>
              <c:idx val="0"/>
              <c:layout>
                <c:manualLayout>
                  <c:x val="0.12970910824988063"/>
                  <c:y val="-7.2842438638163101E-2"/>
                </c:manualLayout>
              </c:layout>
              <c:tx>
                <c:rich>
                  <a:bodyPr/>
                  <a:lstStyle/>
                  <a:p>
                    <a:pPr>
                      <a:defRPr sz="900" b="0" i="0" u="none" strike="noStrike" baseline="0">
                        <a:solidFill>
                          <a:srgbClr val="333333"/>
                        </a:solidFill>
                        <a:latin typeface="Calibri"/>
                        <a:ea typeface="Calibri"/>
                        <a:cs typeface="Calibri"/>
                      </a:defRPr>
                    </a:pPr>
                    <a:r>
                      <a:rPr lang="en-US"/>
                      <a:t>Cotisations sociales
29,3%</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415C-40FF-B8C3-52892DA2AC96}"/>
                </c:ext>
              </c:extLst>
            </c:dLbl>
            <c:dLbl>
              <c:idx val="1"/>
              <c:layout>
                <c:manualLayout>
                  <c:x val="0.16022889842632332"/>
                  <c:y val="1.583531274742676E-2"/>
                </c:manualLayout>
              </c:layout>
              <c:tx>
                <c:rich>
                  <a:bodyPr/>
                  <a:lstStyle/>
                  <a:p>
                    <a:pPr>
                      <a:defRPr sz="1000" b="0" i="0" u="none" strike="noStrike" baseline="0">
                        <a:solidFill>
                          <a:srgbClr val="000000"/>
                        </a:solidFill>
                        <a:latin typeface="Calibri"/>
                        <a:ea typeface="Calibri"/>
                        <a:cs typeface="Calibri"/>
                      </a:defRPr>
                    </a:pPr>
                    <a:r>
                      <a:rPr lang="en-US" sz="900" b="0" i="0" u="none" strike="noStrike" baseline="0">
                        <a:solidFill>
                          <a:srgbClr val="333333"/>
                        </a:solidFill>
                        <a:latin typeface="Calibri"/>
                        <a:cs typeface="Calibri"/>
                      </a:rPr>
                      <a:t>CSG</a:t>
                    </a:r>
                  </a:p>
                  <a:p>
                    <a:pPr>
                      <a:defRPr sz="1000" b="0" i="0" u="none" strike="noStrike" baseline="0">
                        <a:solidFill>
                          <a:srgbClr val="000000"/>
                        </a:solidFill>
                        <a:latin typeface="Calibri"/>
                        <a:ea typeface="Calibri"/>
                        <a:cs typeface="Calibri"/>
                      </a:defRPr>
                    </a:pPr>
                    <a:r>
                      <a:rPr lang="en-US" sz="900" b="0" i="0" u="none" strike="noStrike" baseline="0">
                        <a:solidFill>
                          <a:srgbClr val="333333"/>
                        </a:solidFill>
                        <a:latin typeface="Calibri"/>
                        <a:cs typeface="Calibri"/>
                      </a:rPr>
                      <a:t>4,9%</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415C-40FF-B8C3-52892DA2AC96}"/>
                </c:ext>
              </c:extLst>
            </c:dLbl>
            <c:dLbl>
              <c:idx val="2"/>
              <c:layout>
                <c:manualLayout>
                  <c:x val="0.17930376728659991"/>
                  <c:y val="0.12668250197941408"/>
                </c:manualLayout>
              </c:layout>
              <c:tx>
                <c:rich>
                  <a:bodyPr/>
                  <a:lstStyle/>
                  <a:p>
                    <a:pPr>
                      <a:defRPr sz="900" b="0" i="0" u="none" strike="noStrike" baseline="0">
                        <a:solidFill>
                          <a:srgbClr val="333333"/>
                        </a:solidFill>
                        <a:latin typeface="Calibri"/>
                        <a:ea typeface="Calibri"/>
                        <a:cs typeface="Calibri"/>
                      </a:defRPr>
                    </a:pPr>
                    <a:r>
                      <a:rPr lang="en-US"/>
                      <a:t>Cotisations prises en charge par l'Etat 
1,7%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415C-40FF-B8C3-52892DA2AC96}"/>
                </c:ext>
              </c:extLst>
            </c:dLbl>
            <c:dLbl>
              <c:idx val="3"/>
              <c:layout>
                <c:manualLayout>
                  <c:x val="0.13352408202193602"/>
                  <c:y val="0.1330166270783848"/>
                </c:manualLayout>
              </c:layout>
              <c:tx>
                <c:rich>
                  <a:bodyPr/>
                  <a:lstStyle/>
                  <a:p>
                    <a:pPr>
                      <a:defRPr sz="900" b="0" i="0" u="none" strike="noStrike" baseline="0">
                        <a:solidFill>
                          <a:srgbClr val="333333"/>
                        </a:solidFill>
                        <a:latin typeface="Calibri"/>
                        <a:ea typeface="Calibri"/>
                        <a:cs typeface="Calibri"/>
                      </a:defRPr>
                    </a:pPr>
                    <a:r>
                      <a:rPr lang="en-US"/>
                      <a:t>Impôts et taxes affectés
14,4%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415C-40FF-B8C3-52892DA2AC96}"/>
                </c:ext>
              </c:extLst>
            </c:dLbl>
            <c:dLbl>
              <c:idx val="4"/>
              <c:layout>
                <c:manualLayout>
                  <c:x val="-0.17167381974248927"/>
                  <c:y val="6.0174188440221578E-2"/>
                </c:manualLayout>
              </c:layout>
              <c:tx>
                <c:rich>
                  <a:bodyPr/>
                  <a:lstStyle/>
                  <a:p>
                    <a:pPr>
                      <a:defRPr sz="900" b="0" i="0" u="none" strike="noStrike" baseline="0">
                        <a:solidFill>
                          <a:srgbClr val="333333"/>
                        </a:solidFill>
                        <a:latin typeface="Calibri"/>
                        <a:ea typeface="Calibri"/>
                        <a:cs typeface="Calibri"/>
                      </a:defRPr>
                    </a:pPr>
                    <a:r>
                      <a:rPr lang="en-US"/>
                      <a:t>Contributions du régime général
21,2%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415C-40FF-B8C3-52892DA2AC96}"/>
                </c:ext>
              </c:extLst>
            </c:dLbl>
            <c:dLbl>
              <c:idx val="5"/>
              <c:layout>
                <c:manualLayout>
                  <c:x val="-0.16404387219837863"/>
                  <c:y val="-3.167062549485352E-2"/>
                </c:manualLayout>
              </c:layout>
              <c:tx>
                <c:rich>
                  <a:bodyPr/>
                  <a:lstStyle/>
                  <a:p>
                    <a:pPr>
                      <a:defRPr sz="900" b="0" i="0" u="none" strike="noStrike" baseline="0">
                        <a:solidFill>
                          <a:srgbClr val="333333"/>
                        </a:solidFill>
                        <a:latin typeface="Calibri"/>
                        <a:ea typeface="Calibri"/>
                        <a:cs typeface="Calibri"/>
                      </a:defRPr>
                    </a:pPr>
                    <a:r>
                      <a:rPr lang="en-US"/>
                      <a:t>Autres transfers entre organismes de sécurité sociale
21,7%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415C-40FF-B8C3-52892DA2AC96}"/>
                </c:ext>
              </c:extLst>
            </c:dLbl>
            <c:dLbl>
              <c:idx val="6"/>
              <c:layout>
                <c:manualLayout>
                  <c:x val="-2.479732951835956E-2"/>
                  <c:y val="-0.15201900237529692"/>
                </c:manualLayout>
              </c:layout>
              <c:tx>
                <c:rich>
                  <a:bodyPr/>
                  <a:lstStyle/>
                  <a:p>
                    <a:pPr>
                      <a:defRPr sz="900" b="0" i="0" u="none" strike="noStrike" baseline="0">
                        <a:solidFill>
                          <a:srgbClr val="333333"/>
                        </a:solidFill>
                        <a:latin typeface="Calibri"/>
                        <a:ea typeface="Calibri"/>
                        <a:cs typeface="Calibri"/>
                      </a:defRPr>
                    </a:pPr>
                    <a:r>
                      <a:rPr lang="en-US"/>
                      <a:t>Autres produits
6,8%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415C-40FF-B8C3-52892DA2AC96}"/>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'Financement produits 2024'!$A$2:$A$8</c:f>
              <c:strCache>
                <c:ptCount val="7"/>
                <c:pt idx="0">
                  <c:v>Cotisations sociales</c:v>
                </c:pt>
                <c:pt idx="1">
                  <c:v>CSG</c:v>
                </c:pt>
                <c:pt idx="2">
                  <c:v>Cotisations prises en charge par l'Etat</c:v>
                </c:pt>
                <c:pt idx="3">
                  <c:v>ITAF</c:v>
                </c:pt>
                <c:pt idx="4">
                  <c:v>Contributions du Régime Général (transferts d'équilibrage)</c:v>
                </c:pt>
                <c:pt idx="5">
                  <c:v>Autres transferts entre organismes de Sécurité sociale et assimilées*</c:v>
                </c:pt>
                <c:pt idx="6">
                  <c:v>Autres produits**</c:v>
                </c:pt>
              </c:strCache>
            </c:strRef>
          </c:cat>
          <c:val>
            <c:numRef>
              <c:f>'Financement produits 2024'!$D$2:$D$8</c:f>
              <c:numCache>
                <c:formatCode>#\ ##0.0</c:formatCode>
                <c:ptCount val="7"/>
                <c:pt idx="0">
                  <c:v>9702.9052185300006</c:v>
                </c:pt>
                <c:pt idx="1">
                  <c:v>1625.18687471</c:v>
                </c:pt>
                <c:pt idx="2">
                  <c:v>557.71655652000004</c:v>
                </c:pt>
                <c:pt idx="3">
                  <c:v>4755.7332768300002</c:v>
                </c:pt>
                <c:pt idx="4">
                  <c:v>7007.9363581500002</c:v>
                </c:pt>
                <c:pt idx="5">
                  <c:v>7192.9137562100004</c:v>
                </c:pt>
                <c:pt idx="6">
                  <c:v>2252.7640354800001</c:v>
                </c:pt>
              </c:numCache>
            </c:numRef>
          </c:val>
          <c:extLst>
            <c:ext xmlns:c16="http://schemas.microsoft.com/office/drawing/2014/chart" uri="{C3380CC4-5D6E-409C-BE32-E72D297353CC}">
              <c16:uniqueId val="{00000007-415C-40FF-B8C3-52892DA2AC96}"/>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805555555555555"/>
          <c:y val="0.22679685212856593"/>
          <c:w val="0.44334088375939307"/>
          <c:h val="0.64808771488143446"/>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3F0D-4514-A04F-CD9D367677A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3F0D-4514-A04F-CD9D367677A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3F0D-4514-A04F-CD9D367677A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3F0D-4514-A04F-CD9D367677A0}"/>
              </c:ext>
            </c:extLst>
          </c:dPt>
          <c:dLbls>
            <c:dLbl>
              <c:idx val="0"/>
              <c:layout>
                <c:manualLayout>
                  <c:x val="0.19373953123303914"/>
                  <c:y val="4.0012587712250254E-2"/>
                </c:manualLayout>
              </c:layout>
              <c:tx>
                <c:rich>
                  <a:bodyPr/>
                  <a:lstStyle/>
                  <a:p>
                    <a:pPr>
                      <a:defRPr sz="900" b="0" i="0" u="none" strike="noStrike" baseline="0">
                        <a:solidFill>
                          <a:srgbClr val="333333"/>
                        </a:solidFill>
                        <a:latin typeface="Calibri"/>
                        <a:ea typeface="Calibri"/>
                        <a:cs typeface="Calibri"/>
                      </a:defRPr>
                    </a:pPr>
                    <a:r>
                      <a:rPr lang="en-US"/>
                      <a:t>Triennale "réel"
70,5%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F0D-4514-A04F-CD9D367677A0}"/>
                </c:ext>
              </c:extLst>
            </c:dLbl>
            <c:dLbl>
              <c:idx val="1"/>
              <c:layout>
                <c:manualLayout>
                  <c:x val="-0.15525114155251143"/>
                  <c:y val="-2.6691601049868768E-2"/>
                </c:manualLayout>
              </c:layout>
              <c:tx>
                <c:rich>
                  <a:bodyPr/>
                  <a:lstStyle/>
                  <a:p>
                    <a:pPr>
                      <a:defRPr sz="900" b="0" i="0" u="none" strike="noStrike" baseline="0">
                        <a:solidFill>
                          <a:srgbClr val="333333"/>
                        </a:solidFill>
                        <a:latin typeface="Calibri"/>
                        <a:ea typeface="Calibri"/>
                        <a:cs typeface="Calibri"/>
                      </a:defRPr>
                    </a:pPr>
                    <a:r>
                      <a:rPr lang="en-US"/>
                      <a:t>Option annuelle "réel"
20,2%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F0D-4514-A04F-CD9D367677A0}"/>
                </c:ext>
              </c:extLst>
            </c:dLbl>
            <c:dLbl>
              <c:idx val="2"/>
              <c:layout>
                <c:manualLayout>
                  <c:x val="-0.13470319634703201"/>
                  <c:y val="-0.14001679790026247"/>
                </c:manualLayout>
              </c:layout>
              <c:tx>
                <c:rich>
                  <a:bodyPr/>
                  <a:lstStyle/>
                  <a:p>
                    <a:pPr>
                      <a:defRPr sz="900" b="0" i="0" u="none" strike="noStrike" baseline="0">
                        <a:solidFill>
                          <a:srgbClr val="333333"/>
                        </a:solidFill>
                        <a:latin typeface="Calibri"/>
                        <a:ea typeface="Calibri"/>
                        <a:cs typeface="Calibri"/>
                      </a:defRPr>
                    </a:pPr>
                    <a:r>
                      <a:rPr lang="en-US"/>
                      <a:t>Triennale "micro-BA"
7,9%</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F0D-4514-A04F-CD9D367677A0}"/>
                </c:ext>
              </c:extLst>
            </c:dLbl>
            <c:dLbl>
              <c:idx val="3"/>
              <c:layout>
                <c:manualLayout>
                  <c:x val="3.4246575342465752E-2"/>
                  <c:y val="-0.19673753280839895"/>
                </c:manualLayout>
              </c:layout>
              <c:tx>
                <c:rich>
                  <a:bodyPr/>
                  <a:lstStyle/>
                  <a:p>
                    <a:pPr>
                      <a:defRPr sz="900" b="0" i="0" u="none" strike="noStrike" baseline="0">
                        <a:solidFill>
                          <a:srgbClr val="333333"/>
                        </a:solidFill>
                        <a:latin typeface="Calibri"/>
                        <a:ea typeface="Calibri"/>
                        <a:cs typeface="Calibri"/>
                      </a:defRPr>
                    </a:pPr>
                    <a:r>
                      <a:rPr lang="en-US"/>
                      <a:t>Option annuelle "micro-BA"
1,4%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F0D-4514-A04F-CD9D367677A0}"/>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'assiette RP 2024'!$A$3:$A$6</c:f>
              <c:strCache>
                <c:ptCount val="4"/>
                <c:pt idx="0">
                  <c:v>Assiette triennale "réelle"</c:v>
                </c:pt>
                <c:pt idx="1">
                  <c:v>Option annuelle "réelle"</c:v>
                </c:pt>
                <c:pt idx="2">
                  <c:v>Assiette triennale "micro-BA"</c:v>
                </c:pt>
                <c:pt idx="3">
                  <c:v>Option annuelle "micro-BA"</c:v>
                </c:pt>
              </c:strCache>
            </c:strRef>
          </c:cat>
          <c:val>
            <c:numRef>
              <c:f>'assiette RP 2024'!$C$3:$C$6</c:f>
              <c:numCache>
                <c:formatCode>#,##0</c:formatCode>
                <c:ptCount val="4"/>
                <c:pt idx="0">
                  <c:v>7049</c:v>
                </c:pt>
                <c:pt idx="1">
                  <c:v>2025</c:v>
                </c:pt>
                <c:pt idx="2">
                  <c:v>794</c:v>
                </c:pt>
                <c:pt idx="3">
                  <c:v>137</c:v>
                </c:pt>
              </c:numCache>
            </c:numRef>
          </c:val>
          <c:extLst>
            <c:ext xmlns:c16="http://schemas.microsoft.com/office/drawing/2014/chart" uri="{C3380CC4-5D6E-409C-BE32-E72D297353CC}">
              <c16:uniqueId val="{00000004-3F0D-4514-A04F-CD9D367677A0}"/>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841031531280986E-2"/>
          <c:y val="8.9979550102249492E-2"/>
          <c:w val="0.74987165628062824"/>
          <c:h val="0.84171328277216872"/>
        </c:manualLayout>
      </c:layout>
      <c:barChart>
        <c:barDir val="bar"/>
        <c:grouping val="clustered"/>
        <c:varyColors val="0"/>
        <c:ser>
          <c:idx val="0"/>
          <c:order val="0"/>
          <c:tx>
            <c:strRef>
              <c:f>'CE par sexe et âge'!$B$4:$B$5</c:f>
              <c:strCache>
                <c:ptCount val="2"/>
                <c:pt idx="1">
                  <c:v>hommes</c:v>
                </c:pt>
              </c:strCache>
            </c:strRef>
          </c:tx>
          <c:spPr>
            <a:solidFill>
              <a:srgbClr val="008000"/>
            </a:solidFill>
          </c:spPr>
          <c:invertIfNegative val="0"/>
          <c:dLbls>
            <c:dLbl>
              <c:idx val="8"/>
              <c:layout>
                <c:manualLayout>
                  <c:x val="1.538731814172588E-2"/>
                  <c:y val="7.0995543864997412E-3"/>
                </c:manualLayout>
              </c:layout>
              <c:numFmt formatCode="#,##0" sourceLinked="0"/>
              <c:spPr>
                <a:solidFill>
                  <a:schemeClr val="bg1"/>
                </a:solidFill>
                <a:ln w="25400">
                  <a:noFill/>
                </a:ln>
              </c:spPr>
              <c:txPr>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1A-463D-A2FA-D229498058BD}"/>
                </c:ext>
              </c:extLst>
            </c:dLbl>
            <c:numFmt formatCode="#,##0" sourceLinked="0"/>
            <c:spPr>
              <a:solidFill>
                <a:schemeClr val="bg1"/>
              </a:solid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 par sexe et âge'!$A$6:$A$14</c:f>
              <c:strCache>
                <c:ptCount val="9"/>
                <c:pt idx="0">
                  <c:v>moins de 25 ans</c:v>
                </c:pt>
                <c:pt idx="1">
                  <c:v>25-29</c:v>
                </c:pt>
                <c:pt idx="2">
                  <c:v>30-34</c:v>
                </c:pt>
                <c:pt idx="3">
                  <c:v>35-39</c:v>
                </c:pt>
                <c:pt idx="4">
                  <c:v>40-44</c:v>
                </c:pt>
                <c:pt idx="5">
                  <c:v>45-49</c:v>
                </c:pt>
                <c:pt idx="6">
                  <c:v>50-54</c:v>
                </c:pt>
                <c:pt idx="7">
                  <c:v>55-59</c:v>
                </c:pt>
                <c:pt idx="8">
                  <c:v>60 ans et plus</c:v>
                </c:pt>
              </c:strCache>
            </c:strRef>
          </c:cat>
          <c:val>
            <c:numRef>
              <c:f>'CE par sexe et âge'!$B$6:$B$14</c:f>
              <c:numCache>
                <c:formatCode>#,##0</c:formatCode>
                <c:ptCount val="9"/>
                <c:pt idx="0">
                  <c:v>-5109</c:v>
                </c:pt>
                <c:pt idx="1">
                  <c:v>-15337</c:v>
                </c:pt>
                <c:pt idx="2">
                  <c:v>-24922</c:v>
                </c:pt>
                <c:pt idx="3">
                  <c:v>-33656</c:v>
                </c:pt>
                <c:pt idx="4">
                  <c:v>-38660</c:v>
                </c:pt>
                <c:pt idx="5">
                  <c:v>-36910</c:v>
                </c:pt>
                <c:pt idx="6">
                  <c:v>-45191</c:v>
                </c:pt>
                <c:pt idx="7">
                  <c:v>-52838</c:v>
                </c:pt>
                <c:pt idx="8" formatCode="General">
                  <c:v>-59195</c:v>
                </c:pt>
              </c:numCache>
            </c:numRef>
          </c:val>
          <c:extLst>
            <c:ext xmlns:c16="http://schemas.microsoft.com/office/drawing/2014/chart" uri="{C3380CC4-5D6E-409C-BE32-E72D297353CC}">
              <c16:uniqueId val="{00000001-9A1A-463D-A2FA-D229498058BD}"/>
            </c:ext>
          </c:extLst>
        </c:ser>
        <c:ser>
          <c:idx val="1"/>
          <c:order val="1"/>
          <c:tx>
            <c:strRef>
              <c:f>'CE par sexe et âge'!$C$4:$C$5</c:f>
              <c:strCache>
                <c:ptCount val="2"/>
                <c:pt idx="1">
                  <c:v>femmes</c:v>
                </c:pt>
              </c:strCache>
            </c:strRef>
          </c:tx>
          <c:spPr>
            <a:solidFill>
              <a:schemeClr val="accent3">
                <a:lumMod val="75000"/>
              </a:schemeClr>
            </a:solidFill>
          </c:spPr>
          <c:invertIfNegative val="0"/>
          <c:dLbls>
            <c:numFmt formatCode="#,##0" sourceLinked="0"/>
            <c:spPr>
              <a:solidFill>
                <a:schemeClr val="bg1"/>
              </a:solid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 par sexe et âge'!$A$6:$A$14</c:f>
              <c:strCache>
                <c:ptCount val="9"/>
                <c:pt idx="0">
                  <c:v>moins de 25 ans</c:v>
                </c:pt>
                <c:pt idx="1">
                  <c:v>25-29</c:v>
                </c:pt>
                <c:pt idx="2">
                  <c:v>30-34</c:v>
                </c:pt>
                <c:pt idx="3">
                  <c:v>35-39</c:v>
                </c:pt>
                <c:pt idx="4">
                  <c:v>40-44</c:v>
                </c:pt>
                <c:pt idx="5">
                  <c:v>45-49</c:v>
                </c:pt>
                <c:pt idx="6">
                  <c:v>50-54</c:v>
                </c:pt>
                <c:pt idx="7">
                  <c:v>55-59</c:v>
                </c:pt>
                <c:pt idx="8">
                  <c:v>60 ans et plus</c:v>
                </c:pt>
              </c:strCache>
            </c:strRef>
          </c:cat>
          <c:val>
            <c:numRef>
              <c:f>'CE par sexe et âge'!$C$6:$C$14</c:f>
              <c:numCache>
                <c:formatCode>#,##0</c:formatCode>
                <c:ptCount val="9"/>
                <c:pt idx="0" formatCode="General">
                  <c:v>846</c:v>
                </c:pt>
                <c:pt idx="1">
                  <c:v>3146</c:v>
                </c:pt>
                <c:pt idx="2">
                  <c:v>6478</c:v>
                </c:pt>
                <c:pt idx="3">
                  <c:v>9865</c:v>
                </c:pt>
                <c:pt idx="4">
                  <c:v>11746</c:v>
                </c:pt>
                <c:pt idx="5">
                  <c:v>11270</c:v>
                </c:pt>
                <c:pt idx="6">
                  <c:v>13840</c:v>
                </c:pt>
                <c:pt idx="7">
                  <c:v>17423</c:v>
                </c:pt>
                <c:pt idx="8">
                  <c:v>26334</c:v>
                </c:pt>
              </c:numCache>
            </c:numRef>
          </c:val>
          <c:extLst>
            <c:ext xmlns:c16="http://schemas.microsoft.com/office/drawing/2014/chart" uri="{C3380CC4-5D6E-409C-BE32-E72D297353CC}">
              <c16:uniqueId val="{00000002-9A1A-463D-A2FA-D229498058BD}"/>
            </c:ext>
          </c:extLst>
        </c:ser>
        <c:dLbls>
          <c:showLegendKey val="0"/>
          <c:showVal val="0"/>
          <c:showCatName val="0"/>
          <c:showSerName val="0"/>
          <c:showPercent val="0"/>
          <c:showBubbleSize val="0"/>
        </c:dLbls>
        <c:gapWidth val="150"/>
        <c:axId val="706761680"/>
        <c:axId val="1"/>
      </c:barChart>
      <c:catAx>
        <c:axId val="706761680"/>
        <c:scaling>
          <c:orientation val="minMax"/>
        </c:scaling>
        <c:delete val="0"/>
        <c:axPos val="l"/>
        <c:numFmt formatCode="General" sourceLinked="1"/>
        <c:majorTickMark val="out"/>
        <c:minorTickMark val="none"/>
        <c:tickLblPos val="high"/>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0"/>
        <c:lblAlgn val="ctr"/>
        <c:lblOffset val="0"/>
        <c:tickLblSkip val="1"/>
        <c:noMultiLvlLbl val="0"/>
      </c:catAx>
      <c:valAx>
        <c:axId val="1"/>
        <c:scaling>
          <c:orientation val="minMax"/>
        </c:scaling>
        <c:delete val="0"/>
        <c:axPos val="b"/>
        <c:majorGridlines/>
        <c:numFmt formatCode="#,##0;[Red]#,##0" sourceLinked="0"/>
        <c:majorTickMark val="cross"/>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06761680"/>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5788-4265-A096-5A089B9B7EA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5788-4265-A096-5A089B9B7EA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5788-4265-A096-5A089B9B7EA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5788-4265-A096-5A089B9B7EA0}"/>
              </c:ext>
            </c:extLst>
          </c:dPt>
          <c:dLbls>
            <c:dLbl>
              <c:idx val="0"/>
              <c:layout>
                <c:manualLayout>
                  <c:x val="0.14862681744749595"/>
                  <c:y val="-0.13577023498694521"/>
                </c:manualLayout>
              </c:layout>
              <c:tx>
                <c:rich>
                  <a:bodyPr/>
                  <a:lstStyle/>
                  <a:p>
                    <a:pPr>
                      <a:defRPr sz="900" b="0" i="0" u="none" strike="noStrike" baseline="0">
                        <a:solidFill>
                          <a:srgbClr val="333333"/>
                        </a:solidFill>
                        <a:latin typeface="Calibri"/>
                        <a:ea typeface="Calibri"/>
                        <a:cs typeface="Calibri"/>
                      </a:defRPr>
                    </a:pPr>
                    <a:r>
                      <a:rPr lang="en-US"/>
                      <a:t>Exploitation, cultures, élevage
37,1%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5788-4265-A096-5A089B9B7EA0}"/>
                </c:ext>
              </c:extLst>
            </c:dLbl>
            <c:dLbl>
              <c:idx val="1"/>
              <c:layout>
                <c:manualLayout>
                  <c:x val="0.27109255858827924"/>
                  <c:y val="8.3227505814442104E-2"/>
                </c:manualLayout>
              </c:layout>
              <c:tx>
                <c:rich>
                  <a:bodyPr/>
                  <a:lstStyle/>
                  <a:p>
                    <a:pPr>
                      <a:defRPr sz="900" b="0" i="0" u="none" strike="noStrike" baseline="0">
                        <a:solidFill>
                          <a:srgbClr val="333333"/>
                        </a:solidFill>
                        <a:latin typeface="Calibri"/>
                        <a:ea typeface="Calibri"/>
                        <a:cs typeface="Calibri"/>
                      </a:defRPr>
                    </a:pPr>
                    <a:r>
                      <a:rPr lang="en-US"/>
                      <a:t>Organismes de service
19,4%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788-4265-A096-5A089B9B7EA0}"/>
                </c:ext>
              </c:extLst>
            </c:dLbl>
            <c:dLbl>
              <c:idx val="2"/>
              <c:layout>
                <c:manualLayout>
                  <c:x val="-0.1723209477652127"/>
                  <c:y val="-4.5279496720873398E-2"/>
                </c:manualLayout>
              </c:layout>
              <c:tx>
                <c:rich>
                  <a:bodyPr/>
                  <a:lstStyle/>
                  <a:p>
                    <a:pPr>
                      <a:defRPr sz="900" b="0" i="0" u="none" strike="noStrike" baseline="0">
                        <a:solidFill>
                          <a:srgbClr val="333333"/>
                        </a:solidFill>
                        <a:latin typeface="Calibri"/>
                        <a:ea typeface="Calibri"/>
                        <a:cs typeface="Calibri"/>
                      </a:defRPr>
                    </a:pPr>
                    <a:r>
                      <a:rPr lang="en-US"/>
                      <a:t>Coopération
31,3%</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5788-4265-A096-5A089B9B7EA0}"/>
                </c:ext>
              </c:extLst>
            </c:dLbl>
            <c:dLbl>
              <c:idx val="3"/>
              <c:layout>
                <c:manualLayout>
                  <c:x val="-0.19210513211540256"/>
                  <c:y val="-0.11853223863031356"/>
                </c:manualLayout>
              </c:layout>
              <c:tx>
                <c:rich>
                  <a:bodyPr/>
                  <a:lstStyle/>
                  <a:p>
                    <a:pPr>
                      <a:defRPr sz="900" b="0" i="0" u="none" strike="noStrike" baseline="0">
                        <a:solidFill>
                          <a:srgbClr val="333333"/>
                        </a:solidFill>
                        <a:latin typeface="Calibri"/>
                        <a:ea typeface="Calibri"/>
                        <a:cs typeface="Calibri"/>
                      </a:defRPr>
                    </a:pPr>
                    <a:r>
                      <a:rPr lang="en-US"/>
                      <a:t>Autres activités
12,2%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788-4265-A096-5A089B9B7EA0}"/>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1"/>
            <c:extLst>
              <c:ext xmlns:c15="http://schemas.microsoft.com/office/drawing/2012/chart" uri="{CE6537A1-D6FC-4f65-9D91-7224C49458BB}"/>
            </c:extLst>
          </c:dLbls>
          <c:cat>
            <c:strRef>
              <c:f>' masse salariale 2024'!$A$3:$A$6</c:f>
              <c:strCache>
                <c:ptCount val="4"/>
                <c:pt idx="0">
                  <c:v>Exploitation, cultures, élevage (production agricole)</c:v>
                </c:pt>
                <c:pt idx="1">
                  <c:v>Coopération (Transformation)</c:v>
                </c:pt>
                <c:pt idx="2">
                  <c:v>Organismes de services (Tertiaire)</c:v>
                </c:pt>
                <c:pt idx="3">
                  <c:v>Autres activités</c:v>
                </c:pt>
              </c:strCache>
            </c:strRef>
          </c:cat>
          <c:val>
            <c:numRef>
              <c:f>' masse salariale 2024'!$C$3:$C$6</c:f>
              <c:numCache>
                <c:formatCode>#\ ##0.0</c:formatCode>
                <c:ptCount val="4"/>
                <c:pt idx="0">
                  <c:v>9632</c:v>
                </c:pt>
                <c:pt idx="1">
                  <c:v>5032</c:v>
                </c:pt>
                <c:pt idx="2">
                  <c:v>8131</c:v>
                </c:pt>
                <c:pt idx="3">
                  <c:v>3170</c:v>
                </c:pt>
              </c:numCache>
            </c:numRef>
          </c:val>
          <c:extLst>
            <c:ext xmlns:c16="http://schemas.microsoft.com/office/drawing/2014/chart" uri="{C3380CC4-5D6E-409C-BE32-E72D297353CC}">
              <c16:uniqueId val="{00000004-5788-4265-A096-5A089B9B7EA0}"/>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25763226965051"/>
          <c:y val="0.10825438245562991"/>
          <c:w val="0.51781806879403236"/>
          <c:h val="0.8520523439773057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311A-4B6E-B95E-19F2BA36538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311A-4B6E-B95E-19F2BA36538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311A-4B6E-B95E-19F2BA36538B}"/>
              </c:ext>
            </c:extLst>
          </c:dPt>
          <c:dLbls>
            <c:dLbl>
              <c:idx val="0"/>
              <c:layout>
                <c:manualLayout>
                  <c:x val="0.24342105263157895"/>
                  <c:y val="-2.5274029935447258E-2"/>
                </c:manualLayout>
              </c:layout>
              <c:tx>
                <c:rich>
                  <a:bodyPr/>
                  <a:lstStyle/>
                  <a:p>
                    <a:pPr>
                      <a:defRPr sz="900" b="0" i="0" u="none" strike="noStrike" baseline="0">
                        <a:solidFill>
                          <a:srgbClr val="333333"/>
                        </a:solidFill>
                        <a:latin typeface="Calibri"/>
                        <a:ea typeface="Calibri"/>
                        <a:cs typeface="Calibri"/>
                      </a:defRPr>
                    </a:pPr>
                    <a:r>
                      <a:rPr lang="en-US"/>
                      <a:t>Cotisations
84,4%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11A-4B6E-B95E-19F2BA36538B}"/>
                </c:ext>
              </c:extLst>
            </c:dLbl>
            <c:dLbl>
              <c:idx val="1"/>
              <c:layout>
                <c:manualLayout>
                  <c:x val="6.0179618624441635E-2"/>
                  <c:y val="-0.23054594146156868"/>
                </c:manualLayout>
              </c:layout>
              <c:tx>
                <c:rich>
                  <a:bodyPr/>
                  <a:lstStyle/>
                  <a:p>
                    <a:pPr>
                      <a:defRPr sz="900" b="0" i="0" u="none" strike="noStrike" baseline="0">
                        <a:solidFill>
                          <a:srgbClr val="333333"/>
                        </a:solidFill>
                        <a:latin typeface="Calibri"/>
                        <a:ea typeface="Calibri"/>
                        <a:cs typeface="Calibri"/>
                      </a:defRPr>
                    </a:pPr>
                    <a:r>
                      <a:rPr lang="en-US"/>
                      <a:t>Allègements ciblés
4,9%</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11A-4B6E-B95E-19F2BA36538B}"/>
                </c:ext>
              </c:extLst>
            </c:dLbl>
            <c:dLbl>
              <c:idx val="2"/>
              <c:layout>
                <c:manualLayout>
                  <c:x val="-0.23550105588745573"/>
                  <c:y val="-4.788100193575618E-2"/>
                </c:manualLayout>
              </c:layout>
              <c:tx>
                <c:rich>
                  <a:bodyPr/>
                  <a:lstStyle/>
                  <a:p>
                    <a:pPr>
                      <a:defRPr sz="900" b="0" i="0" u="none" strike="noStrike" baseline="0">
                        <a:solidFill>
                          <a:srgbClr val="333333"/>
                        </a:solidFill>
                        <a:latin typeface="Calibri"/>
                        <a:ea typeface="Calibri"/>
                        <a:cs typeface="Calibri"/>
                      </a:defRPr>
                    </a:pPr>
                    <a:r>
                      <a:rPr lang="en-US"/>
                      <a:t>Allègements généraux
10,7%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11A-4B6E-B95E-19F2BA36538B}"/>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'cotisations 2024'!$A$2:$A$4</c:f>
              <c:strCache>
                <c:ptCount val="3"/>
                <c:pt idx="0">
                  <c:v>Cotisations emplyeurs</c:v>
                </c:pt>
                <c:pt idx="1">
                  <c:v>Allègements généraux</c:v>
                </c:pt>
                <c:pt idx="2">
                  <c:v>Allègements ciblés</c:v>
                </c:pt>
              </c:strCache>
            </c:strRef>
          </c:cat>
          <c:val>
            <c:numRef>
              <c:f>'cotisations 2024'!$B$2:$B$4</c:f>
              <c:numCache>
                <c:formatCode>#,##0</c:formatCode>
                <c:ptCount val="3"/>
                <c:pt idx="0">
                  <c:v>9702.9052185300006</c:v>
                </c:pt>
                <c:pt idx="1">
                  <c:v>1231.9000000000001</c:v>
                </c:pt>
                <c:pt idx="2">
                  <c:v>557.71655652000004</c:v>
                </c:pt>
              </c:numCache>
            </c:numRef>
          </c:val>
          <c:extLst>
            <c:ext xmlns:c16="http://schemas.microsoft.com/office/drawing/2014/chart" uri="{C3380CC4-5D6E-409C-BE32-E72D297353CC}">
              <c16:uniqueId val="{00000003-311A-4B6E-B95E-19F2BA36538B}"/>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E7E5-41FF-9897-C8FDF7278E0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E7E5-41FF-9897-C8FDF7278E03}"/>
              </c:ext>
            </c:extLst>
          </c:dPt>
          <c:dLbls>
            <c:dLbl>
              <c:idx val="0"/>
              <c:layout>
                <c:manualLayout>
                  <c:x val="0.10986267166042438"/>
                  <c:y val="-0.12815807933918175"/>
                </c:manualLayout>
              </c:layout>
              <c:tx>
                <c:rich>
                  <a:bodyPr/>
                  <a:lstStyle/>
                  <a:p>
                    <a:pPr>
                      <a:defRPr sz="1050" b="0" i="0" u="none" strike="noStrike" baseline="0">
                        <a:solidFill>
                          <a:srgbClr val="333333"/>
                        </a:solidFill>
                        <a:latin typeface="Calibri"/>
                        <a:ea typeface="Calibri"/>
                        <a:cs typeface="Calibri"/>
                      </a:defRPr>
                    </a:pPr>
                    <a:r>
                      <a:rPr lang="en-US" sz="1050"/>
                      <a:t>Non-salariés
32,8%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7E5-41FF-9897-C8FDF7278E03}"/>
                </c:ext>
              </c:extLst>
            </c:dLbl>
            <c:dLbl>
              <c:idx val="1"/>
              <c:layout>
                <c:manualLayout>
                  <c:x val="-0.15980024968789014"/>
                  <c:y val="-4.004004004004004E-3"/>
                </c:manualLayout>
              </c:layout>
              <c:tx>
                <c:rich>
                  <a:bodyPr/>
                  <a:lstStyle/>
                  <a:p>
                    <a:pPr>
                      <a:defRPr sz="1050" b="0" i="0" u="none" strike="noStrike" baseline="0">
                        <a:solidFill>
                          <a:srgbClr val="333333"/>
                        </a:solidFill>
                        <a:latin typeface="Calibri"/>
                        <a:ea typeface="Calibri"/>
                        <a:cs typeface="Calibri"/>
                      </a:defRPr>
                    </a:pPr>
                    <a:r>
                      <a:rPr lang="en-US" sz="1050"/>
                      <a:t>Salariés
67,2%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7E5-41FF-9897-C8FDF7278E03}"/>
                </c:ext>
              </c:extLst>
            </c:dLbl>
            <c:spPr>
              <a:noFill/>
              <a:ln w="25400">
                <a:noFill/>
              </a:ln>
            </c:spPr>
            <c:txPr>
              <a:bodyPr wrap="square" lIns="38100" tIns="19050" rIns="38100" bIns="19050" anchor="ctr">
                <a:spAutoFit/>
              </a:bodyPr>
              <a:lstStyle/>
              <a:p>
                <a:pPr>
                  <a:defRPr sz="105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'CSG - CRDS 2024'!$A$2:$A$3</c:f>
              <c:strCache>
                <c:ptCount val="2"/>
                <c:pt idx="0">
                  <c:v>Non-salariés</c:v>
                </c:pt>
                <c:pt idx="1">
                  <c:v>Salariés</c:v>
                </c:pt>
              </c:strCache>
            </c:strRef>
          </c:cat>
          <c:val>
            <c:numRef>
              <c:f>'CSG - CRDS 2024'!$B$2:$B$3</c:f>
              <c:numCache>
                <c:formatCode>#\ ##0.0</c:formatCode>
                <c:ptCount val="2"/>
                <c:pt idx="0">
                  <c:v>533.56252504999998</c:v>
                </c:pt>
                <c:pt idx="1">
                  <c:v>1091.62434966</c:v>
                </c:pt>
              </c:numCache>
            </c:numRef>
          </c:val>
          <c:extLst>
            <c:ext xmlns:c16="http://schemas.microsoft.com/office/drawing/2014/chart" uri="{C3380CC4-5D6E-409C-BE32-E72D297353CC}">
              <c16:uniqueId val="{00000002-E7E5-41FF-9897-C8FDF7278E03}"/>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CFC-415D-ABA1-9E54947180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CFC-415D-ABA1-9E5494718085}"/>
              </c:ext>
            </c:extLst>
          </c:dPt>
          <c:dLbls>
            <c:dLbl>
              <c:idx val="0"/>
              <c:layout>
                <c:manualLayout>
                  <c:x val="0.10986267166042438"/>
                  <c:y val="-0.12815807933918175"/>
                </c:manualLayout>
              </c:layout>
              <c:tx>
                <c:rich>
                  <a:bodyPr/>
                  <a:lstStyle/>
                  <a:p>
                    <a:pPr>
                      <a:defRPr sz="1050" b="0" i="0" u="none" strike="noStrike" baseline="0">
                        <a:solidFill>
                          <a:srgbClr val="333333"/>
                        </a:solidFill>
                        <a:latin typeface="Calibri"/>
                        <a:ea typeface="Calibri"/>
                        <a:cs typeface="Calibri"/>
                      </a:defRPr>
                    </a:pPr>
                    <a:r>
                      <a:rPr lang="en-US" sz="1050"/>
                      <a:t>Non-salariés
34,8%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CFC-415D-ABA1-9E5494718085}"/>
                </c:ext>
              </c:extLst>
            </c:dLbl>
            <c:dLbl>
              <c:idx val="1"/>
              <c:layout>
                <c:manualLayout>
                  <c:x val="-0.15980024968789014"/>
                  <c:y val="-4.004004004004004E-3"/>
                </c:manualLayout>
              </c:layout>
              <c:tx>
                <c:rich>
                  <a:bodyPr/>
                  <a:lstStyle/>
                  <a:p>
                    <a:pPr>
                      <a:defRPr sz="1050" b="0" i="0" u="none" strike="noStrike" baseline="0">
                        <a:solidFill>
                          <a:srgbClr val="333333"/>
                        </a:solidFill>
                        <a:latin typeface="Calibri"/>
                        <a:ea typeface="Calibri"/>
                        <a:cs typeface="Calibri"/>
                      </a:defRPr>
                    </a:pPr>
                    <a:r>
                      <a:rPr lang="en-US" sz="1050"/>
                      <a:t>Salariés
65,2%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1CFC-415D-ABA1-9E5494718085}"/>
                </c:ext>
              </c:extLst>
            </c:dLbl>
            <c:spPr>
              <a:noFill/>
              <a:ln w="25400">
                <a:noFill/>
              </a:ln>
            </c:spPr>
            <c:txPr>
              <a:bodyPr wrap="square" lIns="38100" tIns="19050" rIns="38100" bIns="19050" anchor="ctr">
                <a:spAutoFit/>
              </a:bodyPr>
              <a:lstStyle/>
              <a:p>
                <a:pPr>
                  <a:defRPr sz="105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'CSG - CRDS 2024'!$E$2:$E$3</c:f>
              <c:strCache>
                <c:ptCount val="2"/>
                <c:pt idx="0">
                  <c:v>Non-salariés</c:v>
                </c:pt>
                <c:pt idx="1">
                  <c:v>Salariés</c:v>
                </c:pt>
              </c:strCache>
            </c:strRef>
          </c:cat>
          <c:val>
            <c:numRef>
              <c:f>'CSG - CRDS 2024'!$F$2:$F$3</c:f>
              <c:numCache>
                <c:formatCode>#\ ##0.0</c:formatCode>
                <c:ptCount val="2"/>
                <c:pt idx="0">
                  <c:v>89.9</c:v>
                </c:pt>
                <c:pt idx="1">
                  <c:v>168.4</c:v>
                </c:pt>
              </c:numCache>
            </c:numRef>
          </c:val>
          <c:extLst>
            <c:ext xmlns:c16="http://schemas.microsoft.com/office/drawing/2014/chart" uri="{C3380CC4-5D6E-409C-BE32-E72D297353CC}">
              <c16:uniqueId val="{00000004-1CFC-415D-ABA1-9E5494718085}"/>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075423828638223"/>
          <c:y val="0.19208781577347714"/>
          <c:w val="0.5250157332584835"/>
          <c:h val="0.7983832922022470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AC33-403B-8080-B9444FFF24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AC33-403B-8080-B9444FFF24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AC33-403B-8080-B9444FFF24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AC33-403B-8080-B9444FFF2458}"/>
              </c:ext>
            </c:extLst>
          </c:dPt>
          <c:dLbls>
            <c:dLbl>
              <c:idx val="0"/>
              <c:layout>
                <c:manualLayout>
                  <c:x val="0.24763685965145549"/>
                  <c:y val="-7.2750521569419344E-2"/>
                </c:manualLayout>
              </c:layout>
              <c:tx>
                <c:rich>
                  <a:bodyPr/>
                  <a:lstStyle/>
                  <a:p>
                    <a:pPr>
                      <a:defRPr sz="1000" b="0" i="0" u="none" strike="noStrike" baseline="0">
                        <a:solidFill>
                          <a:srgbClr val="000000"/>
                        </a:solidFill>
                        <a:latin typeface="Calibri"/>
                        <a:ea typeface="Calibri"/>
                        <a:cs typeface="Calibri"/>
                      </a:defRPr>
                    </a:pPr>
                    <a:r>
                      <a:rPr lang="en-US"/>
                      <a:t>Prestations sociales
87,1 %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C33-403B-8080-B9444FFF2458}"/>
                </c:ext>
              </c:extLst>
            </c:dLbl>
            <c:dLbl>
              <c:idx val="1"/>
              <c:layout>
                <c:manualLayout>
                  <c:x val="-0.19732608470845459"/>
                  <c:y val="-5.8193836881500927E-2"/>
                </c:manualLayout>
              </c:layout>
              <c:tx>
                <c:rich>
                  <a:bodyPr/>
                  <a:lstStyle/>
                  <a:p>
                    <a:pPr>
                      <a:defRPr sz="1000" b="0" i="0" u="none" strike="noStrike" baseline="0">
                        <a:solidFill>
                          <a:srgbClr val="000000"/>
                        </a:solidFill>
                        <a:latin typeface="Calibri"/>
                        <a:ea typeface="Calibri"/>
                        <a:cs typeface="Calibri"/>
                      </a:defRPr>
                    </a:pPr>
                    <a:r>
                      <a:rPr lang="en-US"/>
                      <a:t>Dotations aux provisions
7,3%</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C33-403B-8080-B9444FFF2458}"/>
                </c:ext>
              </c:extLst>
            </c:dLbl>
            <c:dLbl>
              <c:idx val="2"/>
              <c:layout>
                <c:manualLayout>
                  <c:x val="-9.3453240669427298E-2"/>
                  <c:y val="-0.17748568682056573"/>
                </c:manualLayout>
              </c:layout>
              <c:tx>
                <c:rich>
                  <a:bodyPr/>
                  <a:lstStyle/>
                  <a:p>
                    <a:pPr>
                      <a:defRPr sz="1000" b="0" i="0" u="none" strike="noStrike" baseline="0">
                        <a:solidFill>
                          <a:srgbClr val="000000"/>
                        </a:solidFill>
                        <a:latin typeface="Calibri"/>
                        <a:ea typeface="Calibri"/>
                        <a:cs typeface="Calibri"/>
                      </a:defRPr>
                    </a:pPr>
                    <a:r>
                      <a:rPr lang="en-US"/>
                      <a:t>Gestion
3,0%</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C33-403B-8080-B9444FFF2458}"/>
                </c:ext>
              </c:extLst>
            </c:dLbl>
            <c:dLbl>
              <c:idx val="3"/>
              <c:layout>
                <c:manualLayout>
                  <c:x val="0.13344582785275411"/>
                  <c:y val="-0.18619600674915635"/>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Autres charges techniques et financières </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2,6%</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C33-403B-8080-B9444FFF2458}"/>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'P budget charges nsa 2025'!$A$2:$A$5</c:f>
              <c:strCache>
                <c:ptCount val="4"/>
                <c:pt idx="0">
                  <c:v>Prestations sociales</c:v>
                </c:pt>
                <c:pt idx="1">
                  <c:v>Dotations aux provisions</c:v>
                </c:pt>
                <c:pt idx="2">
                  <c:v>Gestion</c:v>
                </c:pt>
                <c:pt idx="3">
                  <c:v>Autres charges techniques et financières</c:v>
                </c:pt>
              </c:strCache>
            </c:strRef>
          </c:cat>
          <c:val>
            <c:numRef>
              <c:f>'P budget charges nsa 2025'!$B$2:$B$5</c:f>
              <c:numCache>
                <c:formatCode>#\ ##0.0</c:formatCode>
                <c:ptCount val="4"/>
                <c:pt idx="0">
                  <c:v>14793.326249705106</c:v>
                </c:pt>
                <c:pt idx="1">
                  <c:v>1242.7229720207752</c:v>
                </c:pt>
                <c:pt idx="2">
                  <c:v>516.47187617038981</c:v>
                </c:pt>
                <c:pt idx="3">
                  <c:v>434.34828035867457</c:v>
                </c:pt>
              </c:numCache>
            </c:numRef>
          </c:val>
          <c:extLst>
            <c:ext xmlns:c16="http://schemas.microsoft.com/office/drawing/2014/chart" uri="{C3380CC4-5D6E-409C-BE32-E72D297353CC}">
              <c16:uniqueId val="{00000004-AC33-403B-8080-B9444FFF2458}"/>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15348081489815"/>
          <c:y val="0.17063987714561138"/>
          <c:w val="0.4653439986668334"/>
          <c:h val="0.7356754844215041"/>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2A46-488A-AED2-483839FA9E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2A46-488A-AED2-483839FA9E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2A46-488A-AED2-483839FA9EA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2A46-488A-AED2-483839FA9EA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2A46-488A-AED2-483839FA9EA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2A46-488A-AED2-483839FA9EA2}"/>
              </c:ext>
            </c:extLst>
          </c:dPt>
          <c:dLbls>
            <c:dLbl>
              <c:idx val="0"/>
              <c:layout>
                <c:manualLayout>
                  <c:x val="4.2323042952964211E-3"/>
                  <c:y val="-0.19692696307698379"/>
                </c:manualLayout>
              </c:layout>
              <c:tx>
                <c:rich>
                  <a:bodyPr/>
                  <a:lstStyle/>
                  <a:p>
                    <a:pPr>
                      <a:defRPr sz="900" b="0" i="0" u="none" strike="noStrike" baseline="0">
                        <a:solidFill>
                          <a:srgbClr val="333333"/>
                        </a:solidFill>
                        <a:latin typeface="Calibri"/>
                        <a:ea typeface="Calibri"/>
                        <a:cs typeface="Calibri"/>
                      </a:defRPr>
                    </a:pPr>
                    <a:r>
                      <a:rPr lang="en-US"/>
                      <a:t>Atexa
1,0%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A46-488A-AED2-483839FA9EA2}"/>
                </c:ext>
              </c:extLst>
            </c:dLbl>
            <c:dLbl>
              <c:idx val="1"/>
              <c:layout>
                <c:manualLayout>
                  <c:x val="0.1248633920759905"/>
                  <c:y val="-0.14063242094738157"/>
                </c:manualLayout>
              </c:layout>
              <c:tx>
                <c:rich>
                  <a:bodyPr/>
                  <a:lstStyle/>
                  <a:p>
                    <a:pPr>
                      <a:defRPr sz="900" b="0" i="0" u="none" strike="noStrike" baseline="0">
                        <a:solidFill>
                          <a:srgbClr val="333333"/>
                        </a:solidFill>
                        <a:latin typeface="Calibri"/>
                        <a:ea typeface="Calibri"/>
                        <a:cs typeface="Calibri"/>
                      </a:defRPr>
                    </a:pPr>
                    <a:r>
                      <a:rPr lang="en-US"/>
                      <a:t>Famille, logement
2,8%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A46-488A-AED2-483839FA9EA2}"/>
                </c:ext>
              </c:extLst>
            </c:dLbl>
            <c:dLbl>
              <c:idx val="2"/>
              <c:layout>
                <c:manualLayout>
                  <c:x val="0.16295505338630972"/>
                  <c:y val="-4.2483660130719011E-2"/>
                </c:manualLayout>
              </c:layout>
              <c:tx>
                <c:rich>
                  <a:bodyPr/>
                  <a:lstStyle/>
                  <a:p>
                    <a:pPr>
                      <a:defRPr sz="900" b="0" i="0" u="none" strike="noStrike" baseline="0">
                        <a:solidFill>
                          <a:srgbClr val="333333"/>
                        </a:solidFill>
                        <a:latin typeface="Calibri"/>
                        <a:ea typeface="Calibri"/>
                        <a:cs typeface="Calibri"/>
                      </a:defRPr>
                    </a:pPr>
                    <a:r>
                      <a:rPr lang="en-US"/>
                      <a:t>Maladie, maternité, invalidité
42,5%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A46-488A-AED2-483839FA9EA2}"/>
                </c:ext>
              </c:extLst>
            </c:dLbl>
            <c:dLbl>
              <c:idx val="3"/>
              <c:layout>
                <c:manualLayout>
                  <c:x val="9.73477811971145E-2"/>
                  <c:y val="0.13071895424836602"/>
                </c:manualLayout>
              </c:layout>
              <c:tx>
                <c:rich>
                  <a:bodyPr/>
                  <a:lstStyle/>
                  <a:p>
                    <a:pPr>
                      <a:defRPr sz="900" b="0" i="0" u="none" strike="noStrike" baseline="0">
                        <a:solidFill>
                          <a:srgbClr val="333333"/>
                        </a:solidFill>
                        <a:latin typeface="Calibri"/>
                        <a:ea typeface="Calibri"/>
                        <a:cs typeface="Calibri"/>
                      </a:defRPr>
                    </a:pPr>
                    <a:r>
                      <a:rPr lang="en-US"/>
                      <a:t>IJ Amexa
0,6%</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A46-488A-AED2-483839FA9EA2}"/>
                </c:ext>
              </c:extLst>
            </c:dLbl>
            <c:dLbl>
              <c:idx val="4"/>
              <c:layout>
                <c:manualLayout>
                  <c:x val="-0.18835062664509752"/>
                  <c:y val="-2.6377438114353294E-2"/>
                </c:manualLayout>
              </c:layout>
              <c:tx>
                <c:rich>
                  <a:bodyPr/>
                  <a:lstStyle/>
                  <a:p>
                    <a:pPr>
                      <a:defRPr sz="900" b="0" i="0" u="none" strike="noStrike" baseline="0">
                        <a:solidFill>
                          <a:srgbClr val="333333"/>
                        </a:solidFill>
                        <a:latin typeface="Calibri"/>
                        <a:ea typeface="Calibri"/>
                        <a:cs typeface="Calibri"/>
                      </a:defRPr>
                    </a:pPr>
                    <a:r>
                      <a:rPr lang="en-US"/>
                      <a:t>Retraite et veuvage
45,7%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A46-488A-AED2-483839FA9EA2}"/>
                </c:ext>
              </c:extLst>
            </c:dLbl>
            <c:dLbl>
              <c:idx val="5"/>
              <c:layout>
                <c:manualLayout>
                  <c:x val="-5.9257092863392077E-2"/>
                  <c:y val="-0.13574697899604654"/>
                </c:manualLayout>
              </c:layout>
              <c:tx>
                <c:rich>
                  <a:bodyPr/>
                  <a:lstStyle/>
                  <a:p>
                    <a:pPr>
                      <a:defRPr sz="900" b="0" i="0" u="none" strike="noStrike" baseline="0">
                        <a:solidFill>
                          <a:srgbClr val="333333"/>
                        </a:solidFill>
                        <a:latin typeface="Calibri"/>
                        <a:ea typeface="Calibri"/>
                        <a:cs typeface="Calibri"/>
                      </a:defRPr>
                    </a:pPr>
                    <a:r>
                      <a:rPr lang="en-US"/>
                      <a:t>RCO
7,4%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A46-488A-AED2-483839FA9EA2}"/>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'P budget prest. soc. nsa 2025'!$A$2:$A$7</c:f>
              <c:strCache>
                <c:ptCount val="6"/>
                <c:pt idx="0">
                  <c:v>Atexa</c:v>
                </c:pt>
                <c:pt idx="1">
                  <c:v>Famille, logement</c:v>
                </c:pt>
                <c:pt idx="2">
                  <c:v>Maladie, maternité, invalidité</c:v>
                </c:pt>
                <c:pt idx="3">
                  <c:v>IJ Amexa</c:v>
                </c:pt>
                <c:pt idx="4">
                  <c:v>Retraite et veuvage</c:v>
                </c:pt>
                <c:pt idx="5">
                  <c:v>Retraite complémentaire obligatoire (RCO)</c:v>
                </c:pt>
              </c:strCache>
            </c:strRef>
          </c:cat>
          <c:val>
            <c:numRef>
              <c:f>'P budget prest. soc. nsa 2025'!$B$2:$B$7</c:f>
              <c:numCache>
                <c:formatCode>#\ ##0.0</c:formatCode>
                <c:ptCount val="6"/>
                <c:pt idx="0">
                  <c:v>143.27350031636823</c:v>
                </c:pt>
                <c:pt idx="1">
                  <c:v>415.6901670977839</c:v>
                </c:pt>
                <c:pt idx="2">
                  <c:v>6283.2524406820312</c:v>
                </c:pt>
                <c:pt idx="3">
                  <c:v>82.674780344877277</c:v>
                </c:pt>
                <c:pt idx="4">
                  <c:v>6767.2424979270445</c:v>
                </c:pt>
                <c:pt idx="5">
                  <c:v>1101.1928633370014</c:v>
                </c:pt>
              </c:numCache>
            </c:numRef>
          </c:val>
          <c:extLst>
            <c:ext xmlns:c16="http://schemas.microsoft.com/office/drawing/2014/chart" uri="{C3380CC4-5D6E-409C-BE32-E72D297353CC}">
              <c16:uniqueId val="{00000006-2A46-488A-AED2-483839FA9EA2}"/>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25686141084216"/>
          <c:y val="0.16549132680923956"/>
          <c:w val="0.49588468108153139"/>
          <c:h val="0.793135841488450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C34D-4DC1-906D-2CD2C5E9ECD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C34D-4DC1-906D-2CD2C5E9ECD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C34D-4DC1-906D-2CD2C5E9ECD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C34D-4DC1-906D-2CD2C5E9ECD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C34D-4DC1-906D-2CD2C5E9ECD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C34D-4DC1-906D-2CD2C5E9ECD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6-C34D-4DC1-906D-2CD2C5E9ECDF}"/>
              </c:ext>
            </c:extLst>
          </c:dPt>
          <c:dLbls>
            <c:dLbl>
              <c:idx val="0"/>
              <c:layout>
                <c:manualLayout>
                  <c:x val="6.5815884079685041E-2"/>
                  <c:y val="-0.20305635486144499"/>
                </c:manualLayout>
              </c:layout>
              <c:tx>
                <c:rich>
                  <a:bodyPr/>
                  <a:lstStyle/>
                  <a:p>
                    <a:pPr>
                      <a:defRPr sz="900" b="0" i="0" u="none" strike="noStrike" baseline="0">
                        <a:solidFill>
                          <a:srgbClr val="333333"/>
                        </a:solidFill>
                        <a:latin typeface="Calibri"/>
                        <a:ea typeface="Calibri"/>
                        <a:cs typeface="Calibri"/>
                      </a:defRPr>
                    </a:pPr>
                    <a:r>
                      <a:rPr lang="en-US"/>
                      <a:t>Cotisations sociales
19,3%</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34D-4DC1-906D-2CD2C5E9ECDF}"/>
                </c:ext>
              </c:extLst>
            </c:dLbl>
            <c:dLbl>
              <c:idx val="1"/>
              <c:layout>
                <c:manualLayout>
                  <c:x val="0.11753628246786293"/>
                  <c:y val="-0.13695478141929837"/>
                </c:manualLayout>
              </c:layout>
              <c:tx>
                <c:rich>
                  <a:bodyPr/>
                  <a:lstStyle/>
                  <a:p>
                    <a:pPr>
                      <a:defRPr sz="900" b="0" i="0" u="none" strike="noStrike" baseline="0">
                        <a:solidFill>
                          <a:srgbClr val="333333"/>
                        </a:solidFill>
                        <a:latin typeface="Calibri"/>
                        <a:ea typeface="Calibri"/>
                        <a:cs typeface="Calibri"/>
                      </a:defRPr>
                    </a:pPr>
                    <a:r>
                      <a:rPr lang="en-US"/>
                      <a:t>CSG
3,4%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C34D-4DC1-906D-2CD2C5E9ECDF}"/>
                </c:ext>
              </c:extLst>
            </c:dLbl>
            <c:dLbl>
              <c:idx val="2"/>
              <c:layout>
                <c:manualLayout>
                  <c:x val="0.22330590827478267"/>
                  <c:y val="-2.8718431124947156E-2"/>
                </c:manualLayout>
              </c:layout>
              <c:tx>
                <c:rich>
                  <a:bodyPr/>
                  <a:lstStyle/>
                  <a:p>
                    <a:pPr>
                      <a:defRPr sz="900" b="0" i="0" u="none" strike="noStrike" baseline="0">
                        <a:solidFill>
                          <a:srgbClr val="333333"/>
                        </a:solidFill>
                        <a:latin typeface="Calibri"/>
                        <a:ea typeface="Calibri"/>
                        <a:cs typeface="Calibri"/>
                      </a:defRPr>
                    </a:pPr>
                    <a:r>
                      <a:rPr lang="en-US"/>
                      <a:t>Cotisations prises en charge par l'Etat
0,2%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C34D-4DC1-906D-2CD2C5E9ECDF}"/>
                </c:ext>
              </c:extLst>
            </c:dLbl>
            <c:dLbl>
              <c:idx val="3"/>
              <c:layout>
                <c:manualLayout>
                  <c:x val="0.17393710162940287"/>
                  <c:y val="1.8425060635858997E-2"/>
                </c:manualLayout>
              </c:layout>
              <c:tx>
                <c:rich>
                  <a:bodyPr/>
                  <a:lstStyle/>
                  <a:p>
                    <a:pPr>
                      <a:defRPr sz="900" b="0" i="0" u="none" strike="noStrike" baseline="0">
                        <a:solidFill>
                          <a:srgbClr val="333333"/>
                        </a:solidFill>
                        <a:latin typeface="Calibri"/>
                        <a:ea typeface="Calibri"/>
                        <a:cs typeface="Calibri"/>
                      </a:defRPr>
                    </a:pPr>
                    <a:r>
                      <a:rPr lang="en-US"/>
                      <a:t>Impôts et taxes affectés 
27,7%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C34D-4DC1-906D-2CD2C5E9ECDF}"/>
                </c:ext>
              </c:extLst>
            </c:dLbl>
            <c:dLbl>
              <c:idx val="4"/>
              <c:layout>
                <c:manualLayout>
                  <c:x val="-0.20681729598614987"/>
                  <c:y val="6.2061479603185192E-2"/>
                </c:manualLayout>
              </c:layout>
              <c:tx>
                <c:rich>
                  <a:bodyPr/>
                  <a:lstStyle/>
                  <a:p>
                    <a:pPr>
                      <a:defRPr sz="900" b="0" i="0" u="none" strike="noStrike" baseline="0">
                        <a:solidFill>
                          <a:srgbClr val="333333"/>
                        </a:solidFill>
                        <a:latin typeface="Calibri"/>
                        <a:ea typeface="Calibri"/>
                        <a:cs typeface="Calibri"/>
                      </a:defRPr>
                    </a:pPr>
                    <a:r>
                      <a:rPr lang="en-US"/>
                      <a:t>Contributions du régime général
24,8%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C34D-4DC1-906D-2CD2C5E9ECDF}"/>
                </c:ext>
              </c:extLst>
            </c:dLbl>
            <c:dLbl>
              <c:idx val="5"/>
              <c:layout>
                <c:manualLayout>
                  <c:x val="-0.19507968911293497"/>
                  <c:y val="-4.2705932944822542E-2"/>
                </c:manualLayout>
              </c:layout>
              <c:tx>
                <c:rich>
                  <a:bodyPr/>
                  <a:lstStyle/>
                  <a:p>
                    <a:pPr>
                      <a:defRPr sz="900" b="0" i="0" u="none" strike="noStrike" baseline="0">
                        <a:solidFill>
                          <a:srgbClr val="333333"/>
                        </a:solidFill>
                        <a:latin typeface="Calibri"/>
                        <a:ea typeface="Calibri"/>
                        <a:cs typeface="Calibri"/>
                      </a:defRPr>
                    </a:pPr>
                    <a:r>
                      <a:rPr lang="en-US"/>
                      <a:t>Autres transfers entre organismes de Sécurité sociale
17,1%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C34D-4DC1-906D-2CD2C5E9ECDF}"/>
                </c:ext>
              </c:extLst>
            </c:dLbl>
            <c:dLbl>
              <c:idx val="6"/>
              <c:layout>
                <c:manualLayout>
                  <c:x val="-0.10341673862521357"/>
                  <c:y val="-0.1993713427342732"/>
                </c:manualLayout>
              </c:layout>
              <c:tx>
                <c:rich>
                  <a:bodyPr/>
                  <a:lstStyle/>
                  <a:p>
                    <a:pPr>
                      <a:defRPr sz="900" b="0" i="0" u="none" strike="noStrike" baseline="0">
                        <a:solidFill>
                          <a:srgbClr val="333333"/>
                        </a:solidFill>
                        <a:latin typeface="Calibri"/>
                        <a:ea typeface="Calibri"/>
                        <a:cs typeface="Calibri"/>
                      </a:defRPr>
                    </a:pPr>
                    <a:r>
                      <a:rPr lang="en-US"/>
                      <a:t>Autres produits
7,5%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C34D-4DC1-906D-2CD2C5E9ECDF}"/>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'P budget produits nsa 2025'!$A$2:$A$8</c:f>
              <c:strCache>
                <c:ptCount val="7"/>
                <c:pt idx="0">
                  <c:v>Cotisations sociales</c:v>
                </c:pt>
                <c:pt idx="1">
                  <c:v>CSG</c:v>
                </c:pt>
                <c:pt idx="2">
                  <c:v>Cotisations prises en charge par l'Etat</c:v>
                </c:pt>
                <c:pt idx="3">
                  <c:v>Impôts et taxes affectés</c:v>
                </c:pt>
                <c:pt idx="4">
                  <c:v>Contributions du Régime Général (transferts d'équilibrage)</c:v>
                </c:pt>
                <c:pt idx="5">
                  <c:v>Autres transferts entre organismes de Sécurité sociale et assimilées*</c:v>
                </c:pt>
                <c:pt idx="6">
                  <c:v>Autres produits**</c:v>
                </c:pt>
              </c:strCache>
            </c:strRef>
          </c:cat>
          <c:val>
            <c:numRef>
              <c:f>'P budget produits nsa 2025'!$B$2:$B$8</c:f>
              <c:numCache>
                <c:formatCode>#\ ##0.0</c:formatCode>
                <c:ptCount val="7"/>
                <c:pt idx="0">
                  <c:v>3361.280450002022</c:v>
                </c:pt>
                <c:pt idx="1">
                  <c:v>583.35193422781686</c:v>
                </c:pt>
                <c:pt idx="2">
                  <c:v>30.30624618724309</c:v>
                </c:pt>
                <c:pt idx="3">
                  <c:v>4822.2092076269055</c:v>
                </c:pt>
                <c:pt idx="4">
                  <c:v>4322.0265287959992</c:v>
                </c:pt>
                <c:pt idx="5">
                  <c:v>2973.6185519214846</c:v>
                </c:pt>
                <c:pt idx="6">
                  <c:v>1300.6267620696306</c:v>
                </c:pt>
              </c:numCache>
            </c:numRef>
          </c:val>
          <c:extLst>
            <c:ext xmlns:c16="http://schemas.microsoft.com/office/drawing/2014/chart" uri="{C3380CC4-5D6E-409C-BE32-E72D297353CC}">
              <c16:uniqueId val="{00000007-C34D-4DC1-906D-2CD2C5E9ECDF}"/>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673139541767801"/>
          <c:y val="0.18226846644169478"/>
          <c:w val="0.51723047776922615"/>
          <c:h val="0.81773152183883357"/>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AC1F-4AFD-A43B-7D17F1EF9C2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AC1F-4AFD-A43B-7D17F1EF9C2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AC1F-4AFD-A43B-7D17F1EF9C2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AC1F-4AFD-A43B-7D17F1EF9C2E}"/>
              </c:ext>
            </c:extLst>
          </c:dPt>
          <c:dLbls>
            <c:dLbl>
              <c:idx val="0"/>
              <c:layout>
                <c:manualLayout>
                  <c:x val="0.26611349443388532"/>
                  <c:y val="-6.3505043797236191E-2"/>
                </c:manualLayout>
              </c:layout>
              <c:tx>
                <c:rich>
                  <a:bodyPr/>
                  <a:lstStyle/>
                  <a:p>
                    <a:pPr>
                      <a:defRPr sz="900" b="0" i="0" u="none" strike="noStrike" baseline="0">
                        <a:solidFill>
                          <a:srgbClr val="333333"/>
                        </a:solidFill>
                        <a:latin typeface="Calibri"/>
                        <a:ea typeface="Calibri"/>
                        <a:cs typeface="Calibri"/>
                      </a:defRPr>
                    </a:pPr>
                    <a:r>
                      <a:rPr lang="en-US"/>
                      <a:t>Prestations sociales
89,1%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C1F-4AFD-A43B-7D17F1EF9C2E}"/>
                </c:ext>
              </c:extLst>
            </c:dLbl>
            <c:dLbl>
              <c:idx val="1"/>
              <c:layout>
                <c:manualLayout>
                  <c:x val="-0.2005012531328321"/>
                  <c:y val="-6.7584051993500815E-2"/>
                </c:manualLayout>
              </c:layout>
              <c:tx>
                <c:rich>
                  <a:bodyPr/>
                  <a:lstStyle/>
                  <a:p>
                    <a:pPr>
                      <a:defRPr sz="900" b="0" i="0" u="none" strike="noStrike" baseline="0">
                        <a:solidFill>
                          <a:srgbClr val="333333"/>
                        </a:solidFill>
                        <a:latin typeface="Calibri"/>
                        <a:ea typeface="Calibri"/>
                        <a:cs typeface="Calibri"/>
                      </a:defRPr>
                    </a:pPr>
                    <a:r>
                      <a:rPr lang="en-US"/>
                      <a:t>Dotations aux provisions
4,7%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C1F-4AFD-A43B-7D17F1EF9C2E}"/>
                </c:ext>
              </c:extLst>
            </c:dLbl>
            <c:dLbl>
              <c:idx val="2"/>
              <c:layout>
                <c:manualLayout>
                  <c:x val="-0.11779448621553884"/>
                  <c:y val="-0.20228658917635295"/>
                </c:manualLayout>
              </c:layout>
              <c:tx>
                <c:rich>
                  <a:bodyPr/>
                  <a:lstStyle/>
                  <a:p>
                    <a:pPr>
                      <a:defRPr sz="900" b="0" i="0" u="none" strike="noStrike" baseline="0">
                        <a:solidFill>
                          <a:srgbClr val="333333"/>
                        </a:solidFill>
                        <a:latin typeface="Calibri"/>
                        <a:ea typeface="Calibri"/>
                        <a:cs typeface="Calibri"/>
                      </a:defRPr>
                    </a:pPr>
                    <a:r>
                      <a:rPr lang="en-US"/>
                      <a:t>Gestion
4,4%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C1F-4AFD-A43B-7D17F1EF9C2E}"/>
                </c:ext>
              </c:extLst>
            </c:dLbl>
            <c:dLbl>
              <c:idx val="3"/>
              <c:layout>
                <c:manualLayout>
                  <c:x val="1.503759398496236E-2"/>
                  <c:y val="-0.1984126984126984"/>
                </c:manualLayout>
              </c:layout>
              <c:tx>
                <c:rich>
                  <a:bodyPr/>
                  <a:lstStyle/>
                  <a:p>
                    <a:pPr>
                      <a:defRPr sz="900" b="0" i="0" u="none" strike="noStrike" baseline="0">
                        <a:solidFill>
                          <a:srgbClr val="333333"/>
                        </a:solidFill>
                        <a:latin typeface="Calibri"/>
                        <a:ea typeface="Calibri"/>
                        <a:cs typeface="Calibri"/>
                      </a:defRPr>
                    </a:pPr>
                    <a:r>
                      <a:rPr lang="en-US"/>
                      <a:t>Autres charges techniques et financières 
1,9%</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C1F-4AFD-A43B-7D17F1EF9C2E}"/>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'P budget charges sa 2025'!$A$2:$A$5</c:f>
              <c:strCache>
                <c:ptCount val="4"/>
                <c:pt idx="0">
                  <c:v>Prestations sociales</c:v>
                </c:pt>
                <c:pt idx="1">
                  <c:v>Dotations aux provisions</c:v>
                </c:pt>
                <c:pt idx="2">
                  <c:v>Gestion</c:v>
                </c:pt>
                <c:pt idx="3">
                  <c:v>Autres charges techniques et financières*</c:v>
                </c:pt>
              </c:strCache>
            </c:strRef>
          </c:cat>
          <c:val>
            <c:numRef>
              <c:f>'P budget charges sa 2025'!$B$2:$B$5</c:f>
              <c:numCache>
                <c:formatCode>#\ ##0.0</c:formatCode>
                <c:ptCount val="4"/>
                <c:pt idx="0">
                  <c:v>15157.382306171805</c:v>
                </c:pt>
                <c:pt idx="1">
                  <c:v>796.40108926975336</c:v>
                </c:pt>
                <c:pt idx="2">
                  <c:v>742.5369037149942</c:v>
                </c:pt>
                <c:pt idx="3">
                  <c:v>321.5770476944445</c:v>
                </c:pt>
              </c:numCache>
            </c:numRef>
          </c:val>
          <c:extLst>
            <c:ext xmlns:c16="http://schemas.microsoft.com/office/drawing/2014/chart" uri="{C3380CC4-5D6E-409C-BE32-E72D297353CC}">
              <c16:uniqueId val="{00000004-AC1F-4AFD-A43B-7D17F1EF9C2E}"/>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75578710555918"/>
          <c:y val="0.18915162706319685"/>
          <c:w val="0.52036330984942658"/>
          <c:h val="0.77005096317807431"/>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27D3-4029-AC6D-9FDC5C92FE1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27D3-4029-AC6D-9FDC5C92FE1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27D3-4029-AC6D-9FDC5C92FE1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27D3-4029-AC6D-9FDC5C92FE15}"/>
              </c:ext>
            </c:extLst>
          </c:dPt>
          <c:dPt>
            <c:idx val="4"/>
            <c:bubble3D val="0"/>
            <c:extLst>
              <c:ext xmlns:c16="http://schemas.microsoft.com/office/drawing/2014/chart" uri="{C3380CC4-5D6E-409C-BE32-E72D297353CC}">
                <c16:uniqueId val="{00000004-27D3-4029-AC6D-9FDC5C92FE15}"/>
              </c:ext>
            </c:extLst>
          </c:dPt>
          <c:dLbls>
            <c:dLbl>
              <c:idx val="0"/>
              <c:layout>
                <c:manualLayout>
                  <c:x val="1.1825356936765882E-2"/>
                  <c:y val="-0.17684658841436643"/>
                </c:manualLayout>
              </c:layout>
              <c:tx>
                <c:rich>
                  <a:bodyPr/>
                  <a:lstStyle/>
                  <a:p>
                    <a:pPr>
                      <a:defRPr sz="900" b="0" i="0" u="none" strike="noStrike" baseline="0">
                        <a:solidFill>
                          <a:srgbClr val="333333"/>
                        </a:solidFill>
                        <a:latin typeface="Calibri"/>
                        <a:ea typeface="Calibri"/>
                        <a:cs typeface="Calibri"/>
                      </a:defRPr>
                    </a:pPr>
                    <a:r>
                      <a:rPr lang="en-US"/>
                      <a:t>ATMP
4,3%</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7D3-4029-AC6D-9FDC5C92FE15}"/>
                </c:ext>
              </c:extLst>
            </c:dLbl>
            <c:dLbl>
              <c:idx val="1"/>
              <c:layout>
                <c:manualLayout>
                  <c:x val="0.12866849090672178"/>
                  <c:y val="-0.12104352662236925"/>
                </c:manualLayout>
              </c:layout>
              <c:tx>
                <c:rich>
                  <a:bodyPr/>
                  <a:lstStyle/>
                  <a:p>
                    <a:pPr>
                      <a:defRPr sz="900" b="0" i="0" u="none" strike="noStrike" baseline="0">
                        <a:solidFill>
                          <a:srgbClr val="333333"/>
                        </a:solidFill>
                        <a:latin typeface="Calibri"/>
                        <a:ea typeface="Calibri"/>
                        <a:cs typeface="Calibri"/>
                      </a:defRPr>
                    </a:pPr>
                    <a:r>
                      <a:rPr lang="en-US"/>
                      <a:t>Famille, logement
4,9%</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7D3-4029-AC6D-9FDC5C92FE15}"/>
                </c:ext>
              </c:extLst>
            </c:dLbl>
            <c:dLbl>
              <c:idx val="2"/>
              <c:layout>
                <c:manualLayout>
                  <c:x val="0.17719718545820071"/>
                  <c:y val="3.834557854989316E-5"/>
                </c:manualLayout>
              </c:layout>
              <c:tx>
                <c:rich>
                  <a:bodyPr/>
                  <a:lstStyle/>
                  <a:p>
                    <a:pPr>
                      <a:defRPr sz="900" b="0" i="0" u="none" strike="noStrike" baseline="0">
                        <a:solidFill>
                          <a:srgbClr val="333333"/>
                        </a:solidFill>
                        <a:latin typeface="Calibri"/>
                        <a:ea typeface="Calibri"/>
                        <a:cs typeface="Calibri"/>
                      </a:defRPr>
                    </a:pPr>
                    <a:r>
                      <a:rPr lang="en-US"/>
                      <a:t>Maladie, maternité, invalidité,  décès
36,2%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7D3-4029-AC6D-9FDC5C92FE15}"/>
                </c:ext>
              </c:extLst>
            </c:dLbl>
            <c:dLbl>
              <c:idx val="3"/>
              <c:layout>
                <c:manualLayout>
                  <c:x val="-0.17693434597271085"/>
                  <c:y val="-2.9224599713140016E-2"/>
                </c:manualLayout>
              </c:layout>
              <c:tx>
                <c:rich>
                  <a:bodyPr/>
                  <a:lstStyle/>
                  <a:p>
                    <a:pPr>
                      <a:defRPr sz="900" b="0" i="0" u="none" strike="noStrike" baseline="0">
                        <a:solidFill>
                          <a:srgbClr val="333333"/>
                        </a:solidFill>
                        <a:latin typeface="Calibri"/>
                        <a:ea typeface="Calibri"/>
                        <a:cs typeface="Calibri"/>
                      </a:defRPr>
                    </a:pPr>
                    <a:r>
                      <a:rPr lang="en-US"/>
                      <a:t>Retraite et veuvage
49,8%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7D3-4029-AC6D-9FDC5C92FE15}"/>
                </c:ext>
              </c:extLst>
            </c:dLbl>
            <c:dLbl>
              <c:idx val="4"/>
              <c:layout>
                <c:manualLayout>
                  <c:x val="-4.964539007092203E-2"/>
                  <c:y val="-0.15985130111524162"/>
                </c:manualLayout>
              </c:layout>
              <c:tx>
                <c:rich>
                  <a:bodyPr/>
                  <a:lstStyle/>
                  <a:p>
                    <a:r>
                      <a:rPr lang="en-US"/>
                      <a:t>Saspa</a:t>
                    </a:r>
                    <a:r>
                      <a:rPr lang="en-US" baseline="0"/>
                      <a:t>
4,8%</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7D3-4029-AC6D-9FDC5C92FE15}"/>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'P prestations sociales SA 2025'!$A$2:$A$6</c:f>
              <c:strCache>
                <c:ptCount val="5"/>
                <c:pt idx="0">
                  <c:v>ATMP</c:v>
                </c:pt>
                <c:pt idx="1">
                  <c:v>Famille, logement</c:v>
                </c:pt>
                <c:pt idx="2">
                  <c:v>Maladie, maternité, invalidité, décès</c:v>
                </c:pt>
                <c:pt idx="3">
                  <c:v>Retraite et veuvage</c:v>
                </c:pt>
                <c:pt idx="4">
                  <c:v>SASPA</c:v>
                </c:pt>
              </c:strCache>
            </c:strRef>
          </c:cat>
          <c:val>
            <c:numRef>
              <c:f>'P prestations sociales SA 2025'!$B$2:$B$6</c:f>
              <c:numCache>
                <c:formatCode>#\ ##0.0</c:formatCode>
                <c:ptCount val="5"/>
                <c:pt idx="0">
                  <c:v>646.9779869753595</c:v>
                </c:pt>
                <c:pt idx="1">
                  <c:v>747.89908005712994</c:v>
                </c:pt>
                <c:pt idx="2">
                  <c:v>5485.0617576118721</c:v>
                </c:pt>
                <c:pt idx="3">
                  <c:v>7551.4400078241024</c:v>
                </c:pt>
                <c:pt idx="4">
                  <c:v>726.00347370333941</c:v>
                </c:pt>
              </c:numCache>
            </c:numRef>
          </c:val>
          <c:extLst>
            <c:ext xmlns:c16="http://schemas.microsoft.com/office/drawing/2014/chart" uri="{C3380CC4-5D6E-409C-BE32-E72D297353CC}">
              <c16:uniqueId val="{00000005-27D3-4029-AC6D-9FDC5C92FE15}"/>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569272761050057"/>
          <c:y val="6.4120707305751229E-2"/>
          <c:w val="0.49153045524481842"/>
          <c:h val="0.76614800864961297"/>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CBDC-427D-B6E0-35101FBAE8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CBDC-427D-B6E0-35101FBAE8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CBDC-427D-B6E0-35101FBAE8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CBDC-427D-B6E0-35101FBAE8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CBDC-427D-B6E0-35101FBAE8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CBDC-427D-B6E0-35101FBAE86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6-CBDC-427D-B6E0-35101FBAE86C}"/>
              </c:ext>
            </c:extLst>
          </c:dPt>
          <c:dLbls>
            <c:dLbl>
              <c:idx val="0"/>
              <c:layout>
                <c:manualLayout>
                  <c:x val="0.16212946158499689"/>
                  <c:y val="-0.18103162756460572"/>
                </c:manualLayout>
              </c:layout>
              <c:tx>
                <c:rich>
                  <a:bodyPr/>
                  <a:lstStyle/>
                  <a:p>
                    <a:pPr>
                      <a:defRPr sz="900" b="0" i="0" u="none" strike="noStrike" baseline="0">
                        <a:solidFill>
                          <a:srgbClr val="333333"/>
                        </a:solidFill>
                        <a:latin typeface="Calibri"/>
                        <a:ea typeface="Calibri"/>
                        <a:cs typeface="Calibri"/>
                      </a:defRPr>
                    </a:pPr>
                    <a:r>
                      <a:rPr lang="en-US"/>
                      <a:t>Cotisations sociales
38,6%</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manualLayout>
                      <c:w val="0.18495962860133813"/>
                      <c:h val="0.17401178050418112"/>
                    </c:manualLayout>
                  </c15:layout>
                  <c15:showDataLabelsRange val="0"/>
                </c:ext>
                <c:ext xmlns:c16="http://schemas.microsoft.com/office/drawing/2014/chart" uri="{C3380CC4-5D6E-409C-BE32-E72D297353CC}">
                  <c16:uniqueId val="{00000000-CBDC-427D-B6E0-35101FBAE86C}"/>
                </c:ext>
              </c:extLst>
            </c:dLbl>
            <c:dLbl>
              <c:idx val="1"/>
              <c:layout>
                <c:manualLayout>
                  <c:x val="0.14929917614464866"/>
                  <c:y val="0.1279503143502411"/>
                </c:manualLayout>
              </c:layout>
              <c:tx>
                <c:rich>
                  <a:bodyPr/>
                  <a:lstStyle/>
                  <a:p>
                    <a:pPr>
                      <a:defRPr sz="900" b="0" i="0" u="none" strike="noStrike" baseline="0">
                        <a:solidFill>
                          <a:srgbClr val="333333"/>
                        </a:solidFill>
                        <a:latin typeface="Calibri"/>
                        <a:ea typeface="Calibri"/>
                        <a:cs typeface="Calibri"/>
                      </a:defRPr>
                    </a:pPr>
                    <a:r>
                      <a:rPr lang="en-US"/>
                      <a:t>CSG
7,0%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CBDC-427D-B6E0-35101FBAE86C}"/>
                </c:ext>
              </c:extLst>
            </c:dLbl>
            <c:dLbl>
              <c:idx val="2"/>
              <c:layout>
                <c:manualLayout>
                  <c:x val="8.4208223972002654E-3"/>
                  <c:y val="0.19243667216016602"/>
                </c:manualLayout>
              </c:layout>
              <c:tx>
                <c:rich>
                  <a:bodyPr/>
                  <a:lstStyle/>
                  <a:p>
                    <a:pPr>
                      <a:defRPr sz="900" b="0" i="0" u="none" strike="noStrike" baseline="0">
                        <a:solidFill>
                          <a:srgbClr val="333333"/>
                        </a:solidFill>
                        <a:latin typeface="Calibri"/>
                        <a:ea typeface="Calibri"/>
                        <a:cs typeface="Calibri"/>
                      </a:defRPr>
                    </a:pPr>
                    <a:r>
                      <a:rPr lang="en-US"/>
                      <a:t>Cotisations prises en charge par l'Etat
3,1%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CBDC-427D-B6E0-35101FBAE86C}"/>
                </c:ext>
              </c:extLst>
            </c:dLbl>
            <c:dLbl>
              <c:idx val="3"/>
              <c:delete val="1"/>
              <c:extLst>
                <c:ext xmlns:c15="http://schemas.microsoft.com/office/drawing/2012/chart" uri="{CE6537A1-D6FC-4f65-9D91-7224C49458BB}"/>
                <c:ext xmlns:c16="http://schemas.microsoft.com/office/drawing/2014/chart" uri="{C3380CC4-5D6E-409C-BE32-E72D297353CC}">
                  <c16:uniqueId val="{00000003-CBDC-427D-B6E0-35101FBAE86C}"/>
                </c:ext>
              </c:extLst>
            </c:dLbl>
            <c:dLbl>
              <c:idx val="4"/>
              <c:layout>
                <c:manualLayout>
                  <c:x val="-0.23546843102945464"/>
                  <c:y val="5.0491362998229868E-3"/>
                </c:manualLayout>
              </c:layout>
              <c:tx>
                <c:rich>
                  <a:bodyPr/>
                  <a:lstStyle/>
                  <a:p>
                    <a:pPr>
                      <a:defRPr sz="900" b="0" i="0" u="none" strike="noStrike" baseline="0">
                        <a:solidFill>
                          <a:srgbClr val="333333"/>
                        </a:solidFill>
                        <a:latin typeface="Calibri"/>
                        <a:ea typeface="Calibri"/>
                        <a:cs typeface="Calibri"/>
                      </a:defRPr>
                    </a:pPr>
                    <a:r>
                      <a:rPr lang="en-US"/>
                      <a:t>Contributions du régime général
19,3%</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CBDC-427D-B6E0-35101FBAE86C}"/>
                </c:ext>
              </c:extLst>
            </c:dLbl>
            <c:dLbl>
              <c:idx val="5"/>
              <c:layout>
                <c:manualLayout>
                  <c:x val="-0.17948855351414406"/>
                  <c:y val="-9.4281572361594332E-2"/>
                </c:manualLayout>
              </c:layout>
              <c:tx>
                <c:rich>
                  <a:bodyPr/>
                  <a:lstStyle/>
                  <a:p>
                    <a:pPr>
                      <a:defRPr sz="900" b="0" i="0" u="none" strike="noStrike" baseline="0">
                        <a:solidFill>
                          <a:srgbClr val="333333"/>
                        </a:solidFill>
                        <a:latin typeface="Calibri"/>
                        <a:ea typeface="Calibri"/>
                        <a:cs typeface="Calibri"/>
                      </a:defRPr>
                    </a:pPr>
                    <a:r>
                      <a:rPr lang="en-US"/>
                      <a:t>Autres transfers entre organismes de Sécurité sociale
25,5%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CBDC-427D-B6E0-35101FBAE86C}"/>
                </c:ext>
              </c:extLst>
            </c:dLbl>
            <c:dLbl>
              <c:idx val="6"/>
              <c:layout>
                <c:manualLayout>
                  <c:x val="-0.14108397190293742"/>
                  <c:y val="-0.11464091067936621"/>
                </c:manualLayout>
              </c:layout>
              <c:tx>
                <c:rich>
                  <a:bodyPr/>
                  <a:lstStyle/>
                  <a:p>
                    <a:pPr>
                      <a:defRPr sz="900" b="0" i="0" u="none" strike="noStrike" baseline="0">
                        <a:solidFill>
                          <a:srgbClr val="333333"/>
                        </a:solidFill>
                        <a:latin typeface="Calibri"/>
                        <a:ea typeface="Calibri"/>
                        <a:cs typeface="Calibri"/>
                      </a:defRPr>
                    </a:pPr>
                    <a:r>
                      <a:rPr lang="en-US"/>
                      <a:t>Autres produits
6,4%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CBDC-427D-B6E0-35101FBAE86C}"/>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'P budget produits sa 2025'!$A$2:$A$8</c:f>
              <c:strCache>
                <c:ptCount val="7"/>
                <c:pt idx="0">
                  <c:v>Cotisations sociales</c:v>
                </c:pt>
                <c:pt idx="1">
                  <c:v>CSG</c:v>
                </c:pt>
                <c:pt idx="2">
                  <c:v>Cotisations prises en charge par l'Etat</c:v>
                </c:pt>
                <c:pt idx="3">
                  <c:v>Impôts et taxes affectés</c:v>
                </c:pt>
                <c:pt idx="4">
                  <c:v>Contributions du Régime Général (transferts d'équilibrage)</c:v>
                </c:pt>
                <c:pt idx="5">
                  <c:v>Autres transferts entre organismes de Sécurité sociale et assimilées*</c:v>
                </c:pt>
                <c:pt idx="6">
                  <c:v>Autres produits**</c:v>
                </c:pt>
              </c:strCache>
            </c:strRef>
          </c:cat>
          <c:val>
            <c:numRef>
              <c:f>'P budget produits sa 2025'!$B$2:$B$8</c:f>
              <c:numCache>
                <c:formatCode>#\ ##0.0</c:formatCode>
                <c:ptCount val="7"/>
                <c:pt idx="0">
                  <c:v>6590.4164607799939</c:v>
                </c:pt>
                <c:pt idx="1">
                  <c:v>1195.3691375289698</c:v>
                </c:pt>
                <c:pt idx="2">
                  <c:v>535.50851984606402</c:v>
                </c:pt>
                <c:pt idx="3">
                  <c:v>19.260250647278227</c:v>
                </c:pt>
                <c:pt idx="4">
                  <c:v>3287.1348315653304</c:v>
                </c:pt>
                <c:pt idx="5">
                  <c:v>4350.1523932297941</c:v>
                </c:pt>
                <c:pt idx="6">
                  <c:v>1085.5474079457422</c:v>
                </c:pt>
              </c:numCache>
            </c:numRef>
          </c:val>
          <c:extLst>
            <c:ext xmlns:c16="http://schemas.microsoft.com/office/drawing/2014/chart" uri="{C3380CC4-5D6E-409C-BE32-E72D297353CC}">
              <c16:uniqueId val="{00000007-CBDC-427D-B6E0-35101FBAE86C}"/>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2"/>
    </mc:Choice>
    <mc:Fallback>
      <c:style val="12"/>
    </mc:Fallback>
  </mc:AlternateContent>
  <c:chart>
    <c:autoTitleDeleted val="0"/>
    <c:plotArea>
      <c:layout/>
      <c:lineChart>
        <c:grouping val="standard"/>
        <c:varyColors val="0"/>
        <c:ser>
          <c:idx val="0"/>
          <c:order val="0"/>
          <c:spPr>
            <a:ln>
              <a:solidFill>
                <a:srgbClr val="008000"/>
              </a:solidFill>
            </a:ln>
          </c:spPr>
          <c:marker>
            <c:symbol val="none"/>
          </c:marker>
          <c:dLbls>
            <c:dLbl>
              <c:idx val="0"/>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0-12C2-42E7-9223-CF672066B2F2}"/>
                </c:ext>
              </c:extLst>
            </c:dLbl>
            <c:dLbl>
              <c:idx val="1"/>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1-12C2-42E7-9223-CF672066B2F2}"/>
                </c:ext>
              </c:extLst>
            </c:dLbl>
            <c:dLbl>
              <c:idx val="2"/>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2-12C2-42E7-9223-CF672066B2F2}"/>
                </c:ext>
              </c:extLst>
            </c:dLbl>
            <c:dLbl>
              <c:idx val="3"/>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3-12C2-42E7-9223-CF672066B2F2}"/>
                </c:ext>
              </c:extLst>
            </c:dLbl>
            <c:dLbl>
              <c:idx val="4"/>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4-12C2-42E7-9223-CF672066B2F2}"/>
                </c:ext>
              </c:extLst>
            </c:dLbl>
            <c:dLbl>
              <c:idx val="5"/>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5-12C2-42E7-9223-CF672066B2F2}"/>
                </c:ext>
              </c:extLst>
            </c:dLbl>
            <c:dLbl>
              <c:idx val="6"/>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6-12C2-42E7-9223-CF672066B2F2}"/>
                </c:ext>
              </c:extLst>
            </c:dLbl>
            <c:dLbl>
              <c:idx val="7"/>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7-12C2-42E7-9223-CF672066B2F2}"/>
                </c:ext>
              </c:extLst>
            </c:dLbl>
            <c:dLbl>
              <c:idx val="8"/>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8-12C2-42E7-9223-CF672066B2F2}"/>
                </c:ext>
              </c:extLst>
            </c:dLbl>
            <c:dLbl>
              <c:idx val="9"/>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9-12C2-42E7-9223-CF672066B2F2}"/>
                </c:ext>
              </c:extLst>
            </c:dLbl>
            <c:dLbl>
              <c:idx val="10"/>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extLst>
                <c:ext xmlns:c16="http://schemas.microsoft.com/office/drawing/2014/chart" uri="{C3380CC4-5D6E-409C-BE32-E72D297353CC}">
                  <c16:uniqueId val="{0000000A-12C2-42E7-9223-CF672066B2F2}"/>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'superficie moyenne'!$A$5:$A$15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'superficie moyenne'!$B$5:$B$15</c:f>
              <c:numCache>
                <c:formatCode>General</c:formatCode>
                <c:ptCount val="11"/>
                <c:pt idx="0">
                  <c:v>54.2</c:v>
                </c:pt>
                <c:pt idx="1">
                  <c:v>54.7</c:v>
                </c:pt>
                <c:pt idx="2" formatCode="0.0">
                  <c:v>55</c:v>
                </c:pt>
                <c:pt idx="3" formatCode="0.0">
                  <c:v>55.9</c:v>
                </c:pt>
                <c:pt idx="4" formatCode="0.0">
                  <c:v>56.1</c:v>
                </c:pt>
                <c:pt idx="5" formatCode="0.0">
                  <c:v>56.7</c:v>
                </c:pt>
                <c:pt idx="6" formatCode="0.0">
                  <c:v>57.2</c:v>
                </c:pt>
                <c:pt idx="7" formatCode="0.0">
                  <c:v>57.5</c:v>
                </c:pt>
                <c:pt idx="8" formatCode="0.0">
                  <c:v>58.3</c:v>
                </c:pt>
                <c:pt idx="9" formatCode="0.0">
                  <c:v>58.5</c:v>
                </c:pt>
                <c:pt idx="10" formatCode="0.0">
                  <c:v>59.3</c:v>
                </c:pt>
              </c:numCache>
            </c:numRef>
          </c:val>
          <c:smooth val="0"/>
          <c:extLst>
            <c:ext xmlns:c16="http://schemas.microsoft.com/office/drawing/2014/chart" uri="{C3380CC4-5D6E-409C-BE32-E72D297353CC}">
              <c16:uniqueId val="{0000000B-12C2-42E7-9223-CF672066B2F2}"/>
            </c:ext>
          </c:extLst>
        </c:ser>
        <c:dLbls>
          <c:showLegendKey val="0"/>
          <c:showVal val="0"/>
          <c:showCatName val="0"/>
          <c:showSerName val="0"/>
          <c:showPercent val="0"/>
          <c:showBubbleSize val="0"/>
        </c:dLbls>
        <c:smooth val="0"/>
        <c:axId val="459124632"/>
        <c:axId val="1"/>
      </c:lineChart>
      <c:catAx>
        <c:axId val="4591246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45912463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333333"/>
                </a:solidFill>
                <a:latin typeface="Calibri"/>
                <a:ea typeface="Calibri"/>
                <a:cs typeface="Calibri"/>
              </a:defRPr>
            </a:pPr>
            <a:r>
              <a:rPr lang="fr-FR" sz="1100"/>
              <a:t>Dépenses FNASS 2024
Répartition par branche</a:t>
            </a:r>
          </a:p>
        </c:rich>
      </c:tx>
      <c:layout>
        <c:manualLayout>
          <c:xMode val="edge"/>
          <c:yMode val="edge"/>
          <c:x val="0.33418433957627752"/>
          <c:y val="1.8575785247850585E-2"/>
        </c:manualLayout>
      </c:layout>
      <c:overlay val="0"/>
      <c:spPr>
        <a:noFill/>
        <a:ln w="25400">
          <a:noFill/>
        </a:ln>
      </c:spPr>
    </c:title>
    <c:autoTitleDeleted val="0"/>
    <c:plotArea>
      <c:layout>
        <c:manualLayout>
          <c:layoutTarget val="inner"/>
          <c:xMode val="edge"/>
          <c:yMode val="edge"/>
          <c:x val="0.31512036455565756"/>
          <c:y val="0.29766318425883037"/>
          <c:w val="0.43674818086763539"/>
          <c:h val="0.70222256531659022"/>
        </c:manualLayout>
      </c:layout>
      <c:doughnutChart>
        <c:varyColors val="1"/>
        <c:ser>
          <c:idx val="0"/>
          <c:order val="0"/>
          <c:dPt>
            <c:idx val="0"/>
            <c:bubble3D val="0"/>
            <c:spPr>
              <a:solidFill>
                <a:srgbClr val="4F81BD"/>
              </a:solidFill>
              <a:ln w="25400">
                <a:noFill/>
              </a:ln>
            </c:spPr>
            <c:extLst>
              <c:ext xmlns:c16="http://schemas.microsoft.com/office/drawing/2014/chart" uri="{C3380CC4-5D6E-409C-BE32-E72D297353CC}">
                <c16:uniqueId val="{00000000-922F-4B43-939D-75EFFF3E43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922F-4B43-939D-75EFFF3E43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922F-4B43-939D-75EFFF3E43C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922F-4B43-939D-75EFFF3E43CD}"/>
              </c:ext>
            </c:extLst>
          </c:dPt>
          <c:dLbls>
            <c:dLbl>
              <c:idx val="0"/>
              <c:layout>
                <c:manualLayout>
                  <c:x val="0.16073960267161716"/>
                  <c:y val="-9.7744154529702601E-3"/>
                </c:manualLayout>
              </c:layout>
              <c:tx>
                <c:rich>
                  <a:bodyPr/>
                  <a:lstStyle/>
                  <a:p>
                    <a:pPr>
                      <a:defRPr sz="1000" b="0" i="0" u="none" strike="noStrike" baseline="0">
                        <a:solidFill>
                          <a:srgbClr val="000000"/>
                        </a:solidFill>
                        <a:latin typeface="Calibri"/>
                        <a:ea typeface="Calibri"/>
                        <a:cs typeface="Calibri"/>
                      </a:defRPr>
                    </a:pPr>
                    <a:r>
                      <a:rPr lang="en-US"/>
                      <a:t>Famille
66,5%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22F-4B43-939D-75EFFF3E43CD}"/>
                </c:ext>
              </c:extLst>
            </c:dLbl>
            <c:dLbl>
              <c:idx val="1"/>
              <c:layout>
                <c:manualLayout>
                  <c:x val="-0.15541922290388546"/>
                  <c:y val="3.3028303894444681E-3"/>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Vieillesse</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22,7%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22F-4B43-939D-75EFFF3E43CD}"/>
                </c:ext>
              </c:extLst>
            </c:dLbl>
            <c:dLbl>
              <c:idx val="2"/>
              <c:layout>
                <c:manualLayout>
                  <c:x val="-0.1335228218423917"/>
                  <c:y val="-0.20064707597824782"/>
                </c:manualLayout>
              </c:layout>
              <c:tx>
                <c:rich>
                  <a:bodyPr/>
                  <a:lstStyle/>
                  <a:p>
                    <a:pPr>
                      <a:defRPr sz="1000" b="0" i="0" u="none" strike="noStrike" baseline="0">
                        <a:solidFill>
                          <a:srgbClr val="000000"/>
                        </a:solidFill>
                        <a:latin typeface="Calibri"/>
                        <a:ea typeface="Calibri"/>
                        <a:cs typeface="Calibri"/>
                      </a:defRPr>
                    </a:pPr>
                    <a:r>
                      <a:rPr lang="en-US"/>
                      <a:t>Maladie
10,4%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22F-4B43-939D-75EFFF3E43CD}"/>
                </c:ext>
              </c:extLst>
            </c:dLbl>
            <c:dLbl>
              <c:idx val="3"/>
              <c:layout>
                <c:manualLayout>
                  <c:x val="2.1746793845891215E-2"/>
                  <c:y val="-0.20212238176110339"/>
                </c:manualLayout>
              </c:layout>
              <c:tx>
                <c:rich>
                  <a:bodyPr/>
                  <a:lstStyle/>
                  <a:p>
                    <a:pPr>
                      <a:defRPr sz="1000" b="0" i="0" u="none" strike="noStrike" baseline="0">
                        <a:solidFill>
                          <a:srgbClr val="000000"/>
                        </a:solidFill>
                        <a:latin typeface="Calibri"/>
                        <a:ea typeface="Calibri"/>
                        <a:cs typeface="Calibri"/>
                      </a:defRPr>
                    </a:pPr>
                    <a:r>
                      <a:rPr lang="en-US"/>
                      <a:t>ATMP
O,4%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22F-4B43-939D-75EFFF3E43CD}"/>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'Dépenses ASS et bénéficiaires'!$A$7:$A$10</c:f>
              <c:strCache>
                <c:ptCount val="4"/>
                <c:pt idx="0">
                  <c:v>Famille </c:v>
                </c:pt>
                <c:pt idx="1">
                  <c:v>Vieillesse</c:v>
                </c:pt>
                <c:pt idx="2">
                  <c:v>Maladie</c:v>
                </c:pt>
                <c:pt idx="3">
                  <c:v>ATMP</c:v>
                </c:pt>
              </c:strCache>
            </c:strRef>
          </c:cat>
          <c:val>
            <c:numRef>
              <c:f>'Dépenses ASS et bénéficiaires'!$B$7:$B$10</c:f>
              <c:numCache>
                <c:formatCode>#\ ##0\ "€"</c:formatCode>
                <c:ptCount val="4"/>
                <c:pt idx="0">
                  <c:v>123306172</c:v>
                </c:pt>
                <c:pt idx="1">
                  <c:v>42179318</c:v>
                </c:pt>
                <c:pt idx="2">
                  <c:v>19318758</c:v>
                </c:pt>
                <c:pt idx="3">
                  <c:v>733510</c:v>
                </c:pt>
              </c:numCache>
            </c:numRef>
          </c:val>
          <c:extLst>
            <c:ext xmlns:c16="http://schemas.microsoft.com/office/drawing/2014/chart" uri="{C3380CC4-5D6E-409C-BE32-E72D297353CC}">
              <c16:uniqueId val="{00000004-922F-4B43-939D-75EFFF3E43CD}"/>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7907982090474"/>
          <c:y val="0.18427114507365547"/>
          <c:w val="0.50490206371262414"/>
          <c:h val="0.71263852166080721"/>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9D73-487C-A192-1773208124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9D73-487C-A192-1773208124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9D73-487C-A192-1773208124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9D73-487C-A192-17732081247E}"/>
              </c:ext>
            </c:extLst>
          </c:dPt>
          <c:dLbls>
            <c:dLbl>
              <c:idx val="0"/>
              <c:layout>
                <c:manualLayout>
                  <c:x val="4.4444444444444349E-2"/>
                  <c:y val="-0.15867158671586715"/>
                </c:manualLayout>
              </c:layout>
              <c:tx>
                <c:rich>
                  <a:bodyPr/>
                  <a:lstStyle/>
                  <a:p>
                    <a:pPr>
                      <a:defRPr sz="900" b="0" i="0" u="none" strike="noStrike" baseline="0">
                        <a:solidFill>
                          <a:srgbClr val="333333"/>
                        </a:solidFill>
                        <a:latin typeface="Calibri"/>
                        <a:ea typeface="Calibri"/>
                        <a:cs typeface="Calibri"/>
                      </a:defRPr>
                    </a:pPr>
                    <a:r>
                      <a:rPr lang="en-US"/>
                      <a:t>Maladie
10,7%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D73-487C-A192-17732081247E}"/>
                </c:ext>
              </c:extLst>
            </c:dLbl>
            <c:dLbl>
              <c:idx val="1"/>
              <c:layout>
                <c:manualLayout>
                  <c:x val="9.1503267973856203E-2"/>
                  <c:y val="-0.12915129151291513"/>
                </c:manualLayout>
              </c:layout>
              <c:tx>
                <c:rich>
                  <a:bodyPr/>
                  <a:lstStyle/>
                  <a:p>
                    <a:pPr>
                      <a:defRPr sz="900" b="0" i="0" u="none" strike="noStrike" baseline="0">
                        <a:solidFill>
                          <a:srgbClr val="333333"/>
                        </a:solidFill>
                        <a:latin typeface="Calibri"/>
                        <a:ea typeface="Calibri"/>
                        <a:cs typeface="Calibri"/>
                      </a:defRPr>
                    </a:pPr>
                    <a:r>
                      <a:rPr lang="en-US"/>
                      <a:t>ATMP
0,4%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D73-487C-A192-17732081247E}"/>
                </c:ext>
              </c:extLst>
            </c:dLbl>
            <c:dLbl>
              <c:idx val="2"/>
              <c:layout>
                <c:manualLayout>
                  <c:x val="0.14640522875816975"/>
                  <c:y val="7.3800738007380073E-2"/>
                </c:manualLayout>
              </c:layout>
              <c:tx>
                <c:rich>
                  <a:bodyPr/>
                  <a:lstStyle/>
                  <a:p>
                    <a:pPr>
                      <a:defRPr sz="900" b="0" i="0" u="none" strike="noStrike" baseline="0">
                        <a:solidFill>
                          <a:srgbClr val="333333"/>
                        </a:solidFill>
                        <a:latin typeface="Calibri"/>
                        <a:ea typeface="Calibri"/>
                        <a:cs typeface="Calibri"/>
                      </a:defRPr>
                    </a:pPr>
                    <a:r>
                      <a:rPr lang="en-US"/>
                      <a:t>Famille
62,8%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D73-487C-A192-17732081247E}"/>
                </c:ext>
              </c:extLst>
            </c:dLbl>
            <c:dLbl>
              <c:idx val="3"/>
              <c:layout>
                <c:manualLayout>
                  <c:x val="-0.12026143790849673"/>
                  <c:y val="-0.10332103321033211"/>
                </c:manualLayout>
              </c:layout>
              <c:tx>
                <c:rich>
                  <a:bodyPr/>
                  <a:lstStyle/>
                  <a:p>
                    <a:pPr>
                      <a:defRPr sz="900" b="0" i="0" u="none" strike="noStrike" baseline="0">
                        <a:solidFill>
                          <a:srgbClr val="333333"/>
                        </a:solidFill>
                        <a:latin typeface="Calibri"/>
                        <a:ea typeface="Calibri"/>
                        <a:cs typeface="Calibri"/>
                      </a:defRPr>
                    </a:pPr>
                    <a:r>
                      <a:rPr lang="en-US"/>
                      <a:t>Vieillesse
26,1%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D73-487C-A192-17732081247E}"/>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1"/>
            <c:showCatName val="1"/>
            <c:showSerName val="0"/>
            <c:showPercent val="0"/>
            <c:showBubbleSize val="0"/>
            <c:showLeaderLines val="0"/>
            <c:extLst>
              <c:ext xmlns:c15="http://schemas.microsoft.com/office/drawing/2012/chart" uri="{CE6537A1-D6FC-4f65-9D91-7224C49458BB}"/>
            </c:extLst>
          </c:dLbls>
          <c:cat>
            <c:strRef>
              <c:f>'Dépenses ASS et bénéficiaires'!$A$20:$A$23</c:f>
              <c:strCache>
                <c:ptCount val="4"/>
                <c:pt idx="0">
                  <c:v>Maladie</c:v>
                </c:pt>
                <c:pt idx="1">
                  <c:v>ATMP</c:v>
                </c:pt>
                <c:pt idx="2">
                  <c:v>Famille</c:v>
                </c:pt>
                <c:pt idx="3">
                  <c:v>Vieillesse </c:v>
                </c:pt>
              </c:strCache>
            </c:strRef>
          </c:cat>
          <c:val>
            <c:numRef>
              <c:f>'Dépenses ASS et bénéficiaires'!$B$20:$B$23</c:f>
              <c:numCache>
                <c:formatCode>0.0%</c:formatCode>
                <c:ptCount val="4"/>
                <c:pt idx="0">
                  <c:v>0.107</c:v>
                </c:pt>
                <c:pt idx="1">
                  <c:v>4.0000000000000001E-3</c:v>
                </c:pt>
                <c:pt idx="2">
                  <c:v>0.628</c:v>
                </c:pt>
                <c:pt idx="3">
                  <c:v>0.26100000000000001</c:v>
                </c:pt>
              </c:numCache>
            </c:numRef>
          </c:val>
          <c:extLst>
            <c:ext xmlns:c16="http://schemas.microsoft.com/office/drawing/2014/chart" uri="{C3380CC4-5D6E-409C-BE32-E72D297353CC}">
              <c16:uniqueId val="{00000004-9D73-487C-A192-17732081247E}"/>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fr-FR"/>
              <a:t>Répartition des bénéficiaires par régime selon la branche
en 2024</a:t>
            </a:r>
          </a:p>
        </c:rich>
      </c:tx>
      <c:overlay val="0"/>
      <c:spPr>
        <a:noFill/>
        <a:ln w="25400">
          <a:noFill/>
        </a:ln>
      </c:spPr>
    </c:title>
    <c:autoTitleDeleted val="0"/>
    <c:plotArea>
      <c:layout/>
      <c:barChart>
        <c:barDir val="col"/>
        <c:grouping val="percentStacked"/>
        <c:varyColors val="0"/>
        <c:ser>
          <c:idx val="0"/>
          <c:order val="0"/>
          <c:tx>
            <c:strRef>
              <c:f>'Dépenses ASS et bénéficiaires'!$B$40</c:f>
              <c:strCache>
                <c:ptCount val="1"/>
                <c:pt idx="0">
                  <c:v> SA </c:v>
                </c:pt>
              </c:strCache>
            </c:strRef>
          </c:tx>
          <c:spPr>
            <a:solidFill>
              <a:srgbClr val="4F81BD"/>
            </a:solidFill>
            <a:ln w="25400">
              <a:noFill/>
            </a:ln>
          </c:spPr>
          <c:invertIfNegative val="0"/>
          <c:dLbls>
            <c:dLbl>
              <c:idx val="0"/>
              <c:tx>
                <c:rich>
                  <a:bodyPr/>
                  <a:lstStyle/>
                  <a:p>
                    <a:pPr>
                      <a:defRPr sz="900" b="0" i="0" u="none" strike="noStrike" baseline="0">
                        <a:solidFill>
                          <a:srgbClr val="FFFF00"/>
                        </a:solidFill>
                        <a:latin typeface="Calibri"/>
                        <a:ea typeface="Calibri"/>
                        <a:cs typeface="Calibri"/>
                      </a:defRPr>
                    </a:pPr>
                    <a:r>
                      <a:rPr lang="en-US"/>
                      <a:t>50%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4D3-478B-938B-D8970E900EC7}"/>
                </c:ext>
              </c:extLst>
            </c:dLbl>
            <c:dLbl>
              <c:idx val="1"/>
              <c:tx>
                <c:rich>
                  <a:bodyPr/>
                  <a:lstStyle/>
                  <a:p>
                    <a:pPr>
                      <a:defRPr sz="900" b="0" i="0" u="none" strike="noStrike" baseline="0">
                        <a:solidFill>
                          <a:srgbClr val="FFFF00"/>
                        </a:solidFill>
                        <a:latin typeface="Calibri"/>
                        <a:ea typeface="Calibri"/>
                        <a:cs typeface="Calibri"/>
                      </a:defRPr>
                    </a:pPr>
                    <a:r>
                      <a:rPr lang="en-US"/>
                      <a:t>45%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4D3-478B-938B-D8970E900EC7}"/>
                </c:ext>
              </c:extLst>
            </c:dLbl>
            <c:dLbl>
              <c:idx val="2"/>
              <c:tx>
                <c:rich>
                  <a:bodyPr/>
                  <a:lstStyle/>
                  <a:p>
                    <a:pPr>
                      <a:defRPr sz="900" b="0" i="0" u="none" strike="noStrike" baseline="0">
                        <a:solidFill>
                          <a:srgbClr val="FFFF00"/>
                        </a:solidFill>
                        <a:latin typeface="Calibri"/>
                        <a:ea typeface="Calibri"/>
                        <a:cs typeface="Calibri"/>
                      </a:defRPr>
                    </a:pPr>
                    <a:r>
                      <a:rPr lang="en-US"/>
                      <a:t>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14D3-478B-938B-D8970E900EC7}"/>
                </c:ext>
              </c:extLst>
            </c:dLbl>
            <c:dLbl>
              <c:idx val="3"/>
              <c:tx>
                <c:rich>
                  <a:bodyPr/>
                  <a:lstStyle/>
                  <a:p>
                    <a:pPr>
                      <a:defRPr sz="900" b="0" i="0" u="none" strike="noStrike" baseline="0">
                        <a:solidFill>
                          <a:srgbClr val="FFFF00"/>
                        </a:solidFill>
                        <a:latin typeface="Calibri"/>
                        <a:ea typeface="Calibri"/>
                        <a:cs typeface="Calibri"/>
                      </a:defRPr>
                    </a:pPr>
                    <a:r>
                      <a:rPr lang="en-US"/>
                      <a:t>63%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14D3-478B-938B-D8970E900EC7}"/>
                </c:ext>
              </c:extLst>
            </c:dLbl>
            <c:dLbl>
              <c:idx val="4"/>
              <c:tx>
                <c:rich>
                  <a:bodyPr/>
                  <a:lstStyle/>
                  <a:p>
                    <a:pPr>
                      <a:defRPr sz="900" b="0" i="0" u="none" strike="noStrike" baseline="0">
                        <a:solidFill>
                          <a:srgbClr val="FFFF00"/>
                        </a:solidFill>
                        <a:latin typeface="Calibri"/>
                        <a:ea typeface="Calibri"/>
                        <a:cs typeface="Calibri"/>
                      </a:defRPr>
                    </a:pPr>
                    <a:r>
                      <a:rPr lang="en-US"/>
                      <a:t>22%</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4D3-478B-938B-D8970E900EC7}"/>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'Dépenses ASS et bénéficiaires'!$A$41:$A$45</c:f>
              <c:strCache>
                <c:ptCount val="5"/>
                <c:pt idx="0">
                  <c:v>TOTAL</c:v>
                </c:pt>
                <c:pt idx="1">
                  <c:v>Maladie </c:v>
                </c:pt>
                <c:pt idx="2">
                  <c:v>ATMP</c:v>
                </c:pt>
                <c:pt idx="3">
                  <c:v>Famille</c:v>
                </c:pt>
                <c:pt idx="4">
                  <c:v>Vieillesse</c:v>
                </c:pt>
              </c:strCache>
            </c:strRef>
          </c:cat>
          <c:val>
            <c:numRef>
              <c:f>'Dépenses ASS et bénéficiaires'!$B$41:$B$45</c:f>
              <c:numCache>
                <c:formatCode>0%</c:formatCode>
                <c:ptCount val="5"/>
                <c:pt idx="0">
                  <c:v>0.5</c:v>
                </c:pt>
                <c:pt idx="1">
                  <c:v>0.45</c:v>
                </c:pt>
                <c:pt idx="2">
                  <c:v>7.0000000000000007E-2</c:v>
                </c:pt>
                <c:pt idx="3">
                  <c:v>0.63</c:v>
                </c:pt>
                <c:pt idx="4">
                  <c:v>0.22</c:v>
                </c:pt>
              </c:numCache>
            </c:numRef>
          </c:val>
          <c:extLst>
            <c:ext xmlns:c16="http://schemas.microsoft.com/office/drawing/2014/chart" uri="{C3380CC4-5D6E-409C-BE32-E72D297353CC}">
              <c16:uniqueId val="{00000005-14D3-478B-938B-D8970E900EC7}"/>
            </c:ext>
          </c:extLst>
        </c:ser>
        <c:ser>
          <c:idx val="1"/>
          <c:order val="1"/>
          <c:tx>
            <c:strRef>
              <c:f>'Dépenses ASS et bénéficiaires'!$C$40</c:f>
              <c:strCache>
                <c:ptCount val="1"/>
                <c:pt idx="0">
                  <c:v> NSA </c:v>
                </c:pt>
              </c:strCache>
            </c:strRef>
          </c:tx>
          <c:spPr>
            <a:solidFill>
              <a:srgbClr val="C0504D"/>
            </a:solidFill>
            <a:ln w="25400">
              <a:noFill/>
            </a:ln>
          </c:spPr>
          <c:invertIfNegative val="0"/>
          <c:dLbls>
            <c:dLbl>
              <c:idx val="0"/>
              <c:tx>
                <c:rich>
                  <a:bodyPr/>
                  <a:lstStyle/>
                  <a:p>
                    <a:pPr>
                      <a:defRPr sz="900" b="0" i="0" u="none" strike="noStrike" baseline="0">
                        <a:solidFill>
                          <a:srgbClr val="FFFF00"/>
                        </a:solidFill>
                        <a:latin typeface="Calibri"/>
                        <a:ea typeface="Calibri"/>
                        <a:cs typeface="Calibri"/>
                      </a:defRPr>
                    </a:pPr>
                    <a:r>
                      <a:rPr lang="en-US"/>
                      <a:t>50%</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4D3-478B-938B-D8970E900EC7}"/>
                </c:ext>
              </c:extLst>
            </c:dLbl>
            <c:dLbl>
              <c:idx val="1"/>
              <c:tx>
                <c:rich>
                  <a:bodyPr/>
                  <a:lstStyle/>
                  <a:p>
                    <a:pPr>
                      <a:defRPr sz="900" b="0" i="0" u="none" strike="noStrike" baseline="0">
                        <a:solidFill>
                          <a:srgbClr val="FFFF00"/>
                        </a:solidFill>
                        <a:latin typeface="Calibri"/>
                        <a:ea typeface="Calibri"/>
                        <a:cs typeface="Calibri"/>
                      </a:defRPr>
                    </a:pPr>
                    <a:r>
                      <a:rPr lang="en-US"/>
                      <a:t>55%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14D3-478B-938B-D8970E900EC7}"/>
                </c:ext>
              </c:extLst>
            </c:dLbl>
            <c:dLbl>
              <c:idx val="2"/>
              <c:tx>
                <c:rich>
                  <a:bodyPr/>
                  <a:lstStyle/>
                  <a:p>
                    <a:pPr>
                      <a:defRPr sz="900" b="0" i="0" u="none" strike="noStrike" baseline="0">
                        <a:solidFill>
                          <a:srgbClr val="FFFF00"/>
                        </a:solidFill>
                        <a:latin typeface="Calibri"/>
                        <a:ea typeface="Calibri"/>
                        <a:cs typeface="Calibri"/>
                      </a:defRPr>
                    </a:pPr>
                    <a:r>
                      <a:rPr lang="en-US"/>
                      <a:t>93%</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14D3-478B-938B-D8970E900EC7}"/>
                </c:ext>
              </c:extLst>
            </c:dLbl>
            <c:dLbl>
              <c:idx val="3"/>
              <c:tx>
                <c:rich>
                  <a:bodyPr/>
                  <a:lstStyle/>
                  <a:p>
                    <a:pPr>
                      <a:defRPr sz="900" b="0" i="0" u="none" strike="noStrike" baseline="0">
                        <a:solidFill>
                          <a:srgbClr val="FFFF00"/>
                        </a:solidFill>
                        <a:latin typeface="Calibri"/>
                        <a:ea typeface="Calibri"/>
                        <a:cs typeface="Calibri"/>
                      </a:defRPr>
                    </a:pPr>
                    <a:r>
                      <a:rPr lang="en-US"/>
                      <a:t>37%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14D3-478B-938B-D8970E900EC7}"/>
                </c:ext>
              </c:extLst>
            </c:dLbl>
            <c:dLbl>
              <c:idx val="4"/>
              <c:tx>
                <c:rich>
                  <a:bodyPr/>
                  <a:lstStyle/>
                  <a:p>
                    <a:pPr>
                      <a:defRPr sz="900" b="0" i="0" u="none" strike="noStrike" baseline="0">
                        <a:solidFill>
                          <a:srgbClr val="FFFF00"/>
                        </a:solidFill>
                        <a:latin typeface="Calibri"/>
                        <a:ea typeface="Calibri"/>
                        <a:cs typeface="Calibri"/>
                      </a:defRPr>
                    </a:pPr>
                    <a:r>
                      <a:rPr lang="en-US"/>
                      <a:t>78%</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14D3-478B-938B-D8970E900EC7}"/>
                </c:ext>
              </c:extLst>
            </c:dLbl>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'Dépenses ASS et bénéficiaires'!$A$41:$A$45</c:f>
              <c:strCache>
                <c:ptCount val="5"/>
                <c:pt idx="0">
                  <c:v>TOTAL</c:v>
                </c:pt>
                <c:pt idx="1">
                  <c:v>Maladie </c:v>
                </c:pt>
                <c:pt idx="2">
                  <c:v>ATMP</c:v>
                </c:pt>
                <c:pt idx="3">
                  <c:v>Famille</c:v>
                </c:pt>
                <c:pt idx="4">
                  <c:v>Vieillesse</c:v>
                </c:pt>
              </c:strCache>
            </c:strRef>
          </c:cat>
          <c:val>
            <c:numRef>
              <c:f>'Dépenses ASS et bénéficiaires'!$C$41:$C$45</c:f>
              <c:numCache>
                <c:formatCode>0%</c:formatCode>
                <c:ptCount val="5"/>
                <c:pt idx="0">
                  <c:v>0.5</c:v>
                </c:pt>
                <c:pt idx="1">
                  <c:v>0.55000000000000004</c:v>
                </c:pt>
                <c:pt idx="2">
                  <c:v>0.93</c:v>
                </c:pt>
                <c:pt idx="3">
                  <c:v>0.37</c:v>
                </c:pt>
                <c:pt idx="4">
                  <c:v>0.78</c:v>
                </c:pt>
              </c:numCache>
            </c:numRef>
          </c:val>
          <c:extLst>
            <c:ext xmlns:c16="http://schemas.microsoft.com/office/drawing/2014/chart" uri="{C3380CC4-5D6E-409C-BE32-E72D297353CC}">
              <c16:uniqueId val="{0000000B-14D3-478B-938B-D8970E900EC7}"/>
            </c:ext>
          </c:extLst>
        </c:ser>
        <c:dLbls>
          <c:showLegendKey val="0"/>
          <c:showVal val="0"/>
          <c:showCatName val="0"/>
          <c:showSerName val="0"/>
          <c:showPercent val="0"/>
          <c:showBubbleSize val="0"/>
        </c:dLbls>
        <c:gapWidth val="150"/>
        <c:overlap val="100"/>
        <c:axId val="585550032"/>
        <c:axId val="1"/>
      </c:barChart>
      <c:catAx>
        <c:axId val="585550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585550032"/>
        <c:crosses val="autoZero"/>
        <c:crossBetween val="between"/>
      </c:valAx>
      <c:spPr>
        <a:noFill/>
        <a:ln w="25400">
          <a:noFill/>
        </a:ln>
      </c:spPr>
    </c:plotArea>
    <c:legend>
      <c:legendPos val="b"/>
      <c:layout>
        <c:manualLayout>
          <c:xMode val="edge"/>
          <c:yMode val="edge"/>
          <c:x val="0.42645435854155628"/>
          <c:y val="0.89207291269208089"/>
          <c:w val="0.26909956095852899"/>
          <c:h val="7.2687571542544016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Calibri"/>
                <a:ea typeface="Calibri"/>
                <a:cs typeface="Calibri"/>
              </a:defRPr>
            </a:pPr>
            <a:r>
              <a:rPr lang="fr-FR" sz="1400"/>
              <a:t>Retraite : répartition des bénéficiaires </a:t>
            </a:r>
            <a:br>
              <a:rPr lang="fr-FR" sz="1400"/>
            </a:br>
            <a:r>
              <a:rPr lang="fr-FR" sz="1400"/>
              <a:t>selon le type de prestation en 2024</a:t>
            </a:r>
            <a:r>
              <a:rPr lang="fr-FR"/>
              <a:t>
</a:t>
            </a:r>
          </a:p>
        </c:rich>
      </c:tx>
      <c:layout>
        <c:manualLayout>
          <c:xMode val="edge"/>
          <c:yMode val="edge"/>
          <c:x val="0.23063508378641093"/>
          <c:y val="3.566697903102143E-2"/>
        </c:manualLayout>
      </c:layout>
      <c:overlay val="0"/>
      <c:spPr>
        <a:noFill/>
        <a:ln w="25400">
          <a:noFill/>
        </a:ln>
      </c:spPr>
    </c:title>
    <c:autoTitleDeleted val="0"/>
    <c:plotArea>
      <c:layout>
        <c:manualLayout>
          <c:layoutTarget val="inner"/>
          <c:xMode val="edge"/>
          <c:yMode val="edge"/>
          <c:x val="0.28636969587940347"/>
          <c:y val="0.30471683307627784"/>
          <c:w val="0.43059264990720092"/>
          <c:h val="0.64495705384661062"/>
        </c:manualLayout>
      </c:layout>
      <c:doughnutChart>
        <c:varyColors val="1"/>
        <c:ser>
          <c:idx val="0"/>
          <c:order val="0"/>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31-4C8B-89F5-8C1C775D77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31-4C8B-89F5-8C1C775D77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331-4C8B-89F5-8C1C775D77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331-4C8B-89F5-8C1C775D77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331-4C8B-89F5-8C1C775D771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331-4C8B-89F5-8C1C775D7712}"/>
              </c:ext>
            </c:extLst>
          </c:dPt>
          <c:dPt>
            <c:idx val="6"/>
            <c:bubble3D val="0"/>
            <c:extLst>
              <c:ext xmlns:c16="http://schemas.microsoft.com/office/drawing/2014/chart" uri="{C3380CC4-5D6E-409C-BE32-E72D297353CC}">
                <c16:uniqueId val="{0000000C-1331-4C8B-89F5-8C1C775D7712}"/>
              </c:ext>
            </c:extLst>
          </c:dPt>
          <c:dPt>
            <c:idx val="7"/>
            <c:bubble3D val="0"/>
            <c:extLst>
              <c:ext xmlns:c16="http://schemas.microsoft.com/office/drawing/2014/chart" uri="{C3380CC4-5D6E-409C-BE32-E72D297353CC}">
                <c16:uniqueId val="{0000000D-1331-4C8B-89F5-8C1C775D7712}"/>
              </c:ext>
            </c:extLst>
          </c:dPt>
          <c:dLbls>
            <c:dLbl>
              <c:idx val="0"/>
              <c:layout>
                <c:manualLayout>
                  <c:x val="0.15651201788708785"/>
                  <c:y val="-7.5058639562157997E-2"/>
                </c:manualLayout>
              </c:layout>
              <c:tx>
                <c:rich>
                  <a:bodyPr/>
                  <a:lstStyle/>
                  <a:p>
                    <a:fld id="{BB23F1B4-B946-400E-BC06-3C89EAB1606A}" type="CATEGORYNAME">
                      <a:rPr lang="en-US"/>
                      <a:pPr/>
                      <a:t>[NOM DE CATÉGORIE]</a:t>
                    </a:fld>
                    <a:r>
                      <a:rPr lang="en-US" baseline="0"/>
                      <a:t>
40,7%</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331-4C8B-89F5-8C1C775D7712}"/>
                </c:ext>
              </c:extLst>
            </c:dLbl>
            <c:dLbl>
              <c:idx val="1"/>
              <c:layout>
                <c:manualLayout>
                  <c:x val="-0.20793875662175423"/>
                  <c:y val="6.2585159853472613E-2"/>
                </c:manualLayout>
              </c:layout>
              <c:tx>
                <c:rich>
                  <a:bodyPr/>
                  <a:lstStyle/>
                  <a:p>
                    <a:fld id="{8EA2969E-85CB-471E-8963-54A1CE87CC91}" type="CATEGORYNAME">
                      <a:rPr lang="en-US"/>
                      <a:pPr/>
                      <a:t>[NOM DE CATÉGORIE]</a:t>
                    </a:fld>
                    <a:r>
                      <a:rPr lang="en-US" baseline="0"/>
                      <a:t>
27,6%</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331-4C8B-89F5-8C1C775D7712}"/>
                </c:ext>
              </c:extLst>
            </c:dLbl>
            <c:dLbl>
              <c:idx val="2"/>
              <c:layout>
                <c:manualLayout>
                  <c:x val="-0.17216321967579656"/>
                  <c:y val="1.8764659890539485E-2"/>
                </c:manualLayout>
              </c:layout>
              <c:tx>
                <c:rich>
                  <a:bodyPr/>
                  <a:lstStyle/>
                  <a:p>
                    <a:fld id="{2AE3EA00-8452-4684-B40C-1380714D2D92}" type="CATEGORYNAME">
                      <a:rPr lang="en-US"/>
                      <a:pPr/>
                      <a:t>[NOM DE CATÉGORIE]</a:t>
                    </a:fld>
                    <a:r>
                      <a:rPr lang="en-US" baseline="0"/>
                      <a:t>
19,8%</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1331-4C8B-89F5-8C1C775D7712}"/>
                </c:ext>
              </c:extLst>
            </c:dLbl>
            <c:dLbl>
              <c:idx val="3"/>
              <c:layout>
                <c:manualLayout>
                  <c:x val="-0.20122973728339855"/>
                  <c:y val="-4.3784206411258797E-2"/>
                </c:manualLayout>
              </c:layout>
              <c:tx>
                <c:rich>
                  <a:bodyPr/>
                  <a:lstStyle/>
                  <a:p>
                    <a:fld id="{B7CB300F-0498-4EE5-B436-F9081309B1D1}" type="CATEGORYNAME">
                      <a:rPr lang="en-US"/>
                      <a:pPr/>
                      <a:t>[NOM DE CATÉGORIE]</a:t>
                    </a:fld>
                    <a:r>
                      <a:rPr lang="en-US" baseline="0"/>
                      <a:t>
6,0%</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1331-4C8B-89F5-8C1C775D7712}"/>
                </c:ext>
              </c:extLst>
            </c:dLbl>
            <c:dLbl>
              <c:idx val="4"/>
              <c:layout>
                <c:manualLayout>
                  <c:x val="-0.21911682504192287"/>
                  <c:y val="-0.12822517591868646"/>
                </c:manualLayout>
              </c:layout>
              <c:tx>
                <c:rich>
                  <a:bodyPr/>
                  <a:lstStyle/>
                  <a:p>
                    <a:fld id="{4C04D26F-DC36-452C-A173-CF38B608CD13}" type="CATEGORYNAME">
                      <a:rPr lang="en-US"/>
                      <a:pPr/>
                      <a:t>[NOM DE CATÉGORIE]</a:t>
                    </a:fld>
                    <a:r>
                      <a:rPr lang="en-US" baseline="0"/>
                      <a:t>
5,8%</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1331-4C8B-89F5-8C1C775D7712}"/>
                </c:ext>
              </c:extLst>
            </c:dLbl>
            <c:dLbl>
              <c:idx val="5"/>
              <c:layout>
                <c:manualLayout>
                  <c:x val="-7.6020122973728385E-2"/>
                  <c:y val="-0.19077404222048475"/>
                </c:manualLayout>
              </c:layout>
              <c:tx>
                <c:rich>
                  <a:bodyPr/>
                  <a:lstStyle/>
                  <a:p>
                    <a:fld id="{16141076-5433-4690-9B22-F0622BDC7892}" type="CATEGORYNAME">
                      <a:rPr lang="en-US"/>
                      <a:pPr/>
                      <a:t>[NOM DE CATÉGORIE]</a:t>
                    </a:fld>
                    <a:r>
                      <a:rPr lang="en-US" baseline="0"/>
                      <a:t>
0,1%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1331-4C8B-89F5-8C1C775D7712}"/>
                </c:ext>
              </c:extLst>
            </c:dLbl>
            <c:dLbl>
              <c:idx val="6"/>
              <c:layout>
                <c:manualLayout>
                  <c:x val="0.17663499161542762"/>
                  <c:y val="-0.17826426896012509"/>
                </c:manualLayout>
              </c:layout>
              <c:tx>
                <c:rich>
                  <a:bodyPr/>
                  <a:lstStyle/>
                  <a:p>
                    <a:fld id="{8E536A84-0D50-443B-BABD-3182D2B2193D}" type="CATEGORYNAME">
                      <a:rPr lang="en-US"/>
                      <a:pPr/>
                      <a:t>[NOM DE CATÉGORIE]</a:t>
                    </a:fld>
                    <a:r>
                      <a:rPr lang="en-US" baseline="0"/>
                      <a:t>
0,03%</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1331-4C8B-89F5-8C1C775D7712}"/>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retraite!$A$5:$A$11</c:f>
              <c:strCache>
                <c:ptCount val="7"/>
                <c:pt idx="0">
                  <c:v>Aide à domicile </c:v>
                </c:pt>
                <c:pt idx="1">
                  <c:v>Evaluation des personnes âgées      </c:v>
                </c:pt>
                <c:pt idx="2">
                  <c:v>Prestations supplémentaires </c:v>
                </c:pt>
                <c:pt idx="3">
                  <c:v>Logement et habitat</c:v>
                </c:pt>
                <c:pt idx="4">
                  <c:v>Secours et aides financières </c:v>
                </c:pt>
                <c:pt idx="5">
                  <c:v>Accueil et hébergement</c:v>
                </c:pt>
                <c:pt idx="6">
                  <c:v>Temps libre vacances,</c:v>
                </c:pt>
              </c:strCache>
            </c:strRef>
          </c:cat>
          <c:val>
            <c:numRef>
              <c:f>retraite!$B$5:$B$11</c:f>
              <c:numCache>
                <c:formatCode>#,##0</c:formatCode>
                <c:ptCount val="7"/>
                <c:pt idx="0">
                  <c:v>26131</c:v>
                </c:pt>
                <c:pt idx="1">
                  <c:v>17702</c:v>
                </c:pt>
                <c:pt idx="2">
                  <c:v>12743</c:v>
                </c:pt>
                <c:pt idx="3">
                  <c:v>3871</c:v>
                </c:pt>
                <c:pt idx="4">
                  <c:v>3717</c:v>
                </c:pt>
                <c:pt idx="5">
                  <c:v>64</c:v>
                </c:pt>
                <c:pt idx="6">
                  <c:v>17</c:v>
                </c:pt>
              </c:numCache>
            </c:numRef>
          </c:val>
          <c:extLst>
            <c:ext xmlns:c16="http://schemas.microsoft.com/office/drawing/2014/chart" uri="{C3380CC4-5D6E-409C-BE32-E72D297353CC}">
              <c16:uniqueId val="{0000000E-1331-4C8B-89F5-8C1C775D7712}"/>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fr-FR"/>
              <a:t>Retraite : répartition des bénéficiaires
par régime selon le type de prestation</a:t>
            </a:r>
          </a:p>
        </c:rich>
      </c:tx>
      <c:layout>
        <c:manualLayout>
          <c:xMode val="edge"/>
          <c:yMode val="edge"/>
          <c:x val="0.31237319059764118"/>
          <c:y val="2.4242009274532381E-2"/>
        </c:manualLayout>
      </c:layout>
      <c:overlay val="0"/>
      <c:spPr>
        <a:noFill/>
        <a:ln w="25400">
          <a:noFill/>
        </a:ln>
      </c:spPr>
    </c:title>
    <c:autoTitleDeleted val="0"/>
    <c:plotArea>
      <c:layout/>
      <c:barChart>
        <c:barDir val="col"/>
        <c:grouping val="percentStacked"/>
        <c:varyColors val="0"/>
        <c:ser>
          <c:idx val="0"/>
          <c:order val="0"/>
          <c:tx>
            <c:strRef>
              <c:f>retraite!$B$22</c:f>
              <c:strCache>
                <c:ptCount val="1"/>
                <c:pt idx="0">
                  <c:v>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retraite!$A$23:$A$30</c:f>
              <c:strCache>
                <c:ptCount val="8"/>
                <c:pt idx="0">
                  <c:v>Aide à domicile</c:v>
                </c:pt>
                <c:pt idx="1">
                  <c:v>Evaluation des personnes âgées      </c:v>
                </c:pt>
                <c:pt idx="2">
                  <c:v>Prestations supplémentaires </c:v>
                </c:pt>
                <c:pt idx="3">
                  <c:v>Logement et habitat</c:v>
                </c:pt>
                <c:pt idx="4">
                  <c:v>Secours, aides financières et pandémie</c:v>
                </c:pt>
                <c:pt idx="5">
                  <c:v>Accueil et hébergement</c:v>
                </c:pt>
                <c:pt idx="6">
                  <c:v>Temps libre</c:v>
                </c:pt>
                <c:pt idx="7">
                  <c:v>Total</c:v>
                </c:pt>
              </c:strCache>
            </c:strRef>
          </c:cat>
          <c:val>
            <c:numRef>
              <c:f>retraite!$B$23:$B$30</c:f>
              <c:numCache>
                <c:formatCode>0%</c:formatCode>
                <c:ptCount val="8"/>
                <c:pt idx="0">
                  <c:v>0.17</c:v>
                </c:pt>
                <c:pt idx="1">
                  <c:v>0.19</c:v>
                </c:pt>
                <c:pt idx="2">
                  <c:v>0.15</c:v>
                </c:pt>
                <c:pt idx="3">
                  <c:v>0.31</c:v>
                </c:pt>
                <c:pt idx="4">
                  <c:v>0.51</c:v>
                </c:pt>
                <c:pt idx="5">
                  <c:v>0.16</c:v>
                </c:pt>
                <c:pt idx="6">
                  <c:v>0.35</c:v>
                </c:pt>
                <c:pt idx="7">
                  <c:v>0.2</c:v>
                </c:pt>
              </c:numCache>
            </c:numRef>
          </c:val>
          <c:extLst>
            <c:ext xmlns:c16="http://schemas.microsoft.com/office/drawing/2014/chart" uri="{C3380CC4-5D6E-409C-BE32-E72D297353CC}">
              <c16:uniqueId val="{00000000-49F5-40D9-8B54-92D6D49CB2FD}"/>
            </c:ext>
          </c:extLst>
        </c:ser>
        <c:ser>
          <c:idx val="1"/>
          <c:order val="1"/>
          <c:tx>
            <c:strRef>
              <c:f>retraite!$C$22</c:f>
              <c:strCache>
                <c:ptCount val="1"/>
                <c:pt idx="0">
                  <c:v>NSA</c:v>
                </c:pt>
              </c:strCache>
            </c:strRef>
          </c:tx>
          <c:invertIfNegative val="0"/>
          <c:dLbls>
            <c:spPr>
              <a:noFill/>
              <a:ln>
                <a:noFill/>
              </a:ln>
              <a:effectLst/>
            </c:spPr>
            <c:txPr>
              <a:bodyPr wrap="square" lIns="38100" tIns="19050" rIns="38100" bIns="19050" anchor="ctr">
                <a:spAutoFit/>
              </a:bodyPr>
              <a:lstStyle/>
              <a:p>
                <a:pPr>
                  <a:defRPr>
                    <a:solidFill>
                      <a:srgbClr val="FFFF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retraite!$A$23:$A$30</c:f>
              <c:strCache>
                <c:ptCount val="8"/>
                <c:pt idx="0">
                  <c:v>Aide à domicile</c:v>
                </c:pt>
                <c:pt idx="1">
                  <c:v>Evaluation des personnes âgées      </c:v>
                </c:pt>
                <c:pt idx="2">
                  <c:v>Prestations supplémentaires </c:v>
                </c:pt>
                <c:pt idx="3">
                  <c:v>Logement et habitat</c:v>
                </c:pt>
                <c:pt idx="4">
                  <c:v>Secours, aides financières et pandémie</c:v>
                </c:pt>
                <c:pt idx="5">
                  <c:v>Accueil et hébergement</c:v>
                </c:pt>
                <c:pt idx="6">
                  <c:v>Temps libre</c:v>
                </c:pt>
                <c:pt idx="7">
                  <c:v>Total</c:v>
                </c:pt>
              </c:strCache>
            </c:strRef>
          </c:cat>
          <c:val>
            <c:numRef>
              <c:f>retraite!$C$23:$C$30</c:f>
              <c:numCache>
                <c:formatCode>0%</c:formatCode>
                <c:ptCount val="8"/>
                <c:pt idx="0">
                  <c:v>0.83</c:v>
                </c:pt>
                <c:pt idx="1">
                  <c:v>0.81</c:v>
                </c:pt>
                <c:pt idx="2">
                  <c:v>0.85</c:v>
                </c:pt>
                <c:pt idx="3">
                  <c:v>0.69</c:v>
                </c:pt>
                <c:pt idx="4">
                  <c:v>0.49</c:v>
                </c:pt>
                <c:pt idx="5">
                  <c:v>0.84</c:v>
                </c:pt>
                <c:pt idx="6">
                  <c:v>0.65</c:v>
                </c:pt>
                <c:pt idx="7">
                  <c:v>0.8</c:v>
                </c:pt>
              </c:numCache>
            </c:numRef>
          </c:val>
          <c:extLst>
            <c:ext xmlns:c16="http://schemas.microsoft.com/office/drawing/2014/chart" uri="{C3380CC4-5D6E-409C-BE32-E72D297353CC}">
              <c16:uniqueId val="{00000001-49F5-40D9-8B54-92D6D49CB2FD}"/>
            </c:ext>
          </c:extLst>
        </c:ser>
        <c:dLbls>
          <c:showLegendKey val="0"/>
          <c:showVal val="0"/>
          <c:showCatName val="0"/>
          <c:showSerName val="0"/>
          <c:showPercent val="0"/>
          <c:showBubbleSize val="0"/>
        </c:dLbls>
        <c:gapWidth val="150"/>
        <c:overlap val="100"/>
        <c:axId val="459118728"/>
        <c:axId val="1"/>
      </c:barChart>
      <c:catAx>
        <c:axId val="45911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459118728"/>
        <c:crosses val="autoZero"/>
        <c:crossBetween val="between"/>
      </c:valAx>
      <c:spPr>
        <a:noFill/>
        <a:ln w="25400">
          <a:noFill/>
        </a:ln>
      </c:spPr>
    </c:plotArea>
    <c:legend>
      <c:legendPos val="b"/>
      <c:layout>
        <c:manualLayout>
          <c:xMode val="edge"/>
          <c:yMode val="edge"/>
          <c:x val="0.3159192562515426"/>
          <c:y val="0.9347838535993277"/>
          <c:w val="0.18807640747426546"/>
          <c:h val="5.3359683794466428E-2"/>
        </c:manualLayout>
      </c:layout>
      <c:overlay val="0"/>
      <c:spPr>
        <a:noFill/>
        <a:ln w="25400">
          <a:noFill/>
        </a:ln>
      </c:spPr>
      <c:txPr>
        <a:bodyPr/>
        <a:lstStyle/>
        <a:p>
          <a:pPr>
            <a:defRPr sz="900"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Panier des services AADPA en 2024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745705648274039"/>
          <c:y val="0.30282606760485875"/>
          <c:w val="0.40990542216378545"/>
          <c:h val="0.6660436510184427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5D-4E30-9511-889CBB34F9E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5D-4E30-9511-889CBB34F9E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05D-4E30-9511-889CBB34F9E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05D-4E30-9511-889CBB34F9E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05D-4E30-9511-889CBB34F9E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05D-4E30-9511-889CBB34F9E0}"/>
              </c:ext>
            </c:extLst>
          </c:dPt>
          <c:dLbls>
            <c:dLbl>
              <c:idx val="0"/>
              <c:layout>
                <c:manualLayout>
                  <c:x val="4.5243566565564504E-2"/>
                  <c:y val="-8.5435579545362655E-2"/>
                </c:manualLayout>
              </c:layout>
              <c:tx>
                <c:rich>
                  <a:bodyPr/>
                  <a:lstStyle/>
                  <a:p>
                    <a:fld id="{99FFFC69-0969-437F-87B9-D87C0BF28067}" type="CATEGORYNAME">
                      <a:rPr lang="en-US"/>
                      <a:pPr/>
                      <a:t>[NOM DE CATÉGORIE]</a:t>
                    </a:fld>
                    <a:r>
                      <a:rPr lang="en-US" baseline="0"/>
                      <a:t> 65,4%</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05D-4E30-9511-889CBB34F9E0}"/>
                </c:ext>
              </c:extLst>
            </c:dLbl>
            <c:dLbl>
              <c:idx val="1"/>
              <c:layout>
                <c:manualLayout>
                  <c:x val="-2.7179249652616953E-2"/>
                  <c:y val="5.4550986882035427E-2"/>
                </c:manualLayout>
              </c:layout>
              <c:tx>
                <c:rich>
                  <a:bodyPr/>
                  <a:lstStyle/>
                  <a:p>
                    <a:fld id="{CE1E1BA0-E882-4092-9D55-0FD9A1E8E958}" type="CATEGORYNAME">
                      <a:rPr lang="en-US"/>
                      <a:pPr/>
                      <a:t>[NOM DE CATÉGORIE]</a:t>
                    </a:fld>
                    <a:r>
                      <a:rPr lang="en-US" baseline="0"/>
                      <a:t> 23,1%</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05D-4E30-9511-889CBB34F9E0}"/>
                </c:ext>
              </c:extLst>
            </c:dLbl>
            <c:dLbl>
              <c:idx val="2"/>
              <c:layout>
                <c:manualLayout>
                  <c:x val="-0.12514296244278764"/>
                  <c:y val="0.12611567438962215"/>
                </c:manualLayout>
              </c:layout>
              <c:tx>
                <c:rich>
                  <a:bodyPr/>
                  <a:lstStyle/>
                  <a:p>
                    <a:fld id="{46B5D850-4209-46DC-8C14-CC4AF311EC9D}" type="CATEGORYNAME">
                      <a:rPr lang="en-US"/>
                      <a:pPr/>
                      <a:t>[NOM DE CATÉGORIE]</a:t>
                    </a:fld>
                    <a:r>
                      <a:rPr lang="en-US" baseline="0"/>
                      <a:t> 6,2%</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805D-4E30-9511-889CBB34F9E0}"/>
                </c:ext>
              </c:extLst>
            </c:dLbl>
            <c:dLbl>
              <c:idx val="3"/>
              <c:layout>
                <c:manualLayout>
                  <c:x val="-0.1075450103841384"/>
                  <c:y val="4.0519215673580349E-2"/>
                </c:manualLayout>
              </c:layout>
              <c:tx>
                <c:rich>
                  <a:bodyPr/>
                  <a:lstStyle/>
                  <a:p>
                    <a:fld id="{675A08F6-E351-4703-B165-02C253D9625A}" type="CATEGORYNAME">
                      <a:rPr lang="en-US"/>
                      <a:pPr/>
                      <a:t>[NOM DE CATÉGORIE]</a:t>
                    </a:fld>
                    <a:r>
                      <a:rPr lang="en-US" baseline="0"/>
                      <a:t> 2,6%</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05D-4E30-9511-889CBB34F9E0}"/>
                </c:ext>
              </c:extLst>
            </c:dLbl>
            <c:dLbl>
              <c:idx val="4"/>
              <c:layout>
                <c:manualLayout>
                  <c:x val="9.6380343348921996E-2"/>
                  <c:y val="-3.976499340460142E-2"/>
                </c:manualLayout>
              </c:layout>
              <c:tx>
                <c:rich>
                  <a:bodyPr/>
                  <a:lstStyle/>
                  <a:p>
                    <a:fld id="{A8CBF717-A539-41FE-B172-CB4751C3E7AB}" type="CATEGORYNAME">
                      <a:rPr lang="en-US"/>
                      <a:pPr/>
                      <a:t>[NOM DE CATÉGORIE]</a:t>
                    </a:fld>
                    <a:r>
                      <a:rPr lang="en-US" baseline="0"/>
                      <a:t> 0,6%</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05D-4E30-9511-889CBB34F9E0}"/>
                </c:ext>
              </c:extLst>
            </c:dLbl>
            <c:dLbl>
              <c:idx val="5"/>
              <c:layout>
                <c:manualLayout>
                  <c:x val="0.18699218574907747"/>
                  <c:y val="6.3362115706759675E-2"/>
                </c:manualLayout>
              </c:layout>
              <c:tx>
                <c:rich>
                  <a:bodyPr/>
                  <a:lstStyle/>
                  <a:p>
                    <a:fld id="{DEA8AEED-4541-421E-8891-1195B66F5E15}" type="CATEGORYNAME">
                      <a:rPr lang="en-US"/>
                      <a:pPr/>
                      <a:t>[NOM DE CATÉGORIE]</a:t>
                    </a:fld>
                    <a:r>
                      <a:rPr lang="en-US" baseline="0"/>
                      <a:t> 2,1%</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805D-4E30-9511-889CBB34F9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retraite!$A$93:$A$98</c:f>
              <c:strCache>
                <c:ptCount val="6"/>
                <c:pt idx="0">
                  <c:v>Aide à domicile </c:v>
                </c:pt>
                <c:pt idx="1">
                  <c:v>Téléassistance  </c:v>
                </c:pt>
                <c:pt idx="2">
                  <c:v>Portage de repas</c:v>
                </c:pt>
                <c:pt idx="3">
                  <c:v>kit de prévention</c:v>
                </c:pt>
                <c:pt idx="4">
                  <c:v>Accompagnement des aidants </c:v>
                </c:pt>
                <c:pt idx="5">
                  <c:v>Maintien du lien social       </c:v>
                </c:pt>
              </c:strCache>
            </c:strRef>
          </c:cat>
          <c:val>
            <c:numRef>
              <c:f>retraite!$C$93:$C$98</c:f>
              <c:numCache>
                <c:formatCode>0.0%</c:formatCode>
                <c:ptCount val="6"/>
                <c:pt idx="0">
                  <c:v>0.65396165974272991</c:v>
                </c:pt>
                <c:pt idx="1">
                  <c:v>0.23131788377796686</c:v>
                </c:pt>
                <c:pt idx="2">
                  <c:v>6.1714800540567598E-2</c:v>
                </c:pt>
                <c:pt idx="3">
                  <c:v>2.5952249862355472E-2</c:v>
                </c:pt>
                <c:pt idx="4">
                  <c:v>6.3566745082336449E-3</c:v>
                </c:pt>
                <c:pt idx="5">
                  <c:v>2.0696731568146554E-2</c:v>
                </c:pt>
              </c:numCache>
            </c:numRef>
          </c:val>
          <c:extLst>
            <c:ext xmlns:c16="http://schemas.microsoft.com/office/drawing/2014/chart" uri="{C3380CC4-5D6E-409C-BE32-E72D297353CC}">
              <c16:uniqueId val="{0000000C-805D-4E30-9511-889CBB34F9E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Calibri"/>
                <a:ea typeface="Calibri"/>
                <a:cs typeface="Calibri"/>
              </a:defRPr>
            </a:pPr>
            <a:r>
              <a:rPr lang="fr-FR" sz="1400"/>
              <a:t>Retraite : répartition des bénéficiaires </a:t>
            </a:r>
            <a:br>
              <a:rPr lang="fr-FR" sz="1400"/>
            </a:br>
            <a:r>
              <a:rPr lang="fr-FR" sz="1400"/>
              <a:t>selon le niveau de GIR en 2024</a:t>
            </a:r>
            <a:r>
              <a:rPr lang="fr-FR"/>
              <a:t>
</a:t>
            </a:r>
          </a:p>
        </c:rich>
      </c:tx>
      <c:layout>
        <c:manualLayout>
          <c:xMode val="edge"/>
          <c:yMode val="edge"/>
          <c:x val="0.23063508378641093"/>
          <c:y val="3.566697903102143E-2"/>
        </c:manualLayout>
      </c:layout>
      <c:overlay val="0"/>
      <c:spPr>
        <a:noFill/>
        <a:ln w="25400">
          <a:noFill/>
        </a:ln>
      </c:spPr>
    </c:title>
    <c:autoTitleDeleted val="0"/>
    <c:plotArea>
      <c:layout>
        <c:manualLayout>
          <c:layoutTarget val="inner"/>
          <c:xMode val="edge"/>
          <c:yMode val="edge"/>
          <c:x val="0.28164438098515893"/>
          <c:y val="0.25277756818264796"/>
          <c:w val="0.5014727618586956"/>
          <c:h val="0.6560999890469642"/>
        </c:manualLayout>
      </c:layout>
      <c:doughnutChart>
        <c:varyColors val="1"/>
        <c:ser>
          <c:idx val="0"/>
          <c:order val="0"/>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AC-4A8C-928F-88698CBEF8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4AC-4A8C-928F-88698CBEF8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4AC-4A8C-928F-88698CBEF8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AC-4A8C-928F-88698CBEF8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4AC-4A8C-928F-88698CBEF8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4AC-4A8C-928F-88698CBEF8CA}"/>
              </c:ext>
            </c:extLst>
          </c:dPt>
          <c:dPt>
            <c:idx val="6"/>
            <c:bubble3D val="0"/>
            <c:extLst>
              <c:ext xmlns:c16="http://schemas.microsoft.com/office/drawing/2014/chart" uri="{C3380CC4-5D6E-409C-BE32-E72D297353CC}">
                <c16:uniqueId val="{0000000C-54AC-4A8C-928F-88698CBEF8CA}"/>
              </c:ext>
            </c:extLst>
          </c:dPt>
          <c:dPt>
            <c:idx val="7"/>
            <c:bubble3D val="0"/>
            <c:extLst>
              <c:ext xmlns:c16="http://schemas.microsoft.com/office/drawing/2014/chart" uri="{C3380CC4-5D6E-409C-BE32-E72D297353CC}">
                <c16:uniqueId val="{0000000D-54AC-4A8C-928F-88698CBEF8CA}"/>
              </c:ext>
            </c:extLst>
          </c:dPt>
          <c:dLbls>
            <c:dLbl>
              <c:idx val="0"/>
              <c:layout>
                <c:manualLayout>
                  <c:x val="-0.2047386777995033"/>
                  <c:y val="-0.13032330320103314"/>
                </c:manualLayout>
              </c:layout>
              <c:tx>
                <c:rich>
                  <a:bodyPr/>
                  <a:lstStyle/>
                  <a:p>
                    <a:fld id="{BB23F1B4-B946-400E-BC06-3C89EAB1606A}" type="CATEGORYNAME">
                      <a:rPr lang="en-US"/>
                      <a:pPr/>
                      <a:t>[NOM DE CATÉGORIE]</a:t>
                    </a:fld>
                    <a:r>
                      <a:rPr lang="en-US" baseline="0"/>
                      <a:t>
0,16%</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4AC-4A8C-928F-88698CBEF8CA}"/>
                </c:ext>
              </c:extLst>
            </c:dLbl>
            <c:dLbl>
              <c:idx val="1"/>
              <c:layout>
                <c:manualLayout>
                  <c:x val="6.2754672444467849E-2"/>
                  <c:y val="-0.14931625201421667"/>
                </c:manualLayout>
              </c:layout>
              <c:tx>
                <c:rich>
                  <a:bodyPr/>
                  <a:lstStyle/>
                  <a:p>
                    <a:fld id="{8EA2969E-85CB-471E-8963-54A1CE87CC91}" type="CATEGORYNAME">
                      <a:rPr lang="en-US"/>
                      <a:pPr/>
                      <a:t>[NOM DE CATÉGORIE]</a:t>
                    </a:fld>
                    <a:r>
                      <a:rPr lang="en-US" baseline="0"/>
                      <a:t>
0,05%</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4AC-4A8C-928F-88698CBEF8CA}"/>
                </c:ext>
              </c:extLst>
            </c:dLbl>
            <c:dLbl>
              <c:idx val="2"/>
              <c:layout>
                <c:manualLayout>
                  <c:x val="0.19920150081910895"/>
                  <c:y val="-0.1350815400614836"/>
                </c:manualLayout>
              </c:layout>
              <c:tx>
                <c:rich>
                  <a:bodyPr/>
                  <a:lstStyle/>
                  <a:p>
                    <a:fld id="{2AE3EA00-8452-4684-B40C-1380714D2D92}" type="CATEGORYNAME">
                      <a:rPr lang="en-US"/>
                      <a:pPr/>
                      <a:t>[NOM DE CATÉGORIE]</a:t>
                    </a:fld>
                    <a:r>
                      <a:rPr lang="en-US" baseline="0"/>
                      <a:t>
0,21%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54AC-4A8C-928F-88698CBEF8CA}"/>
                </c:ext>
              </c:extLst>
            </c:dLbl>
            <c:dLbl>
              <c:idx val="3"/>
              <c:layout>
                <c:manualLayout>
                  <c:x val="0.26185752787612959"/>
                  <c:y val="-6.9908917408546017E-2"/>
                </c:manualLayout>
              </c:layout>
              <c:tx>
                <c:rich>
                  <a:bodyPr/>
                  <a:lstStyle/>
                  <a:p>
                    <a:fld id="{B7CB300F-0498-4EE5-B436-F9081309B1D1}" type="CATEGORYNAME">
                      <a:rPr lang="en-US"/>
                      <a:pPr/>
                      <a:t>[NOM DE CATÉGORIE]</a:t>
                    </a:fld>
                    <a:r>
                      <a:rPr lang="en-US" baseline="0"/>
                      <a:t>
3,69%</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54AC-4A8C-928F-88698CBEF8CA}"/>
                </c:ext>
              </c:extLst>
            </c:dLbl>
            <c:dLbl>
              <c:idx val="4"/>
              <c:layout>
                <c:manualLayout>
                  <c:x val="0.15654771151243424"/>
                  <c:y val="5.7246163394954301E-2"/>
                </c:manualLayout>
              </c:layout>
              <c:tx>
                <c:rich>
                  <a:bodyPr/>
                  <a:lstStyle/>
                  <a:p>
                    <a:fld id="{4C04D26F-DC36-452C-A173-CF38B608CD13}" type="CATEGORYNAME">
                      <a:rPr lang="en-US"/>
                      <a:pPr/>
                      <a:t>[NOM DE CATÉGORIE]</a:t>
                    </a:fld>
                    <a:r>
                      <a:rPr lang="en-US" baseline="0"/>
                      <a:t>
53,70%</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54AC-4A8C-928F-88698CBEF8CA}"/>
                </c:ext>
              </c:extLst>
            </c:dLbl>
            <c:dLbl>
              <c:idx val="5"/>
              <c:layout>
                <c:manualLayout>
                  <c:x val="-0.19887894107743326"/>
                  <c:y val="9.6706543830398325E-2"/>
                </c:manualLayout>
              </c:layout>
              <c:tx>
                <c:rich>
                  <a:bodyPr/>
                  <a:lstStyle/>
                  <a:p>
                    <a:fld id="{16141076-5433-4690-9B22-F0622BDC7892}" type="CATEGORYNAME">
                      <a:rPr lang="en-US"/>
                      <a:pPr/>
                      <a:t>[NOM DE CATÉGORIE]</a:t>
                    </a:fld>
                    <a:r>
                      <a:rPr lang="en-US" baseline="0"/>
                      <a:t>
42,19%</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54AC-4A8C-928F-88698CBEF8CA}"/>
                </c:ext>
              </c:extLst>
            </c:dLbl>
            <c:dLbl>
              <c:idx val="6"/>
              <c:layout>
                <c:manualLayout>
                  <c:x val="0.17663499161542762"/>
                  <c:y val="-0.17826426896012509"/>
                </c:manualLayout>
              </c:layout>
              <c:tx>
                <c:rich>
                  <a:bodyPr/>
                  <a:lstStyle/>
                  <a:p>
                    <a:fld id="{8E536A84-0D50-443B-BABD-3182D2B2193D}" type="CATEGORYNAME">
                      <a:rPr lang="en-US"/>
                      <a:pPr/>
                      <a:t>[NOM DE CATÉGORIE]</a:t>
                    </a:fld>
                    <a:r>
                      <a:rPr lang="en-US" baseline="0"/>
                      <a:t>
0,03%</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54AC-4A8C-928F-88698CBEF8CA}"/>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retraite!$A$45:$A$50</c:f>
              <c:strCache>
                <c:ptCount val="6"/>
                <c:pt idx="0">
                  <c:v>GIR 1</c:v>
                </c:pt>
                <c:pt idx="1">
                  <c:v>GIR 2</c:v>
                </c:pt>
                <c:pt idx="2">
                  <c:v>GIR 3</c:v>
                </c:pt>
                <c:pt idx="3">
                  <c:v>GIR 4</c:v>
                </c:pt>
                <c:pt idx="4">
                  <c:v>GIR 5</c:v>
                </c:pt>
                <c:pt idx="5">
                  <c:v>GIR 6</c:v>
                </c:pt>
              </c:strCache>
            </c:strRef>
          </c:cat>
          <c:val>
            <c:numRef>
              <c:f>retraite!$C$45:$C$50</c:f>
              <c:numCache>
                <c:formatCode>0.00%</c:formatCode>
                <c:ptCount val="6"/>
                <c:pt idx="0">
                  <c:v>1.6082459154208853E-3</c:v>
                </c:pt>
                <c:pt idx="1">
                  <c:v>4.7516356591980702E-4</c:v>
                </c:pt>
                <c:pt idx="2">
                  <c:v>2.1199605248729851E-3</c:v>
                </c:pt>
                <c:pt idx="3">
                  <c:v>3.6880002924083485E-2</c:v>
                </c:pt>
                <c:pt idx="4">
                  <c:v>0.53697138053291427</c:v>
                </c:pt>
                <c:pt idx="5">
                  <c:v>0.42194524653678861</c:v>
                </c:pt>
              </c:numCache>
            </c:numRef>
          </c:val>
          <c:extLst>
            <c:ext xmlns:c16="http://schemas.microsoft.com/office/drawing/2014/chart" uri="{C3380CC4-5D6E-409C-BE32-E72D297353CC}">
              <c16:uniqueId val="{0000000E-54AC-4A8C-928F-88698CBEF8CA}"/>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Calibri"/>
                <a:ea typeface="Calibri"/>
                <a:cs typeface="Calibri"/>
              </a:defRPr>
            </a:pPr>
            <a:r>
              <a:rPr lang="fr-FR" sz="1400"/>
              <a:t>Retraite : répartition des bénéficiaires </a:t>
            </a:r>
            <a:br>
              <a:rPr lang="fr-FR" sz="1400"/>
            </a:br>
            <a:r>
              <a:rPr lang="fr-FR" sz="1400"/>
              <a:t>par</a:t>
            </a:r>
            <a:r>
              <a:rPr lang="fr-FR" sz="1400" baseline="0"/>
              <a:t> tranche d'âge </a:t>
            </a:r>
            <a:r>
              <a:rPr lang="fr-FR" sz="1400"/>
              <a:t>en 2024</a:t>
            </a:r>
            <a:r>
              <a:rPr lang="fr-FR"/>
              <a:t>
</a:t>
            </a:r>
          </a:p>
        </c:rich>
      </c:tx>
      <c:layout>
        <c:manualLayout>
          <c:xMode val="edge"/>
          <c:yMode val="edge"/>
          <c:x val="0.23063508378641093"/>
          <c:y val="3.566697903102143E-2"/>
        </c:manualLayout>
      </c:layout>
      <c:overlay val="0"/>
      <c:spPr>
        <a:noFill/>
        <a:ln w="25400">
          <a:noFill/>
        </a:ln>
      </c:spPr>
    </c:title>
    <c:autoTitleDeleted val="0"/>
    <c:plotArea>
      <c:layout>
        <c:manualLayout>
          <c:layoutTarget val="inner"/>
          <c:xMode val="edge"/>
          <c:yMode val="edge"/>
          <c:x val="0.28164438098515893"/>
          <c:y val="0.25277756818264796"/>
          <c:w val="0.5014727618586956"/>
          <c:h val="0.6560999890469642"/>
        </c:manualLayout>
      </c:layout>
      <c:doughnutChart>
        <c:varyColors val="1"/>
        <c:ser>
          <c:idx val="0"/>
          <c:order val="0"/>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4D5-4452-8EBC-9D4683D8E35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4D5-4452-8EBC-9D4683D8E35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4D5-4452-8EBC-9D4683D8E35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4D5-4452-8EBC-9D4683D8E35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4D5-4452-8EBC-9D4683D8E35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4D5-4452-8EBC-9D4683D8E353}"/>
              </c:ext>
            </c:extLst>
          </c:dPt>
          <c:dPt>
            <c:idx val="6"/>
            <c:bubble3D val="0"/>
            <c:extLst>
              <c:ext xmlns:c16="http://schemas.microsoft.com/office/drawing/2014/chart" uri="{C3380CC4-5D6E-409C-BE32-E72D297353CC}">
                <c16:uniqueId val="{0000000C-94D5-4452-8EBC-9D4683D8E353}"/>
              </c:ext>
            </c:extLst>
          </c:dPt>
          <c:dPt>
            <c:idx val="7"/>
            <c:bubble3D val="0"/>
            <c:extLst>
              <c:ext xmlns:c16="http://schemas.microsoft.com/office/drawing/2014/chart" uri="{C3380CC4-5D6E-409C-BE32-E72D297353CC}">
                <c16:uniqueId val="{0000000D-94D5-4452-8EBC-9D4683D8E353}"/>
              </c:ext>
            </c:extLst>
          </c:dPt>
          <c:dLbls>
            <c:dLbl>
              <c:idx val="0"/>
              <c:layout>
                <c:manualLayout>
                  <c:x val="-0.2047386777995033"/>
                  <c:y val="-0.13032330320103314"/>
                </c:manualLayout>
              </c:layout>
              <c:tx>
                <c:rich>
                  <a:bodyPr/>
                  <a:lstStyle/>
                  <a:p>
                    <a:fld id="{BB23F1B4-B946-400E-BC06-3C89EAB1606A}" type="CATEGORYNAME">
                      <a:rPr lang="en-US"/>
                      <a:pPr/>
                      <a:t>[NOM DE CATÉGORIE]</a:t>
                    </a:fld>
                    <a:r>
                      <a:rPr lang="en-US" baseline="0"/>
                      <a:t>
0,03%</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4D5-4452-8EBC-9D4683D8E353}"/>
                </c:ext>
              </c:extLst>
            </c:dLbl>
            <c:dLbl>
              <c:idx val="1"/>
              <c:layout>
                <c:manualLayout>
                  <c:x val="6.2754672444467849E-2"/>
                  <c:y val="-0.14931625201421667"/>
                </c:manualLayout>
              </c:layout>
              <c:tx>
                <c:rich>
                  <a:bodyPr/>
                  <a:lstStyle/>
                  <a:p>
                    <a:fld id="{8EA2969E-85CB-471E-8963-54A1CE87CC91}" type="CATEGORYNAME">
                      <a:rPr lang="en-US"/>
                      <a:pPr/>
                      <a:t>[NOM DE CATÉGORIE]</a:t>
                    </a:fld>
                    <a:r>
                      <a:rPr lang="en-US" baseline="0"/>
                      <a:t>
12,07%</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4D5-4452-8EBC-9D4683D8E353}"/>
                </c:ext>
              </c:extLst>
            </c:dLbl>
            <c:dLbl>
              <c:idx val="2"/>
              <c:layout>
                <c:manualLayout>
                  <c:x val="0.19920150081910895"/>
                  <c:y val="-0.1350815400614836"/>
                </c:manualLayout>
              </c:layout>
              <c:tx>
                <c:rich>
                  <a:bodyPr/>
                  <a:lstStyle/>
                  <a:p>
                    <a:fld id="{2AE3EA00-8452-4684-B40C-1380714D2D92}" type="CATEGORYNAME">
                      <a:rPr lang="en-US"/>
                      <a:pPr/>
                      <a:t>[NOM DE CATÉGORIE]</a:t>
                    </a:fld>
                    <a:r>
                      <a:rPr lang="en-US" baseline="0"/>
                      <a:t>
11,94%</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94D5-4452-8EBC-9D4683D8E353}"/>
                </c:ext>
              </c:extLst>
            </c:dLbl>
            <c:dLbl>
              <c:idx val="3"/>
              <c:layout>
                <c:manualLayout>
                  <c:x val="0.20988303475488365"/>
                  <c:y val="-1.5976407443451589E-2"/>
                </c:manualLayout>
              </c:layout>
              <c:tx>
                <c:rich>
                  <a:bodyPr/>
                  <a:lstStyle/>
                  <a:p>
                    <a:fld id="{B7CB300F-0498-4EE5-B436-F9081309B1D1}" type="CATEGORYNAME">
                      <a:rPr lang="en-US"/>
                      <a:pPr/>
                      <a:t>[NOM DE CATÉGORIE]</a:t>
                    </a:fld>
                    <a:r>
                      <a:rPr lang="en-US" baseline="0"/>
                      <a:t>
20,19%</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94D5-4452-8EBC-9D4683D8E353}"/>
                </c:ext>
              </c:extLst>
            </c:dLbl>
            <c:dLbl>
              <c:idx val="4"/>
              <c:layout>
                <c:manualLayout>
                  <c:x val="-0.13204284028254859"/>
                  <c:y val="0.14713379928632517"/>
                </c:manualLayout>
              </c:layout>
              <c:tx>
                <c:rich>
                  <a:bodyPr/>
                  <a:lstStyle/>
                  <a:p>
                    <a:fld id="{4C04D26F-DC36-452C-A173-CF38B608CD13}" type="CATEGORYNAME">
                      <a:rPr lang="en-US"/>
                      <a:pPr/>
                      <a:t>[NOM DE CATÉGORIE]</a:t>
                    </a:fld>
                    <a:r>
                      <a:rPr lang="en-US" baseline="0"/>
                      <a:t>
55,78%</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94D5-4452-8EBC-9D4683D8E353}"/>
                </c:ext>
              </c:extLst>
            </c:dLbl>
            <c:dLbl>
              <c:idx val="5"/>
              <c:layout>
                <c:manualLayout>
                  <c:x val="-0.19887894107743326"/>
                  <c:y val="9.6706543830398325E-2"/>
                </c:manualLayout>
              </c:layout>
              <c:tx>
                <c:rich>
                  <a:bodyPr/>
                  <a:lstStyle/>
                  <a:p>
                    <a:fld id="{16141076-5433-4690-9B22-F0622BDC7892}" type="CATEGORYNAME">
                      <a:rPr lang="en-US"/>
                      <a:pPr/>
                      <a:t>[NOM DE CATÉGORIE]</a:t>
                    </a:fld>
                    <a:r>
                      <a:rPr lang="en-US" baseline="0"/>
                      <a:t>
42,19%</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94D5-4452-8EBC-9D4683D8E353}"/>
                </c:ext>
              </c:extLst>
            </c:dLbl>
            <c:dLbl>
              <c:idx val="6"/>
              <c:layout>
                <c:manualLayout>
                  <c:x val="0.17663499161542762"/>
                  <c:y val="-0.17826426896012509"/>
                </c:manualLayout>
              </c:layout>
              <c:tx>
                <c:rich>
                  <a:bodyPr/>
                  <a:lstStyle/>
                  <a:p>
                    <a:fld id="{8E536A84-0D50-443B-BABD-3182D2B2193D}" type="CATEGORYNAME">
                      <a:rPr lang="en-US"/>
                      <a:pPr/>
                      <a:t>[NOM DE CATÉGORIE]</a:t>
                    </a:fld>
                    <a:r>
                      <a:rPr lang="en-US" baseline="0"/>
                      <a:t>
0,03%</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94D5-4452-8EBC-9D4683D8E353}"/>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retraite!$A$67:$A$71</c:f>
              <c:strCache>
                <c:ptCount val="5"/>
                <c:pt idx="0">
                  <c:v>moins de 60 ans</c:v>
                </c:pt>
                <c:pt idx="1">
                  <c:v>60 ans à 74 ans</c:v>
                </c:pt>
                <c:pt idx="2">
                  <c:v>75 à 79 ans</c:v>
                </c:pt>
                <c:pt idx="3">
                  <c:v>80 ans à 84 ans</c:v>
                </c:pt>
                <c:pt idx="4">
                  <c:v>85 ans et plus</c:v>
                </c:pt>
              </c:strCache>
            </c:strRef>
          </c:cat>
          <c:val>
            <c:numRef>
              <c:f>retraite!$C$67:$C$71</c:f>
              <c:numCache>
                <c:formatCode>0.00%</c:formatCode>
                <c:ptCount val="5"/>
                <c:pt idx="0">
                  <c:v>2.540489044140997E-4</c:v>
                </c:pt>
                <c:pt idx="1">
                  <c:v>0.12067322959669737</c:v>
                </c:pt>
                <c:pt idx="2">
                  <c:v>0.11943474118767863</c:v>
                </c:pt>
                <c:pt idx="3">
                  <c:v>0.20187361067005399</c:v>
                </c:pt>
                <c:pt idx="4">
                  <c:v>0.55776436964115594</c:v>
                </c:pt>
              </c:numCache>
            </c:numRef>
          </c:val>
          <c:extLst>
            <c:ext xmlns:c16="http://schemas.microsoft.com/office/drawing/2014/chart" uri="{C3380CC4-5D6E-409C-BE32-E72D297353CC}">
              <c16:uniqueId val="{0000000E-94D5-4452-8EBC-9D4683D8E353}"/>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fr-FR"/>
              <a:t>Famille : répartition des bénéficiaires 
par type de prestation en 2024</a:t>
            </a:r>
          </a:p>
        </c:rich>
      </c:tx>
      <c:layout>
        <c:manualLayout>
          <c:xMode val="edge"/>
          <c:yMode val="edge"/>
          <c:x val="0.24376541151965433"/>
          <c:y val="4.3196544276457881E-2"/>
        </c:manualLayout>
      </c:layout>
      <c:overlay val="0"/>
      <c:spPr>
        <a:noFill/>
        <a:ln w="25400">
          <a:noFill/>
        </a:ln>
      </c:spPr>
    </c:title>
    <c:autoTitleDeleted val="0"/>
    <c:plotArea>
      <c:layout>
        <c:manualLayout>
          <c:layoutTarget val="inner"/>
          <c:xMode val="edge"/>
          <c:yMode val="edge"/>
          <c:x val="0.32053105861767278"/>
          <c:y val="0.31249955787612105"/>
          <c:w val="0.33299212598425193"/>
          <c:h val="0.683791317529159"/>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32B-48B7-8038-554ACEF0FFE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32B-48B7-8038-554ACEF0FFE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32B-48B7-8038-554ACEF0FFE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32B-48B7-8038-554ACEF0FFE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32B-48B7-8038-554ACEF0FFE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2B-48B7-8038-554ACEF0FFE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32B-48B7-8038-554ACEF0FFE4}"/>
              </c:ext>
            </c:extLst>
          </c:dPt>
          <c:dLbls>
            <c:dLbl>
              <c:idx val="0"/>
              <c:layout>
                <c:manualLayout>
                  <c:x val="0.23116543635170603"/>
                  <c:y val="-4.116364258815474E-2"/>
                </c:manualLayout>
              </c:layout>
              <c:tx>
                <c:rich>
                  <a:bodyPr wrap="square" lIns="38100" tIns="19050" rIns="38100" bIns="19050" anchor="ctr"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a:t>Vacances, temps libre et loisirs vacances des familles</a:t>
                    </a: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US"/>
                      <a:t>31%</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27162434383202094"/>
                      <c:h val="0.2450362889421431"/>
                    </c:manualLayout>
                  </c15:layout>
                  <c15:showDataLabelsRange val="0"/>
                </c:ext>
                <c:ext xmlns:c16="http://schemas.microsoft.com/office/drawing/2014/chart" uri="{C3380CC4-5D6E-409C-BE32-E72D297353CC}">
                  <c16:uniqueId val="{00000001-432B-48B7-8038-554ACEF0FFE4}"/>
                </c:ext>
              </c:extLst>
            </c:dLbl>
            <c:dLbl>
              <c:idx val="1"/>
              <c:layout>
                <c:manualLayout>
                  <c:x val="0.24702092465592243"/>
                  <c:y val="0.10799136069114471"/>
                </c:manualLayout>
              </c:layout>
              <c:tx>
                <c:rich>
                  <a:bodyPr wrap="square" lIns="38100" tIns="19050" rIns="38100" bIns="19050" anchor="ctr">
                    <a:noAutofit/>
                  </a:bodyPr>
                  <a:lstStyle/>
                  <a:p>
                    <a:pPr>
                      <a:defRPr/>
                    </a:pPr>
                    <a:r>
                      <a:rPr lang="en-US"/>
                      <a:t>Vacances, temps libre et loisirs des vacances des enfants</a:t>
                    </a:r>
                  </a:p>
                  <a:p>
                    <a:pPr>
                      <a:defRPr/>
                    </a:pPr>
                    <a:r>
                      <a:rPr lang="en-US"/>
                      <a:t>23%</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3000572143827348"/>
                      <c:h val="0.22118807503273755"/>
                    </c:manualLayout>
                  </c15:layout>
                  <c15:showDataLabelsRange val="0"/>
                </c:ext>
                <c:ext xmlns:c16="http://schemas.microsoft.com/office/drawing/2014/chart" uri="{C3380CC4-5D6E-409C-BE32-E72D297353CC}">
                  <c16:uniqueId val="{00000003-432B-48B7-8038-554ACEF0FFE4}"/>
                </c:ext>
              </c:extLst>
            </c:dLbl>
            <c:dLbl>
              <c:idx val="2"/>
              <c:layout>
                <c:manualLayout>
                  <c:x val="-0.18535229809464135"/>
                  <c:y val="1.7278617710582995E-2"/>
                </c:manualLayout>
              </c:layout>
              <c:tx>
                <c:rich>
                  <a:bodyPr/>
                  <a:lstStyle/>
                  <a:p>
                    <a:r>
                      <a:rPr lang="en-US"/>
                      <a:t>Secours</a:t>
                    </a:r>
                    <a:r>
                      <a:rPr lang="en-US" baseline="0"/>
                      <a:t> et aides financières </a:t>
                    </a:r>
                  </a:p>
                  <a:p>
                    <a:r>
                      <a:rPr lang="en-US"/>
                      <a:t>36%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432B-48B7-8038-554ACEF0FFE4}"/>
                </c:ext>
              </c:extLst>
            </c:dLbl>
            <c:dLbl>
              <c:idx val="3"/>
              <c:layout>
                <c:manualLayout>
                  <c:x val="-0.18534756799393765"/>
                  <c:y val="2.3899007559025461E-2"/>
                </c:manualLayout>
              </c:layout>
              <c:tx>
                <c:rich>
                  <a:bodyPr wrap="square" lIns="38100" tIns="19050" rIns="38100" bIns="19050" anchor="ctr">
                    <a:noAutofit/>
                  </a:bodyPr>
                  <a:lstStyle/>
                  <a:p>
                    <a:pPr>
                      <a:defRPr/>
                    </a:pPr>
                    <a:r>
                      <a:rPr lang="en-US"/>
                      <a:t>Prestgations supplémentaires 7%</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9116174540682415"/>
                      <c:h val="0.19987161930845601"/>
                    </c:manualLayout>
                  </c15:layout>
                  <c15:showDataLabelsRange val="0"/>
                </c:ext>
                <c:ext xmlns:c16="http://schemas.microsoft.com/office/drawing/2014/chart" uri="{C3380CC4-5D6E-409C-BE32-E72D297353CC}">
                  <c16:uniqueId val="{00000007-432B-48B7-8038-554ACEF0FFE4}"/>
                </c:ext>
              </c:extLst>
            </c:dLbl>
            <c:dLbl>
              <c:idx val="4"/>
              <c:layout>
                <c:manualLayout>
                  <c:x val="-0.13852337598425196"/>
                  <c:y val="-0.17735912358781245"/>
                </c:manualLayout>
              </c:layout>
              <c:tx>
                <c:rich>
                  <a:bodyPr wrap="square" lIns="38100" tIns="19050" rIns="38100" bIns="19050" anchor="ctr">
                    <a:noAutofit/>
                  </a:bodyPr>
                  <a:lstStyle/>
                  <a:p>
                    <a:pPr>
                      <a:defRPr/>
                    </a:pPr>
                    <a:r>
                      <a:rPr lang="en-US"/>
                      <a:t>Habitat 2%</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14741747329544513"/>
                      <c:h val="0.16071291304569649"/>
                    </c:manualLayout>
                  </c15:layout>
                  <c15:showDataLabelsRange val="0"/>
                </c:ext>
                <c:ext xmlns:c16="http://schemas.microsoft.com/office/drawing/2014/chart" uri="{C3380CC4-5D6E-409C-BE32-E72D297353CC}">
                  <c16:uniqueId val="{00000009-432B-48B7-8038-554ACEF0FFE4}"/>
                </c:ext>
              </c:extLst>
            </c:dLbl>
            <c:dLbl>
              <c:idx val="5"/>
              <c:layout>
                <c:manualLayout>
                  <c:x val="0.17909875328083991"/>
                  <c:y val="-0.1797165354330709"/>
                </c:manualLayout>
              </c:layout>
              <c:tx>
                <c:rich>
                  <a:bodyPr wrap="square" lIns="38100" tIns="19050" rIns="38100" bIns="19050" anchor="ctr">
                    <a:noAutofit/>
                  </a:bodyPr>
                  <a:lstStyle/>
                  <a:p>
                    <a:pPr>
                      <a:defRPr/>
                    </a:pPr>
                    <a:r>
                      <a:rPr lang="en-US"/>
                      <a:t>Aide à domicile</a:t>
                    </a:r>
                    <a:r>
                      <a:rPr lang="en-US" baseline="0"/>
                      <a:t> aux familles </a:t>
                    </a:r>
                    <a:r>
                      <a:rPr lang="en-US"/>
                      <a:t>1%</a:t>
                    </a:r>
                    <a:endParaRPr lang="en-US"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23696970720633928"/>
                      <c:h val="0.14775394976275913"/>
                    </c:manualLayout>
                  </c15:layout>
                  <c15:showDataLabelsRange val="0"/>
                </c:ext>
                <c:ext xmlns:c16="http://schemas.microsoft.com/office/drawing/2014/chart" uri="{C3380CC4-5D6E-409C-BE32-E72D297353CC}">
                  <c16:uniqueId val="{0000000B-432B-48B7-8038-554ACEF0FFE4}"/>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famille!$A$6:$A$11</c:f>
              <c:strCache>
                <c:ptCount val="6"/>
                <c:pt idx="0">
                  <c:v>Secours et aides financières </c:v>
                </c:pt>
                <c:pt idx="1">
                  <c:v>Vacances, temps libre et loisirs vacances des enfants </c:v>
                </c:pt>
                <c:pt idx="2">
                  <c:v>Vacances, temps libre et loisirs vacances des familles  </c:v>
                </c:pt>
                <c:pt idx="3">
                  <c:v>Prestations supplémentaires </c:v>
                </c:pt>
                <c:pt idx="4">
                  <c:v>Habitat</c:v>
                </c:pt>
                <c:pt idx="5">
                  <c:v>Aide à domicile aux familles</c:v>
                </c:pt>
              </c:strCache>
            </c:strRef>
          </c:cat>
          <c:val>
            <c:numRef>
              <c:f>famille!$C$6:$C$11</c:f>
              <c:numCache>
                <c:formatCode>0%</c:formatCode>
                <c:ptCount val="6"/>
                <c:pt idx="0">
                  <c:v>0.35779084952213658</c:v>
                </c:pt>
                <c:pt idx="1">
                  <c:v>0.22898152107337255</c:v>
                </c:pt>
                <c:pt idx="2">
                  <c:v>0.30553212143624831</c:v>
                </c:pt>
                <c:pt idx="3">
                  <c:v>6.8183656724179767E-2</c:v>
                </c:pt>
                <c:pt idx="4">
                  <c:v>2.4950595740254936E-2</c:v>
                </c:pt>
                <c:pt idx="5">
                  <c:v>1.4561255503807885E-2</c:v>
                </c:pt>
              </c:numCache>
            </c:numRef>
          </c:val>
          <c:extLst>
            <c:ext xmlns:c16="http://schemas.microsoft.com/office/drawing/2014/chart" uri="{C3380CC4-5D6E-409C-BE32-E72D297353CC}">
              <c16:uniqueId val="{0000000E-432B-48B7-8038-554ACEF0FFE4}"/>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fr-FR"/>
              <a:t>Famille : répartition des bénéficiaires par régime 
selon le type de prestation en 2024</a:t>
            </a:r>
          </a:p>
          <a:p>
            <a:pPr>
              <a:defRPr sz="1400" b="1" i="0" u="none" strike="noStrike" baseline="0">
                <a:solidFill>
                  <a:srgbClr val="333333"/>
                </a:solidFill>
                <a:latin typeface="Calibri"/>
                <a:ea typeface="Calibri"/>
                <a:cs typeface="Calibri"/>
              </a:defRPr>
            </a:pPr>
            <a:endParaRPr lang="fr-FR"/>
          </a:p>
        </c:rich>
      </c:tx>
      <c:layout>
        <c:manualLayout>
          <c:xMode val="edge"/>
          <c:yMode val="edge"/>
          <c:x val="0.16964080632052975"/>
          <c:y val="0"/>
        </c:manualLayout>
      </c:layout>
      <c:overlay val="0"/>
      <c:spPr>
        <a:noFill/>
        <a:ln w="25400">
          <a:noFill/>
        </a:ln>
      </c:spPr>
    </c:title>
    <c:autoTitleDeleted val="0"/>
    <c:plotArea>
      <c:layout/>
      <c:barChart>
        <c:barDir val="col"/>
        <c:grouping val="percentStacked"/>
        <c:varyColors val="0"/>
        <c:ser>
          <c:idx val="0"/>
          <c:order val="0"/>
          <c:tx>
            <c:strRef>
              <c:f>famille!$B$25</c:f>
              <c:strCache>
                <c:ptCount val="1"/>
                <c:pt idx="0">
                  <c:v>SA</c:v>
                </c:pt>
              </c:strCache>
            </c:strRef>
          </c:tx>
          <c:spPr>
            <a:solidFill>
              <a:srgbClr val="4F81BD"/>
            </a:solidFill>
            <a:ln w="25400">
              <a:noFill/>
            </a:ln>
          </c:spPr>
          <c:invertIfNegative val="0"/>
          <c:dLbls>
            <c:dLbl>
              <c:idx val="2"/>
              <c:tx>
                <c:rich>
                  <a:bodyPr/>
                  <a:lstStyle/>
                  <a:p>
                    <a:pPr>
                      <a:defRPr sz="1000" b="0" i="0" u="none" strike="noStrike" baseline="0">
                        <a:solidFill>
                          <a:srgbClr val="FFFF00"/>
                        </a:solidFill>
                        <a:latin typeface="Calibri"/>
                        <a:ea typeface="Calibri"/>
                        <a:cs typeface="Calibri"/>
                      </a:defRPr>
                    </a:pPr>
                    <a:r>
                      <a:rPr lang="en-US"/>
                      <a:t>62%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573-4504-B95C-73ED4D75F28C}"/>
                </c:ext>
              </c:extLst>
            </c:dLbl>
            <c:spPr>
              <a:noFill/>
              <a:ln w="25400">
                <a:noFill/>
              </a:ln>
            </c:spPr>
            <c:txPr>
              <a:bodyPr wrap="square" lIns="38100" tIns="19050" rIns="38100" bIns="19050" anchor="ctr">
                <a:spAutoFit/>
              </a:bodyPr>
              <a:lstStyle/>
              <a:p>
                <a:pPr>
                  <a:defRPr sz="1000" b="0" i="0" u="none" strike="noStrike" baseline="0">
                    <a:solidFill>
                      <a:srgbClr val="FFFF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famille!$A$26:$A$32</c:f>
              <c:strCache>
                <c:ptCount val="7"/>
                <c:pt idx="0">
                  <c:v>Secours et aides financières </c:v>
                </c:pt>
                <c:pt idx="1">
                  <c:v>Vacances, temps libre et loisirs vacances des enfants </c:v>
                </c:pt>
                <c:pt idx="2">
                  <c:v>Vacances, temps libre et loisirs vacances des familles  </c:v>
                </c:pt>
                <c:pt idx="3">
                  <c:v>Prestations supplémentaires </c:v>
                </c:pt>
                <c:pt idx="4">
                  <c:v>Habitat</c:v>
                </c:pt>
                <c:pt idx="5">
                  <c:v>Aide à domicile </c:v>
                </c:pt>
                <c:pt idx="6">
                  <c:v>Total </c:v>
                </c:pt>
              </c:strCache>
            </c:strRef>
          </c:cat>
          <c:val>
            <c:numRef>
              <c:f>famille!$B$26:$B$32</c:f>
              <c:numCache>
                <c:formatCode>0%</c:formatCode>
                <c:ptCount val="7"/>
                <c:pt idx="0">
                  <c:v>0.66773255813953492</c:v>
                </c:pt>
                <c:pt idx="1">
                  <c:v>0.59932371050772182</c:v>
                </c:pt>
                <c:pt idx="2">
                  <c:v>0.6213026703986686</c:v>
                </c:pt>
                <c:pt idx="3">
                  <c:v>0.6149152542372881</c:v>
                </c:pt>
                <c:pt idx="4">
                  <c:v>0.81936081519221859</c:v>
                </c:pt>
                <c:pt idx="5">
                  <c:v>0.47619047619047616</c:v>
                </c:pt>
                <c:pt idx="6">
                  <c:v>0.63527521928557396</c:v>
                </c:pt>
              </c:numCache>
            </c:numRef>
          </c:val>
          <c:extLst>
            <c:ext xmlns:c16="http://schemas.microsoft.com/office/drawing/2014/chart" uri="{C3380CC4-5D6E-409C-BE32-E72D297353CC}">
              <c16:uniqueId val="{00000001-C573-4504-B95C-73ED4D75F28C}"/>
            </c:ext>
          </c:extLst>
        </c:ser>
        <c:ser>
          <c:idx val="1"/>
          <c:order val="1"/>
          <c:tx>
            <c:strRef>
              <c:f>famille!$C$25</c:f>
              <c:strCache>
                <c:ptCount val="1"/>
                <c:pt idx="0">
                  <c:v>NSA</c:v>
                </c:pt>
              </c:strCache>
            </c:strRef>
          </c:tx>
          <c:spPr>
            <a:solidFill>
              <a:srgbClr val="C0504D"/>
            </a:solidFill>
            <a:ln w="25400">
              <a:noFill/>
            </a:ln>
          </c:spPr>
          <c:invertIfNegative val="0"/>
          <c:dLbls>
            <c:dLbl>
              <c:idx val="2"/>
              <c:tx>
                <c:rich>
                  <a:bodyPr/>
                  <a:lstStyle/>
                  <a:p>
                    <a:pPr>
                      <a:defRPr sz="1000" b="0" i="0" u="none" strike="noStrike" baseline="0">
                        <a:solidFill>
                          <a:srgbClr val="FFFF00"/>
                        </a:solidFill>
                        <a:latin typeface="Calibri"/>
                        <a:ea typeface="Calibri"/>
                        <a:cs typeface="Calibri"/>
                      </a:defRPr>
                    </a:pPr>
                    <a:r>
                      <a:rPr lang="en-US"/>
                      <a:t>38%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C573-4504-B95C-73ED4D75F28C}"/>
                </c:ext>
              </c:extLst>
            </c:dLbl>
            <c:spPr>
              <a:noFill/>
              <a:ln w="25400">
                <a:noFill/>
              </a:ln>
            </c:spPr>
            <c:txPr>
              <a:bodyPr wrap="square" lIns="38100" tIns="19050" rIns="38100" bIns="19050" anchor="ctr">
                <a:spAutoFit/>
              </a:bodyPr>
              <a:lstStyle/>
              <a:p>
                <a:pPr>
                  <a:defRPr sz="1000" b="0" i="0" u="none" strike="noStrike" baseline="0">
                    <a:solidFill>
                      <a:srgbClr val="FFFF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famille!$A$26:$A$32</c:f>
              <c:strCache>
                <c:ptCount val="7"/>
                <c:pt idx="0">
                  <c:v>Secours et aides financières </c:v>
                </c:pt>
                <c:pt idx="1">
                  <c:v>Vacances, temps libre et loisirs vacances des enfants </c:v>
                </c:pt>
                <c:pt idx="2">
                  <c:v>Vacances, temps libre et loisirs vacances des familles  </c:v>
                </c:pt>
                <c:pt idx="3">
                  <c:v>Prestations supplémentaires </c:v>
                </c:pt>
                <c:pt idx="4">
                  <c:v>Habitat</c:v>
                </c:pt>
                <c:pt idx="5">
                  <c:v>Aide à domicile </c:v>
                </c:pt>
                <c:pt idx="6">
                  <c:v>Total </c:v>
                </c:pt>
              </c:strCache>
            </c:strRef>
          </c:cat>
          <c:val>
            <c:numRef>
              <c:f>famille!$C$26:$C$32</c:f>
              <c:numCache>
                <c:formatCode>0%</c:formatCode>
                <c:ptCount val="7"/>
                <c:pt idx="0">
                  <c:v>0.33226744186046514</c:v>
                </c:pt>
                <c:pt idx="1">
                  <c:v>0.4</c:v>
                </c:pt>
                <c:pt idx="2">
                  <c:v>0.3786973296013314</c:v>
                </c:pt>
                <c:pt idx="3">
                  <c:v>0.38508474576271184</c:v>
                </c:pt>
                <c:pt idx="4">
                  <c:v>0.18063918480778138</c:v>
                </c:pt>
                <c:pt idx="5">
                  <c:v>0.52380952380952384</c:v>
                </c:pt>
                <c:pt idx="6">
                  <c:v>0.36576487039326944</c:v>
                </c:pt>
              </c:numCache>
            </c:numRef>
          </c:val>
          <c:extLst>
            <c:ext xmlns:c16="http://schemas.microsoft.com/office/drawing/2014/chart" uri="{C3380CC4-5D6E-409C-BE32-E72D297353CC}">
              <c16:uniqueId val="{00000003-C573-4504-B95C-73ED4D75F28C}"/>
            </c:ext>
          </c:extLst>
        </c:ser>
        <c:dLbls>
          <c:showLegendKey val="0"/>
          <c:showVal val="0"/>
          <c:showCatName val="0"/>
          <c:showSerName val="0"/>
          <c:showPercent val="0"/>
          <c:showBubbleSize val="0"/>
        </c:dLbls>
        <c:gapWidth val="150"/>
        <c:overlap val="100"/>
        <c:axId val="585537568"/>
        <c:axId val="1"/>
      </c:barChart>
      <c:catAx>
        <c:axId val="58553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fr-FR"/>
          </a:p>
        </c:txPr>
        <c:crossAx val="585537568"/>
        <c:crosses val="autoZero"/>
        <c:crossBetween val="between"/>
      </c:valAx>
      <c:spPr>
        <a:noFill/>
        <a:ln w="25400">
          <a:noFill/>
        </a:ln>
      </c:spPr>
    </c:plotArea>
    <c:legend>
      <c:legendPos val="b"/>
      <c:layout>
        <c:manualLayout>
          <c:xMode val="edge"/>
          <c:yMode val="edge"/>
          <c:x val="0.44162476517846438"/>
          <c:y val="0.89931803016148393"/>
          <c:w val="0.16015070426953604"/>
          <c:h val="4.577188840405938E-2"/>
        </c:manualLayout>
      </c:layout>
      <c:overlay val="0"/>
      <c:spPr>
        <a:noFill/>
        <a:ln w="25400">
          <a:noFill/>
        </a:ln>
      </c:spPr>
      <c:txPr>
        <a:bodyPr/>
        <a:lstStyle/>
        <a:p>
          <a:pPr>
            <a:defRPr sz="1050"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91053369179519"/>
          <c:y val="5.6367432150313153E-2"/>
          <c:w val="0.84042039362643406"/>
          <c:h val="0.74007217847769036"/>
        </c:manualLayout>
      </c:layout>
      <c:barChart>
        <c:barDir val="col"/>
        <c:grouping val="clustered"/>
        <c:varyColors val="0"/>
        <c:ser>
          <c:idx val="1"/>
          <c:order val="0"/>
          <c:tx>
            <c:strRef>
              <c:f>'emploi salarié fin de trimestre'!$B$7:$B$7</c:f>
              <c:strCache>
                <c:ptCount val="1"/>
                <c:pt idx="0">
                  <c:v>2022 en fin de trimestre</c:v>
                </c:pt>
              </c:strCache>
            </c:strRef>
          </c:tx>
          <c:invertIfNegative val="0"/>
          <c:dLbls>
            <c:dLbl>
              <c:idx val="1"/>
              <c:layout>
                <c:manualLayout>
                  <c:x val="-1.1331444759206869E-2"/>
                  <c:y val="-8.0645161290322578E-3"/>
                </c:manualLayout>
              </c:layout>
              <c:spPr>
                <a:noFill/>
                <a:ln w="25400">
                  <a:noFill/>
                </a:ln>
              </c:spPr>
              <c:txPr>
                <a:bodyPr/>
                <a:lstStyle/>
                <a:p>
                  <a:pPr>
                    <a:defRPr sz="1075"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67-4C9A-9D81-103083FF958B}"/>
                </c:ext>
              </c:extLst>
            </c:dLbl>
            <c:dLbl>
              <c:idx val="2"/>
              <c:layout>
                <c:manualLayout>
                  <c:x val="-5.6657223796034691E-3"/>
                  <c:y val="-2.1505376344086023E-2"/>
                </c:manualLayout>
              </c:layout>
              <c:spPr>
                <a:noFill/>
                <a:ln w="25400">
                  <a:noFill/>
                </a:ln>
              </c:spPr>
              <c:txPr>
                <a:bodyPr/>
                <a:lstStyle/>
                <a:p>
                  <a:pPr>
                    <a:defRPr sz="1075"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67-4C9A-9D81-103083FF958B}"/>
                </c:ext>
              </c:extLst>
            </c:dLbl>
            <c:dLbl>
              <c:idx val="3"/>
              <c:layout>
                <c:manualLayout>
                  <c:x val="0"/>
                  <c:y val="-1.6129032258064516E-2"/>
                </c:manualLayout>
              </c:layout>
              <c:spPr>
                <a:noFill/>
                <a:ln w="25400">
                  <a:noFill/>
                </a:ln>
              </c:spPr>
              <c:txPr>
                <a:bodyPr/>
                <a:lstStyle/>
                <a:p>
                  <a:pPr>
                    <a:defRPr sz="1075"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67-4C9A-9D81-103083FF958B}"/>
                </c:ext>
              </c:extLst>
            </c:dLbl>
            <c:spPr>
              <a:noFill/>
              <a:ln w="25400">
                <a:noFill/>
              </a:ln>
            </c:spPr>
            <c:txPr>
              <a:bodyPr wrap="square" lIns="38100" tIns="19050" rIns="38100" bIns="19050" anchor="ctr">
                <a:spAutoFit/>
              </a:bodyPr>
              <a:lstStyle/>
              <a:p>
                <a:pPr>
                  <a:defRPr sz="10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'emploi salarié fin de trimestre'!$A$8:$A$11</c:f>
              <c:strCache>
                <c:ptCount val="4"/>
                <c:pt idx="0">
                  <c:v>1er trimestre</c:v>
                </c:pt>
                <c:pt idx="1">
                  <c:v>2è trimestre </c:v>
                </c:pt>
                <c:pt idx="2">
                  <c:v>3è trimestre</c:v>
                </c:pt>
                <c:pt idx="3">
                  <c:v>4è trimestre</c:v>
                </c:pt>
              </c:strCache>
            </c:strRef>
          </c:cat>
          <c:val>
            <c:numRef>
              <c:f>'emploi salarié fin de trimestre'!$B$8:$B$11</c:f>
              <c:numCache>
                <c:formatCode>#,##0</c:formatCode>
                <c:ptCount val="4"/>
                <c:pt idx="0">
                  <c:v>862244</c:v>
                </c:pt>
                <c:pt idx="1">
                  <c:v>928548</c:v>
                </c:pt>
                <c:pt idx="2">
                  <c:v>909682</c:v>
                </c:pt>
                <c:pt idx="3">
                  <c:v>821374</c:v>
                </c:pt>
              </c:numCache>
            </c:numRef>
          </c:val>
          <c:extLst>
            <c:ext xmlns:c16="http://schemas.microsoft.com/office/drawing/2014/chart" uri="{C3380CC4-5D6E-409C-BE32-E72D297353CC}">
              <c16:uniqueId val="{00000003-C267-4C9A-9D81-103083FF958B}"/>
            </c:ext>
          </c:extLst>
        </c:ser>
        <c:ser>
          <c:idx val="2"/>
          <c:order val="1"/>
          <c:tx>
            <c:strRef>
              <c:f>'emploi salarié fin de trimestre'!$C$7:$C$7</c:f>
              <c:strCache>
                <c:ptCount val="1"/>
                <c:pt idx="0">
                  <c:v>2023 en fin de trimestre</c:v>
                </c:pt>
              </c:strCache>
            </c:strRef>
          </c:tx>
          <c:spPr>
            <a:solidFill>
              <a:srgbClr val="33CC33"/>
            </a:solidFill>
          </c:spPr>
          <c:invertIfNegative val="0"/>
          <c:dLbls>
            <c:dLbl>
              <c:idx val="0"/>
              <c:layout>
                <c:manualLayout>
                  <c:x val="3.7586185317298169E-3"/>
                  <c:y val="-3.5557990231715235E-2"/>
                </c:manualLayout>
              </c:layout>
              <c:spPr>
                <a:noFill/>
                <a:ln w="25400">
                  <a:noFill/>
                </a:ln>
              </c:spPr>
              <c:txPr>
                <a:bodyPr/>
                <a:lstStyle/>
                <a:p>
                  <a:pPr>
                    <a:defRPr sz="1075"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67-4C9A-9D81-103083FF958B}"/>
                </c:ext>
              </c:extLst>
            </c:dLbl>
            <c:dLbl>
              <c:idx val="1"/>
              <c:layout>
                <c:manualLayout>
                  <c:x val="2.0774296621057009E-2"/>
                  <c:y val="-1.1189703367703224E-2"/>
                </c:manualLayout>
              </c:layout>
              <c:spPr>
                <a:noFill/>
                <a:ln w="25400">
                  <a:noFill/>
                </a:ln>
              </c:spPr>
              <c:txPr>
                <a:bodyPr/>
                <a:lstStyle/>
                <a:p>
                  <a:pPr>
                    <a:defRPr sz="1075"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67-4C9A-9D81-103083FF958B}"/>
                </c:ext>
              </c:extLst>
            </c:dLbl>
            <c:dLbl>
              <c:idx val="2"/>
              <c:layout>
                <c:manualLayout>
                  <c:x val="4.5325779036827198E-2"/>
                  <c:y val="-1.3440860215053764E-2"/>
                </c:manualLayout>
              </c:layout>
              <c:spPr>
                <a:noFill/>
                <a:ln w="25400">
                  <a:noFill/>
                </a:ln>
              </c:spPr>
              <c:txPr>
                <a:bodyPr/>
                <a:lstStyle/>
                <a:p>
                  <a:pPr>
                    <a:defRPr sz="1075"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67-4C9A-9D81-103083FF958B}"/>
                </c:ext>
              </c:extLst>
            </c:dLbl>
            <c:dLbl>
              <c:idx val="3"/>
              <c:layout>
                <c:manualLayout>
                  <c:x val="1.8867157734315469E-2"/>
                  <c:y val="-4.0497424817996577E-2"/>
                </c:manualLayout>
              </c:layout>
              <c:spPr>
                <a:noFill/>
                <a:ln w="25400">
                  <a:noFill/>
                </a:ln>
              </c:spPr>
              <c:txPr>
                <a:bodyPr/>
                <a:lstStyle/>
                <a:p>
                  <a:pPr>
                    <a:defRPr sz="1075"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67-4C9A-9D81-103083FF958B}"/>
                </c:ext>
              </c:extLst>
            </c:dLbl>
            <c:spPr>
              <a:noFill/>
              <a:ln w="25400">
                <a:noFill/>
              </a:ln>
            </c:spPr>
            <c:txPr>
              <a:bodyPr wrap="square" lIns="38100" tIns="19050" rIns="38100" bIns="19050" anchor="ctr">
                <a:spAutoFit/>
              </a:bodyPr>
              <a:lstStyle/>
              <a:p>
                <a:pPr>
                  <a:defRPr sz="1075"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'emploi salarié fin de trimestre'!$A$8:$A$11</c:f>
              <c:strCache>
                <c:ptCount val="4"/>
                <c:pt idx="0">
                  <c:v>1er trimestre</c:v>
                </c:pt>
                <c:pt idx="1">
                  <c:v>2è trimestre </c:v>
                </c:pt>
                <c:pt idx="2">
                  <c:v>3è trimestre</c:v>
                </c:pt>
                <c:pt idx="3">
                  <c:v>4è trimestre</c:v>
                </c:pt>
              </c:strCache>
            </c:strRef>
          </c:cat>
          <c:val>
            <c:numRef>
              <c:f>'emploi salarié fin de trimestre'!$C$8:$C$11</c:f>
              <c:numCache>
                <c:formatCode>#,##0</c:formatCode>
                <c:ptCount val="4"/>
                <c:pt idx="0">
                  <c:v>861024</c:v>
                </c:pt>
                <c:pt idx="1">
                  <c:v>951153</c:v>
                </c:pt>
                <c:pt idx="2">
                  <c:v>943253</c:v>
                </c:pt>
                <c:pt idx="3">
                  <c:v>828221</c:v>
                </c:pt>
              </c:numCache>
            </c:numRef>
          </c:val>
          <c:extLst>
            <c:ext xmlns:c16="http://schemas.microsoft.com/office/drawing/2014/chart" uri="{C3380CC4-5D6E-409C-BE32-E72D297353CC}">
              <c16:uniqueId val="{00000008-C267-4C9A-9D81-103083FF958B}"/>
            </c:ext>
          </c:extLst>
        </c:ser>
        <c:dLbls>
          <c:showLegendKey val="0"/>
          <c:showVal val="0"/>
          <c:showCatName val="0"/>
          <c:showSerName val="0"/>
          <c:showPercent val="0"/>
          <c:showBubbleSize val="0"/>
        </c:dLbls>
        <c:gapWidth val="150"/>
        <c:axId val="585545768"/>
        <c:axId val="1"/>
      </c:barChart>
      <c:catAx>
        <c:axId val="585545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fr-FR"/>
          </a:p>
        </c:txPr>
        <c:crossAx val="585545768"/>
        <c:crosses val="autoZero"/>
        <c:crossBetween val="between"/>
      </c:valAx>
      <c:spPr>
        <a:noFill/>
        <a:ln w="12700">
          <a:solidFill>
            <a:srgbClr val="000000"/>
          </a:solidFill>
          <a:prstDash val="solid"/>
        </a:ln>
      </c:spPr>
    </c:plotArea>
    <c:legend>
      <c:legendPos val="r"/>
      <c:layout>
        <c:manualLayout>
          <c:xMode val="edge"/>
          <c:yMode val="edge"/>
          <c:x val="0.40017881454657739"/>
          <c:y val="0.87268134255101404"/>
          <c:w val="0.2388596011060114"/>
          <c:h val="6.498694626036472E-2"/>
        </c:manualLayout>
      </c:layout>
      <c:overlay val="0"/>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1"/>
              <a:t>Handicap</a:t>
            </a:r>
            <a:r>
              <a:rPr lang="fr-FR" b="1" baseline="0"/>
              <a:t> : répartition des bénéficiaires </a:t>
            </a:r>
            <a:br>
              <a:rPr lang="fr-FR" b="1" baseline="0"/>
            </a:br>
            <a:r>
              <a:rPr lang="fr-FR" b="1" baseline="0"/>
              <a:t>par type de prestation en 2024</a:t>
            </a:r>
            <a:endParaRPr lang="fr-FR"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4049821045096637"/>
          <c:y val="0.33168966390061366"/>
          <c:w val="0.41367422802557202"/>
          <c:h val="0.5732496904437770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7CB-45F2-BB28-5855663F14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7CB-45F2-BB28-5855663F14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7CB-45F2-BB28-5855663F14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7CB-45F2-BB28-5855663F14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7CB-45F2-BB28-5855663F141B}"/>
              </c:ext>
            </c:extLst>
          </c:dPt>
          <c:dLbls>
            <c:dLbl>
              <c:idx val="0"/>
              <c:layout>
                <c:manualLayout>
                  <c:x val="0.18876394408900279"/>
                  <c:y val="-0.13212598425196864"/>
                </c:manualLayout>
              </c:layout>
              <c:tx>
                <c:rich>
                  <a:bodyPr/>
                  <a:lstStyle/>
                  <a:p>
                    <a:fld id="{6E2B1CE3-230C-4C23-9200-DCCA2D222958}" type="CATEGORYNAME">
                      <a:rPr lang="en-US"/>
                      <a:pPr/>
                      <a:t>[NOM DE CATÉGORIE]</a:t>
                    </a:fld>
                    <a:r>
                      <a:rPr lang="en-US" baseline="0"/>
                      <a:t> 87,7%</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7CB-45F2-BB28-5855663F141B}"/>
                </c:ext>
              </c:extLst>
            </c:dLbl>
            <c:dLbl>
              <c:idx val="1"/>
              <c:layout>
                <c:manualLayout>
                  <c:x val="-0.18932174857453163"/>
                  <c:y val="0.1822601366836096"/>
                </c:manualLayout>
              </c:layout>
              <c:tx>
                <c:rich>
                  <a:bodyPr/>
                  <a:lstStyle/>
                  <a:p>
                    <a:fld id="{C6528F08-35B7-45C4-9A7C-F91DE6F11B5F}" type="CATEGORYNAME">
                      <a:rPr lang="en-US"/>
                      <a:pPr/>
                      <a:t>[NOM DE CATÉGORIE]</a:t>
                    </a:fld>
                    <a:r>
                      <a:rPr lang="en-US" baseline="0"/>
                      <a:t> 3,1%</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7CB-45F2-BB28-5855663F141B}"/>
                </c:ext>
              </c:extLst>
            </c:dLbl>
            <c:dLbl>
              <c:idx val="2"/>
              <c:layout>
                <c:manualLayout>
                  <c:x val="-0.12779344901636511"/>
                  <c:y val="-2.3419826648515173E-2"/>
                </c:manualLayout>
              </c:layout>
              <c:tx>
                <c:rich>
                  <a:bodyPr/>
                  <a:lstStyle/>
                  <a:p>
                    <a:fld id="{0D8997F9-F53B-4956-9788-5476BC6BBAFA}" type="CATEGORYNAME">
                      <a:rPr lang="en-US"/>
                      <a:pPr/>
                      <a:t>[NOM DE CATÉGORIE]</a:t>
                    </a:fld>
                    <a:r>
                      <a:rPr lang="en-US" baseline="0"/>
                      <a:t> 1,2%</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87CB-45F2-BB28-5855663F141B}"/>
                </c:ext>
              </c:extLst>
            </c:dLbl>
            <c:dLbl>
              <c:idx val="3"/>
              <c:layout>
                <c:manualLayout>
                  <c:x val="0.15832488337076989"/>
                  <c:y val="-4.200414565902981E-2"/>
                </c:manualLayout>
              </c:layout>
              <c:tx>
                <c:rich>
                  <a:bodyPr/>
                  <a:lstStyle/>
                  <a:p>
                    <a:fld id="{D7BD2CDA-42FC-4D8B-9A6D-EB6BD119EA60}" type="CATEGORYNAME">
                      <a:rPr lang="en-US"/>
                      <a:pPr/>
                      <a:t>[NOM DE CATÉGORIE]</a:t>
                    </a:fld>
                    <a:r>
                      <a:rPr lang="en-US"/>
                      <a:t>7,0</a:t>
                    </a:r>
                    <a:r>
                      <a:rPr lang="en-US" baseline="0"/>
                      <a:t>%</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87CB-45F2-BB28-5855663F141B}"/>
                </c:ext>
              </c:extLst>
            </c:dLbl>
            <c:dLbl>
              <c:idx val="4"/>
              <c:layout>
                <c:manualLayout>
                  <c:x val="0.29200701009552488"/>
                  <c:y val="-5.4985394419094658E-3"/>
                </c:manualLayout>
              </c:layout>
              <c:tx>
                <c:rich>
                  <a:bodyPr/>
                  <a:lstStyle/>
                  <a:p>
                    <a:fld id="{6343EC19-248E-42F2-99C7-E311CB225F52}" type="CATEGORYNAME">
                      <a:rPr lang="en-US"/>
                      <a:pPr/>
                      <a:t>[NOM DE CATÉGORIE]</a:t>
                    </a:fld>
                    <a:r>
                      <a:rPr lang="en-US" baseline="0"/>
                      <a:t> 0,9%</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7CB-45F2-BB28-5855663F14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handicap!$A$7:$A$11</c:f>
              <c:strCache>
                <c:ptCount val="5"/>
                <c:pt idx="0">
                  <c:v>Secours aux personnes handicapées</c:v>
                </c:pt>
                <c:pt idx="1">
                  <c:v>Aide à l'insertion professionnelle </c:v>
                </c:pt>
                <c:pt idx="2">
                  <c:v>Aide au logement </c:v>
                </c:pt>
                <c:pt idx="3">
                  <c:v>Vacances enfants jeunes </c:v>
                </c:pt>
                <c:pt idx="4">
                  <c:v>Aide aux aidants</c:v>
                </c:pt>
              </c:strCache>
            </c:strRef>
          </c:cat>
          <c:val>
            <c:numRef>
              <c:f>handicap!$C$7:$C$11</c:f>
              <c:numCache>
                <c:formatCode>0.0%</c:formatCode>
                <c:ptCount val="5"/>
                <c:pt idx="0">
                  <c:v>0.87699530516431923</c:v>
                </c:pt>
                <c:pt idx="1">
                  <c:v>3.0985915492957747E-2</c:v>
                </c:pt>
                <c:pt idx="2">
                  <c:v>1.2206572769953052E-2</c:v>
                </c:pt>
                <c:pt idx="3">
                  <c:v>7.0422535211267609E-2</c:v>
                </c:pt>
                <c:pt idx="4">
                  <c:v>9.3896713615023476E-3</c:v>
                </c:pt>
              </c:numCache>
            </c:numRef>
          </c:val>
          <c:extLst>
            <c:ext xmlns:c16="http://schemas.microsoft.com/office/drawing/2014/chart" uri="{C3380CC4-5D6E-409C-BE32-E72D297353CC}">
              <c16:uniqueId val="{0000000A-87CB-45F2-BB28-5855663F141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'emploi par grand secteur'!$B$4</c:f>
              <c:strCache>
                <c:ptCount val="1"/>
                <c:pt idx="0">
                  <c:v>2022 en fin de trimestre</c:v>
                </c:pt>
              </c:strCache>
            </c:strRef>
          </c:tx>
          <c:spPr>
            <a:solidFill>
              <a:srgbClr val="FF66CC"/>
            </a:solidFill>
          </c:spPr>
          <c:invertIfNegative val="0"/>
          <c:dLbls>
            <c:dLbl>
              <c:idx val="0"/>
              <c:layout>
                <c:manualLayout>
                  <c:x val="1.8547140649149921E-2"/>
                  <c:y val="5.4382421528163995E-3"/>
                </c:manualLayout>
              </c:layout>
              <c:spPr/>
              <c:txPr>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AB-4AC8-ACDD-89868BA2268F}"/>
                </c:ext>
              </c:extLst>
            </c:dLbl>
            <c:dLbl>
              <c:idx val="1"/>
              <c:layout>
                <c:manualLayout>
                  <c:x val="1.2364760432766615E-2"/>
                  <c:y val="-3.2163451687498169E-3"/>
                </c:manualLayout>
              </c:layout>
              <c:spPr/>
              <c:txPr>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AB-4AC8-ACDD-89868BA2268F}"/>
                </c:ext>
              </c:extLst>
            </c:dLbl>
            <c:dLbl>
              <c:idx val="2"/>
              <c:layout>
                <c:manualLayout>
                  <c:x val="8.2431736218444105E-3"/>
                  <c:y val="4.8161266087092273E-4"/>
                </c:manualLayout>
              </c:layout>
              <c:spPr/>
              <c:txPr>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AB-4AC8-ACDD-89868BA2268F}"/>
                </c:ext>
              </c:extLst>
            </c:dLbl>
            <c:dLbl>
              <c:idx val="3"/>
              <c:layout>
                <c:manualLayout>
                  <c:x val="1.4652262916989321E-2"/>
                  <c:y val="-7.2816232046717987E-3"/>
                </c:manualLayout>
              </c:layout>
              <c:spPr/>
              <c:txPr>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AB-4AC8-ACDD-89868BA2268F}"/>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'emploi par grand secteur'!$A$5:$A$8</c:f>
              <c:strCache>
                <c:ptCount val="4"/>
                <c:pt idx="0">
                  <c:v>Exploitation Culture-élevage</c:v>
                </c:pt>
                <c:pt idx="1">
                  <c:v>Organismes de service</c:v>
                </c:pt>
                <c:pt idx="2">
                  <c:v>Coopération</c:v>
                </c:pt>
                <c:pt idx="3">
                  <c:v>Autres activités</c:v>
                </c:pt>
              </c:strCache>
            </c:strRef>
          </c:cat>
          <c:val>
            <c:numRef>
              <c:f>'emploi par grand secteur'!$B$5:$B$8</c:f>
              <c:numCache>
                <c:formatCode>#,##0</c:formatCode>
                <c:ptCount val="4"/>
                <c:pt idx="0">
                  <c:v>318074</c:v>
                </c:pt>
                <c:pt idx="1">
                  <c:v>207192</c:v>
                </c:pt>
                <c:pt idx="2">
                  <c:v>126491</c:v>
                </c:pt>
                <c:pt idx="3">
                  <c:v>169617</c:v>
                </c:pt>
              </c:numCache>
            </c:numRef>
          </c:val>
          <c:extLst>
            <c:ext xmlns:c16="http://schemas.microsoft.com/office/drawing/2014/chart" uri="{C3380CC4-5D6E-409C-BE32-E72D297353CC}">
              <c16:uniqueId val="{00000004-EBAB-4AC8-ACDD-89868BA2268F}"/>
            </c:ext>
          </c:extLst>
        </c:ser>
        <c:ser>
          <c:idx val="2"/>
          <c:order val="1"/>
          <c:tx>
            <c:strRef>
              <c:f>'emploi par grand secteur'!$C$4</c:f>
              <c:strCache>
                <c:ptCount val="1"/>
                <c:pt idx="0">
                  <c:v>2023 en fin de trimestre</c:v>
                </c:pt>
              </c:strCache>
            </c:strRef>
          </c:tx>
          <c:spPr>
            <a:solidFill>
              <a:srgbClr val="33CC33"/>
            </a:solidFill>
          </c:spPr>
          <c:invertIfNegative val="0"/>
          <c:dLbls>
            <c:dLbl>
              <c:idx val="0"/>
              <c:layout>
                <c:manualLayout>
                  <c:x val="1.8099547511312219E-2"/>
                  <c:y val="-3.851153474236773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BAB-4AC8-ACDD-89868BA2268F}"/>
                </c:ext>
              </c:extLst>
            </c:dLbl>
            <c:dLbl>
              <c:idx val="1"/>
              <c:layout>
                <c:manualLayout>
                  <c:x val="3.9623576027735773E-3"/>
                  <c:y val="-2.9739776951672885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BAB-4AC8-ACDD-89868BA2268F}"/>
                </c:ext>
              </c:extLst>
            </c:dLbl>
            <c:dLbl>
              <c:idx val="2"/>
              <c:layout>
                <c:manualLayout>
                  <c:x val="1.9811788013868251E-3"/>
                  <c:y val="-3.9653035935563817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BAB-4AC8-ACDD-89868BA2268F}"/>
                </c:ext>
              </c:extLst>
            </c:dLbl>
            <c:dLbl>
              <c:idx val="3"/>
              <c:layout>
                <c:manualLayout>
                  <c:x val="9.9058940069339813E-3"/>
                  <c:y val="-5.4522924411400248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BAB-4AC8-ACDD-89868BA2268F}"/>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'emploi par grand secteur'!$A$5:$A$8</c:f>
              <c:strCache>
                <c:ptCount val="4"/>
                <c:pt idx="0">
                  <c:v>Exploitation Culture-élevage</c:v>
                </c:pt>
                <c:pt idx="1">
                  <c:v>Organismes de service</c:v>
                </c:pt>
                <c:pt idx="2">
                  <c:v>Coopération</c:v>
                </c:pt>
                <c:pt idx="3">
                  <c:v>Autres activités</c:v>
                </c:pt>
              </c:strCache>
            </c:strRef>
          </c:cat>
          <c:val>
            <c:numRef>
              <c:f>'emploi par grand secteur'!$C$5:$C$8</c:f>
              <c:numCache>
                <c:formatCode>#,##0</c:formatCode>
                <c:ptCount val="4"/>
                <c:pt idx="0">
                  <c:v>318677</c:v>
                </c:pt>
                <c:pt idx="1">
                  <c:v>209618</c:v>
                </c:pt>
                <c:pt idx="2">
                  <c:v>126990</c:v>
                </c:pt>
                <c:pt idx="3">
                  <c:v>172936</c:v>
                </c:pt>
              </c:numCache>
            </c:numRef>
          </c:val>
          <c:extLst>
            <c:ext xmlns:c16="http://schemas.microsoft.com/office/drawing/2014/chart" uri="{C3380CC4-5D6E-409C-BE32-E72D297353CC}">
              <c16:uniqueId val="{00000009-EBAB-4AC8-ACDD-89868BA2268F}"/>
            </c:ext>
          </c:extLst>
        </c:ser>
        <c:dLbls>
          <c:showLegendKey val="0"/>
          <c:showVal val="0"/>
          <c:showCatName val="0"/>
          <c:showSerName val="0"/>
          <c:showPercent val="0"/>
          <c:showBubbleSize val="0"/>
        </c:dLbls>
        <c:gapWidth val="150"/>
        <c:axId val="585549376"/>
        <c:axId val="1"/>
      </c:barChart>
      <c:catAx>
        <c:axId val="5855493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585549376"/>
        <c:crosses val="autoZero"/>
        <c:crossBetween val="between"/>
      </c:valAx>
    </c:plotArea>
    <c:legend>
      <c:legendPos val="r"/>
      <c:layout>
        <c:manualLayout>
          <c:xMode val="edge"/>
          <c:yMode val="edge"/>
          <c:x val="0.44401182883813733"/>
          <c:y val="0.91920638209697469"/>
          <c:w val="0.50916766625891219"/>
          <c:h val="7.7951002227171551E-2"/>
        </c:manualLayout>
      </c:layout>
      <c:overlay val="0"/>
      <c:txPr>
        <a:bodyPr/>
        <a:lstStyle/>
        <a:p>
          <a:pPr>
            <a:defRPr sz="9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841031531280986E-2"/>
          <c:y val="7.1200140475398327E-2"/>
          <c:w val="0.84430156241977228"/>
          <c:h val="0.88173025026801233"/>
        </c:manualLayout>
      </c:layout>
      <c:barChart>
        <c:barDir val="bar"/>
        <c:grouping val="clustered"/>
        <c:varyColors val="0"/>
        <c:ser>
          <c:idx val="0"/>
          <c:order val="0"/>
          <c:tx>
            <c:strRef>
              <c:f>'salariés sexe et âge'!$B$4</c:f>
              <c:strCache>
                <c:ptCount val="1"/>
                <c:pt idx="0">
                  <c:v>hommes</c:v>
                </c:pt>
              </c:strCache>
            </c:strRef>
          </c:tx>
          <c:spPr>
            <a:solidFill>
              <a:srgbClr val="008000"/>
            </a:solidFill>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'salariés sexe et âge'!$A$5:$A$13</c:f>
              <c:strCache>
                <c:ptCount val="9"/>
                <c:pt idx="0">
                  <c:v> moins de 25 ans</c:v>
                </c:pt>
                <c:pt idx="1">
                  <c:v>de 25 à 29 ans</c:v>
                </c:pt>
                <c:pt idx="2">
                  <c:v>de 30 à 34 ans</c:v>
                </c:pt>
                <c:pt idx="3">
                  <c:v>de 35 à 39 ans</c:v>
                </c:pt>
                <c:pt idx="4">
                  <c:v>de 40 à 44 ans</c:v>
                </c:pt>
                <c:pt idx="5">
                  <c:v>de 45 à 49 ans</c:v>
                </c:pt>
                <c:pt idx="6">
                  <c:v>de 50 à 54 ans</c:v>
                </c:pt>
                <c:pt idx="7">
                  <c:v>de 55 à 59 ans</c:v>
                </c:pt>
                <c:pt idx="8">
                  <c:v>60 ans et plus</c:v>
                </c:pt>
              </c:strCache>
            </c:strRef>
          </c:cat>
          <c:val>
            <c:numRef>
              <c:f>'salariés sexe et âge'!$B$5:$B$13</c:f>
              <c:numCache>
                <c:formatCode>#,##0</c:formatCode>
                <c:ptCount val="9"/>
                <c:pt idx="0">
                  <c:v>-297228</c:v>
                </c:pt>
                <c:pt idx="1">
                  <c:v>-125921</c:v>
                </c:pt>
                <c:pt idx="2">
                  <c:v>-115219</c:v>
                </c:pt>
                <c:pt idx="3">
                  <c:v>-104395</c:v>
                </c:pt>
                <c:pt idx="4">
                  <c:v>-94534</c:v>
                </c:pt>
                <c:pt idx="5">
                  <c:v>-84318</c:v>
                </c:pt>
                <c:pt idx="6">
                  <c:v>-87507</c:v>
                </c:pt>
                <c:pt idx="7">
                  <c:v>-78598</c:v>
                </c:pt>
                <c:pt idx="8">
                  <c:v>-117693</c:v>
                </c:pt>
              </c:numCache>
            </c:numRef>
          </c:val>
          <c:extLst>
            <c:ext xmlns:c16="http://schemas.microsoft.com/office/drawing/2014/chart" uri="{C3380CC4-5D6E-409C-BE32-E72D297353CC}">
              <c16:uniqueId val="{00000000-A3D6-465D-BA36-E5512F2EF703}"/>
            </c:ext>
          </c:extLst>
        </c:ser>
        <c:ser>
          <c:idx val="1"/>
          <c:order val="1"/>
          <c:tx>
            <c:strRef>
              <c:f>'salariés sexe et âge'!$C$4</c:f>
              <c:strCache>
                <c:ptCount val="1"/>
                <c:pt idx="0">
                  <c:v>femmes</c:v>
                </c:pt>
              </c:strCache>
            </c:strRef>
          </c:tx>
          <c:spPr>
            <a:solidFill>
              <a:schemeClr val="accent3">
                <a:lumMod val="75000"/>
              </a:schemeClr>
            </a:solidFill>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'salariés sexe et âge'!$A$5:$A$13</c:f>
              <c:strCache>
                <c:ptCount val="9"/>
                <c:pt idx="0">
                  <c:v> moins de 25 ans</c:v>
                </c:pt>
                <c:pt idx="1">
                  <c:v>de 25 à 29 ans</c:v>
                </c:pt>
                <c:pt idx="2">
                  <c:v>de 30 à 34 ans</c:v>
                </c:pt>
                <c:pt idx="3">
                  <c:v>de 35 à 39 ans</c:v>
                </c:pt>
                <c:pt idx="4">
                  <c:v>de 40 à 44 ans</c:v>
                </c:pt>
                <c:pt idx="5">
                  <c:v>de 45 à 49 ans</c:v>
                </c:pt>
                <c:pt idx="6">
                  <c:v>de 50 à 54 ans</c:v>
                </c:pt>
                <c:pt idx="7">
                  <c:v>de 55 à 59 ans</c:v>
                </c:pt>
                <c:pt idx="8">
                  <c:v>60 ans et plus</c:v>
                </c:pt>
              </c:strCache>
            </c:strRef>
          </c:cat>
          <c:val>
            <c:numRef>
              <c:f>'salariés sexe et âge'!$C$5:$C$13</c:f>
              <c:numCache>
                <c:formatCode>#,##0</c:formatCode>
                <c:ptCount val="9"/>
                <c:pt idx="0">
                  <c:v>162065</c:v>
                </c:pt>
                <c:pt idx="1">
                  <c:v>73452</c:v>
                </c:pt>
                <c:pt idx="2">
                  <c:v>69500</c:v>
                </c:pt>
                <c:pt idx="3">
                  <c:v>69223</c:v>
                </c:pt>
                <c:pt idx="4">
                  <c:v>68676</c:v>
                </c:pt>
                <c:pt idx="5">
                  <c:v>64081</c:v>
                </c:pt>
                <c:pt idx="6">
                  <c:v>65858</c:v>
                </c:pt>
                <c:pt idx="7">
                  <c:v>58450</c:v>
                </c:pt>
                <c:pt idx="8">
                  <c:v>57468</c:v>
                </c:pt>
              </c:numCache>
            </c:numRef>
          </c:val>
          <c:extLst>
            <c:ext xmlns:c16="http://schemas.microsoft.com/office/drawing/2014/chart" uri="{C3380CC4-5D6E-409C-BE32-E72D297353CC}">
              <c16:uniqueId val="{00000001-A3D6-465D-BA36-E5512F2EF703}"/>
            </c:ext>
          </c:extLst>
        </c:ser>
        <c:dLbls>
          <c:showLegendKey val="0"/>
          <c:showVal val="0"/>
          <c:showCatName val="0"/>
          <c:showSerName val="0"/>
          <c:showPercent val="0"/>
          <c:showBubbleSize val="0"/>
        </c:dLbls>
        <c:gapWidth val="150"/>
        <c:axId val="459119712"/>
        <c:axId val="1"/>
      </c:barChart>
      <c:catAx>
        <c:axId val="459119712"/>
        <c:scaling>
          <c:orientation val="minMax"/>
        </c:scaling>
        <c:delete val="0"/>
        <c:axPos val="l"/>
        <c:numFmt formatCode="General" sourceLinked="1"/>
        <c:majorTickMark val="out"/>
        <c:minorTickMark val="none"/>
        <c:tickLblPos val="high"/>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0"/>
        <c:lblAlgn val="ctr"/>
        <c:lblOffset val="0"/>
        <c:tickLblSkip val="1"/>
        <c:noMultiLvlLbl val="0"/>
      </c:catAx>
      <c:valAx>
        <c:axId val="1"/>
        <c:scaling>
          <c:orientation val="minMax"/>
        </c:scaling>
        <c:delete val="0"/>
        <c:axPos val="b"/>
        <c:majorGridlines/>
        <c:numFmt formatCode="#,##0;[Red]#,##0" sourceLinked="0"/>
        <c:majorTickMark val="cross"/>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459119712"/>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469079522954365"/>
          <c:y val="0.1866698072997286"/>
          <c:w val="0.42241985541281024"/>
          <c:h val="0.68794090738657665"/>
        </c:manualLayout>
      </c:layout>
      <c:doughnutChart>
        <c:varyColors val="1"/>
        <c:ser>
          <c:idx val="0"/>
          <c:order val="0"/>
          <c:tx>
            <c:strRef>
              <c:f>'salariés heures par secteur'!$B$4</c:f>
              <c:strCache>
                <c:ptCount val="1"/>
                <c:pt idx="0">
                  <c:v>2023</c:v>
                </c:pt>
              </c:strCache>
            </c:strRef>
          </c:tx>
          <c:spPr>
            <a:solidFill>
              <a:schemeClr val="accent2">
                <a:lumMod val="40000"/>
                <a:lumOff val="60000"/>
              </a:schemeClr>
            </a:solidFill>
          </c:spPr>
          <c:dPt>
            <c:idx val="0"/>
            <c:bubble3D val="0"/>
            <c:spPr>
              <a:solidFill>
                <a:schemeClr val="accent6">
                  <a:lumMod val="60000"/>
                  <a:lumOff val="40000"/>
                </a:schemeClr>
              </a:solidFill>
            </c:spPr>
            <c:extLst>
              <c:ext xmlns:c16="http://schemas.microsoft.com/office/drawing/2014/chart" uri="{C3380CC4-5D6E-409C-BE32-E72D297353CC}">
                <c16:uniqueId val="{00000000-92D4-4D38-B6DD-AFFA39E8C141}"/>
              </c:ext>
            </c:extLst>
          </c:dPt>
          <c:dPt>
            <c:idx val="1"/>
            <c:bubble3D val="0"/>
            <c:spPr>
              <a:solidFill>
                <a:schemeClr val="accent3">
                  <a:lumMod val="60000"/>
                  <a:lumOff val="40000"/>
                </a:schemeClr>
              </a:solidFill>
            </c:spPr>
            <c:extLst>
              <c:ext xmlns:c16="http://schemas.microsoft.com/office/drawing/2014/chart" uri="{C3380CC4-5D6E-409C-BE32-E72D297353CC}">
                <c16:uniqueId val="{00000001-92D4-4D38-B6DD-AFFA39E8C141}"/>
              </c:ext>
            </c:extLst>
          </c:dPt>
          <c:dPt>
            <c:idx val="2"/>
            <c:bubble3D val="0"/>
            <c:spPr>
              <a:solidFill>
                <a:schemeClr val="tx2">
                  <a:lumMod val="40000"/>
                  <a:lumOff val="60000"/>
                </a:schemeClr>
              </a:solidFill>
            </c:spPr>
            <c:extLst>
              <c:ext xmlns:c16="http://schemas.microsoft.com/office/drawing/2014/chart" uri="{C3380CC4-5D6E-409C-BE32-E72D297353CC}">
                <c16:uniqueId val="{00000002-92D4-4D38-B6DD-AFFA39E8C141}"/>
              </c:ext>
            </c:extLst>
          </c:dPt>
          <c:dPt>
            <c:idx val="3"/>
            <c:bubble3D val="0"/>
            <c:extLst>
              <c:ext xmlns:c16="http://schemas.microsoft.com/office/drawing/2014/chart" uri="{C3380CC4-5D6E-409C-BE32-E72D297353CC}">
                <c16:uniqueId val="{00000003-92D4-4D38-B6DD-AFFA39E8C141}"/>
              </c:ext>
            </c:extLst>
          </c:dPt>
          <c:dLbls>
            <c:dLbl>
              <c:idx val="0"/>
              <c:layout>
                <c:manualLayout>
                  <c:x val="0.11648293963254593"/>
                  <c:y val="-0.1744805617246562"/>
                </c:manualLayout>
              </c:layout>
              <c:tx>
                <c:rich>
                  <a:bodyPr/>
                  <a:lstStyle/>
                  <a:p>
                    <a:pPr>
                      <a:defRPr sz="1050" b="0" i="0" u="none" strike="noStrike" baseline="0">
                        <a:solidFill>
                          <a:srgbClr val="000000"/>
                        </a:solidFill>
                        <a:latin typeface="Calibri"/>
                        <a:ea typeface="Calibri"/>
                        <a:cs typeface="Calibri"/>
                      </a:defRPr>
                    </a:pPr>
                    <a:r>
                      <a:rPr lang="en-US" sz="1050"/>
                      <a:t>Exploitation Culture-élevage
40,3 %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2D4-4D38-B6DD-AFFA39E8C141}"/>
                </c:ext>
              </c:extLst>
            </c:dLbl>
            <c:dLbl>
              <c:idx val="1"/>
              <c:layout>
                <c:manualLayout>
                  <c:x val="-1.2582953446608647E-2"/>
                  <c:y val="0.16209951320187541"/>
                </c:manualLayout>
              </c:layout>
              <c:tx>
                <c:rich>
                  <a:bodyPr/>
                  <a:lstStyle/>
                  <a:p>
                    <a:pPr>
                      <a:defRPr sz="1050" b="0" i="0" u="none" strike="noStrike" baseline="0">
                        <a:solidFill>
                          <a:srgbClr val="000000"/>
                        </a:solidFill>
                        <a:latin typeface="Calibri"/>
                        <a:ea typeface="Calibri"/>
                        <a:cs typeface="Calibri"/>
                      </a:defRPr>
                    </a:pPr>
                    <a:r>
                      <a:rPr lang="en-US" sz="1050"/>
                      <a:t>Organismes de service 23,6 %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2D4-4D38-B6DD-AFFA39E8C141}"/>
                </c:ext>
              </c:extLst>
            </c:dLbl>
            <c:dLbl>
              <c:idx val="2"/>
              <c:layout>
                <c:manualLayout>
                  <c:x val="-0.20313726573651977"/>
                  <c:y val="-1.6936088117190478E-2"/>
                </c:manualLayout>
              </c:layout>
              <c:tx>
                <c:rich>
                  <a:bodyPr/>
                  <a:lstStyle/>
                  <a:p>
                    <a:pPr>
                      <a:defRPr sz="105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Coopération</a:t>
                    </a:r>
                  </a:p>
                  <a:p>
                    <a:pPr>
                      <a:defRPr sz="105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 15,3 %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2D4-4D38-B6DD-AFFA39E8C141}"/>
                </c:ext>
              </c:extLst>
            </c:dLbl>
            <c:dLbl>
              <c:idx val="3"/>
              <c:layout>
                <c:manualLayout>
                  <c:x val="-0.10157609246212648"/>
                  <c:y val="-0.11905265046997331"/>
                </c:manualLayout>
              </c:layout>
              <c:tx>
                <c:rich>
                  <a:bodyPr/>
                  <a:lstStyle/>
                  <a:p>
                    <a:pPr>
                      <a:defRPr sz="1050" b="0" i="0" u="none" strike="noStrike" baseline="0">
                        <a:solidFill>
                          <a:srgbClr val="000000"/>
                        </a:solidFill>
                        <a:latin typeface="Calibri"/>
                        <a:ea typeface="Calibri"/>
                        <a:cs typeface="Calibri"/>
                      </a:defRPr>
                    </a:pPr>
                    <a:r>
                      <a:rPr lang="en-US" sz="1050"/>
                      <a:t>Autres activités
20,8 %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2D4-4D38-B6DD-AFFA39E8C141}"/>
                </c:ext>
              </c:extLst>
            </c:dLbl>
            <c:spPr>
              <a:noFill/>
              <a:ln w="25400">
                <a:noFill/>
              </a:ln>
            </c:spPr>
            <c:txPr>
              <a:bodyPr wrap="square" lIns="38100" tIns="19050" rIns="38100" bIns="19050" anchor="ctr">
                <a:spAutoFit/>
              </a:bodyPr>
              <a:lstStyle/>
              <a:p>
                <a:pPr>
                  <a:defRPr sz="1050" b="0" i="0" u="none" strike="noStrike" baseline="0">
                    <a:solidFill>
                      <a:srgbClr val="000000"/>
                    </a:solidFill>
                    <a:latin typeface="Calibri"/>
                    <a:ea typeface="Calibri"/>
                    <a:cs typeface="Calibri"/>
                  </a:defRPr>
                </a:pPr>
                <a:endParaRPr lang="fr-FR"/>
              </a:p>
            </c:txPr>
            <c:showLegendKey val="0"/>
            <c:showVal val="0"/>
            <c:showCatName val="1"/>
            <c:showSerName val="0"/>
            <c:showPercent val="1"/>
            <c:showBubbleSize val="0"/>
            <c:showLeaderLines val="0"/>
            <c:extLst>
              <c:ext xmlns:c15="http://schemas.microsoft.com/office/drawing/2012/chart" uri="{CE6537A1-D6FC-4f65-9D91-7224C49458BB}"/>
            </c:extLst>
          </c:dLbls>
          <c:cat>
            <c:strRef>
              <c:f>'salariés heures par secteur'!$A$5:$A$8</c:f>
              <c:strCache>
                <c:ptCount val="4"/>
                <c:pt idx="0">
                  <c:v>Exploitation Culture-élevage</c:v>
                </c:pt>
                <c:pt idx="1">
                  <c:v>Organismes de service</c:v>
                </c:pt>
                <c:pt idx="2">
                  <c:v>Coopération</c:v>
                </c:pt>
                <c:pt idx="3">
                  <c:v>Autres activités</c:v>
                </c:pt>
              </c:strCache>
            </c:strRef>
          </c:cat>
          <c:val>
            <c:numRef>
              <c:f>'salariés heures par secteur'!$B$5:$B$8</c:f>
              <c:numCache>
                <c:formatCode>#,##0</c:formatCode>
                <c:ptCount val="4"/>
                <c:pt idx="0">
                  <c:v>594</c:v>
                </c:pt>
                <c:pt idx="1">
                  <c:v>348</c:v>
                </c:pt>
                <c:pt idx="2">
                  <c:v>226</c:v>
                </c:pt>
                <c:pt idx="3">
                  <c:v>306</c:v>
                </c:pt>
              </c:numCache>
            </c:numRef>
          </c:val>
          <c:extLst>
            <c:ext xmlns:c16="http://schemas.microsoft.com/office/drawing/2014/chart" uri="{C3380CC4-5D6E-409C-BE32-E72D297353CC}">
              <c16:uniqueId val="{00000004-92D4-4D38-B6DD-AFFA39E8C141}"/>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'historique heures'!$A$6</c:f>
              <c:strCache>
                <c:ptCount val="1"/>
                <c:pt idx="0">
                  <c:v>Nombre d'heures en million</c:v>
                </c:pt>
              </c:strCache>
            </c:strRef>
          </c:tx>
          <c:spPr>
            <a:solidFill>
              <a:srgbClr val="92D050"/>
            </a:solid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'historique heures'!$B$5:$K$5</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'historique heures'!$B$6:$K$6</c:f>
              <c:numCache>
                <c:formatCode>#,##0</c:formatCode>
                <c:ptCount val="10"/>
                <c:pt idx="0">
                  <c:v>1298</c:v>
                </c:pt>
                <c:pt idx="1">
                  <c:v>1284</c:v>
                </c:pt>
                <c:pt idx="2">
                  <c:v>1297</c:v>
                </c:pt>
                <c:pt idx="3">
                  <c:v>1308</c:v>
                </c:pt>
                <c:pt idx="4">
                  <c:v>1318</c:v>
                </c:pt>
                <c:pt idx="5">
                  <c:v>1358</c:v>
                </c:pt>
                <c:pt idx="6">
                  <c:v>1346</c:v>
                </c:pt>
                <c:pt idx="7">
                  <c:v>1391</c:v>
                </c:pt>
                <c:pt idx="8">
                  <c:v>1445</c:v>
                </c:pt>
                <c:pt idx="9">
                  <c:v>1474</c:v>
                </c:pt>
              </c:numCache>
            </c:numRef>
          </c:val>
          <c:extLst>
            <c:ext xmlns:c16="http://schemas.microsoft.com/office/drawing/2014/chart" uri="{C3380CC4-5D6E-409C-BE32-E72D297353CC}">
              <c16:uniqueId val="{00000000-9242-47DA-B436-7080E5FCDF19}"/>
            </c:ext>
          </c:extLst>
        </c:ser>
        <c:dLbls>
          <c:showLegendKey val="0"/>
          <c:showVal val="0"/>
          <c:showCatName val="0"/>
          <c:showSerName val="0"/>
          <c:showPercent val="0"/>
          <c:showBubbleSize val="0"/>
        </c:dLbls>
        <c:gapWidth val="150"/>
        <c:axId val="324009496"/>
        <c:axId val="1"/>
      </c:barChart>
      <c:catAx>
        <c:axId val="3240094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2400949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5.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s>
</file>

<file path=xl/drawings/_rels/drawing48.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chart" Target="../charts/chart47.xml"/><Relationship Id="rId4" Type="http://schemas.openxmlformats.org/officeDocument/2006/relationships/chart" Target="../charts/chart46.xml"/></Relationships>
</file>

<file path=xl/drawings/_rels/drawing49.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498719</xdr:colOff>
      <xdr:row>2</xdr:row>
      <xdr:rowOff>109415</xdr:rowOff>
    </xdr:from>
    <xdr:to>
      <xdr:col>10</xdr:col>
      <xdr:colOff>300404</xdr:colOff>
      <xdr:row>26</xdr:row>
      <xdr:rowOff>60325</xdr:rowOff>
    </xdr:to>
    <xdr:graphicFrame macro="">
      <xdr:nvGraphicFramePr>
        <xdr:cNvPr id="4865" name="Graphique 6">
          <a:extLst>
            <a:ext uri="{FF2B5EF4-FFF2-40B4-BE49-F238E27FC236}">
              <a16:creationId xmlns:a16="http://schemas.microsoft.com/office/drawing/2014/main" id="{78EAF0FD-28DA-41BF-8C86-6E26DF5CEB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228600</xdr:colOff>
      <xdr:row>11</xdr:row>
      <xdr:rowOff>165100</xdr:rowOff>
    </xdr:from>
    <xdr:to>
      <xdr:col>12</xdr:col>
      <xdr:colOff>482600</xdr:colOff>
      <xdr:row>26</xdr:row>
      <xdr:rowOff>812800</xdr:rowOff>
    </xdr:to>
    <xdr:graphicFrame macro="">
      <xdr:nvGraphicFramePr>
        <xdr:cNvPr id="2781931" name="Graphique 5">
          <a:extLst>
            <a:ext uri="{FF2B5EF4-FFF2-40B4-BE49-F238E27FC236}">
              <a16:creationId xmlns:a16="http://schemas.microsoft.com/office/drawing/2014/main" id="{CD02C67D-644E-4B44-BE79-B4153C6CF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327025</xdr:colOff>
      <xdr:row>10</xdr:row>
      <xdr:rowOff>25400</xdr:rowOff>
    </xdr:from>
    <xdr:to>
      <xdr:col>8</xdr:col>
      <xdr:colOff>238125</xdr:colOff>
      <xdr:row>36</xdr:row>
      <xdr:rowOff>76200</xdr:rowOff>
    </xdr:to>
    <xdr:graphicFrame macro="">
      <xdr:nvGraphicFramePr>
        <xdr:cNvPr id="2879207" name="Graphique 1">
          <a:extLst>
            <a:ext uri="{FF2B5EF4-FFF2-40B4-BE49-F238E27FC236}">
              <a16:creationId xmlns:a16="http://schemas.microsoft.com/office/drawing/2014/main" id="{99081F55-E0AC-491D-A196-54755C1C2E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596900</xdr:colOff>
      <xdr:row>13</xdr:row>
      <xdr:rowOff>6350</xdr:rowOff>
    </xdr:from>
    <xdr:to>
      <xdr:col>4</xdr:col>
      <xdr:colOff>546100</xdr:colOff>
      <xdr:row>37</xdr:row>
      <xdr:rowOff>120650</xdr:rowOff>
    </xdr:to>
    <xdr:graphicFrame macro="">
      <xdr:nvGraphicFramePr>
        <xdr:cNvPr id="2938590" name="Graphique 2">
          <a:extLst>
            <a:ext uri="{FF2B5EF4-FFF2-40B4-BE49-F238E27FC236}">
              <a16:creationId xmlns:a16="http://schemas.microsoft.com/office/drawing/2014/main" id="{1B8B4E31-1829-4A9B-A215-9873E70F4B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177800</xdr:colOff>
      <xdr:row>4</xdr:row>
      <xdr:rowOff>114300</xdr:rowOff>
    </xdr:from>
    <xdr:to>
      <xdr:col>11</xdr:col>
      <xdr:colOff>368300</xdr:colOff>
      <xdr:row>27</xdr:row>
      <xdr:rowOff>158750</xdr:rowOff>
    </xdr:to>
    <xdr:graphicFrame macro="">
      <xdr:nvGraphicFramePr>
        <xdr:cNvPr id="1127133" name="Graphique 2">
          <a:extLst>
            <a:ext uri="{FF2B5EF4-FFF2-40B4-BE49-F238E27FC236}">
              <a16:creationId xmlns:a16="http://schemas.microsoft.com/office/drawing/2014/main" id="{A5E855B1-17E7-4573-B488-150D5269A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0.52778</cdr:x>
      <cdr:y>0.69503</cdr:y>
    </cdr:from>
    <cdr:to>
      <cdr:x>0.6399</cdr:x>
      <cdr:y>0.77843</cdr:y>
    </cdr:to>
    <cdr:sp macro="" textlink="">
      <cdr:nvSpPr>
        <cdr:cNvPr id="2" name="Rectangle 1">
          <a:extLst xmlns:a="http://schemas.openxmlformats.org/drawingml/2006/main">
            <a:ext uri="{FF2B5EF4-FFF2-40B4-BE49-F238E27FC236}">
              <a16:creationId xmlns:a16="http://schemas.microsoft.com/office/drawing/2014/main" id="{99C8DAAC-8B0E-412A-A05A-F2142243868F}"/>
            </a:ext>
          </a:extLst>
        </cdr:cNvPr>
        <cdr:cNvSpPr/>
      </cdr:nvSpPr>
      <cdr:spPr bwMode="auto">
        <a:xfrm xmlns:a="http://schemas.openxmlformats.org/drawingml/2006/main">
          <a:off x="3317875" y="2619375"/>
          <a:ext cx="704850" cy="314325"/>
        </a:xfrm>
        <a:prstGeom xmlns:a="http://schemas.openxmlformats.org/drawingml/2006/main" prst="rect">
          <a:avLst/>
        </a:prstGeom>
        <a:noFill xmlns:a="http://schemas.openxmlformats.org/drawingml/2006/main"/>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fr-FR"/>
            <a:t> </a:t>
          </a:r>
          <a:r>
            <a:rPr lang="fr-FR" b="1">
              <a:solidFill>
                <a:schemeClr val="bg1"/>
              </a:solidFill>
            </a:rPr>
            <a:t>1 951 539</a:t>
          </a:r>
        </a:p>
      </cdr:txBody>
    </cdr:sp>
  </cdr:relSizeAnchor>
</c:userShapes>
</file>

<file path=xl/drawings/drawing15.xml><?xml version="1.0" encoding="utf-8"?>
<xdr:wsDr xmlns:xdr="http://schemas.openxmlformats.org/drawingml/2006/spreadsheetDrawing" xmlns:a="http://schemas.openxmlformats.org/drawingml/2006/main">
  <xdr:twoCellAnchor>
    <xdr:from>
      <xdr:col>3</xdr:col>
      <xdr:colOff>152400</xdr:colOff>
      <xdr:row>3</xdr:row>
      <xdr:rowOff>0</xdr:rowOff>
    </xdr:from>
    <xdr:to>
      <xdr:col>9</xdr:col>
      <xdr:colOff>762000</xdr:colOff>
      <xdr:row>29</xdr:row>
      <xdr:rowOff>63500</xdr:rowOff>
    </xdr:to>
    <xdr:graphicFrame macro="">
      <xdr:nvGraphicFramePr>
        <xdr:cNvPr id="38471772" name="Graphique 1">
          <a:extLst>
            <a:ext uri="{FF2B5EF4-FFF2-40B4-BE49-F238E27FC236}">
              <a16:creationId xmlns:a16="http://schemas.microsoft.com/office/drawing/2014/main" id="{B8CA4E02-501C-4179-B807-EE72BC89B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952500</xdr:colOff>
      <xdr:row>5</xdr:row>
      <xdr:rowOff>146050</xdr:rowOff>
    </xdr:from>
    <xdr:to>
      <xdr:col>6</xdr:col>
      <xdr:colOff>228600</xdr:colOff>
      <xdr:row>7</xdr:row>
      <xdr:rowOff>127000</xdr:rowOff>
    </xdr:to>
    <xdr:cxnSp macro="">
      <xdr:nvCxnSpPr>
        <xdr:cNvPr id="38471773" name="Connecteur droit 2">
          <a:extLst>
            <a:ext uri="{FF2B5EF4-FFF2-40B4-BE49-F238E27FC236}">
              <a16:creationId xmlns:a16="http://schemas.microsoft.com/office/drawing/2014/main" id="{A2CB9EFE-F6D1-4D8C-B76E-B11698E445FD}"/>
            </a:ext>
          </a:extLst>
        </xdr:cNvPr>
        <xdr:cNvCxnSpPr>
          <a:cxnSpLocks noChangeShapeType="1"/>
        </xdr:cNvCxnSpPr>
      </xdr:nvCxnSpPr>
      <xdr:spPr bwMode="auto">
        <a:xfrm>
          <a:off x="5988050" y="1155700"/>
          <a:ext cx="228600" cy="27305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6.xml><?xml version="1.0" encoding="utf-8"?>
<c:userShapes xmlns:c="http://schemas.openxmlformats.org/drawingml/2006/chart">
  <cdr:relSizeAnchor xmlns:cdr="http://schemas.openxmlformats.org/drawingml/2006/chartDrawing">
    <cdr:from>
      <cdr:x>0.27248</cdr:x>
      <cdr:y>0.37873</cdr:y>
    </cdr:from>
    <cdr:to>
      <cdr:x>0.39616</cdr:x>
      <cdr:y>0.37882</cdr:y>
    </cdr:to>
    <cdr:cxnSp macro="">
      <cdr:nvCxnSpPr>
        <cdr:cNvPr id="3" name="Connecteur droit 2">
          <a:extLst xmlns:a="http://schemas.openxmlformats.org/drawingml/2006/main">
            <a:ext uri="{FF2B5EF4-FFF2-40B4-BE49-F238E27FC236}">
              <a16:creationId xmlns:a16="http://schemas.microsoft.com/office/drawing/2014/main" id="{8CED87E1-91CE-40AA-BF81-B23A895B71CB}"/>
            </a:ext>
          </a:extLst>
        </cdr:cNvPr>
        <cdr:cNvCxnSpPr/>
      </cdr:nvCxnSpPr>
      <cdr:spPr bwMode="auto">
        <a:xfrm xmlns:a="http://schemas.openxmlformats.org/drawingml/2006/main">
          <a:off x="1106878" y="1470273"/>
          <a:ext cx="640547" cy="647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0.26995</cdr:x>
      <cdr:y>0.63922</cdr:y>
    </cdr:from>
    <cdr:to>
      <cdr:x>0.37682</cdr:x>
      <cdr:y>0.70434</cdr:y>
    </cdr:to>
    <cdr:cxnSp macro="">
      <cdr:nvCxnSpPr>
        <cdr:cNvPr id="5" name="Connecteur droit 4">
          <a:extLst xmlns:a="http://schemas.openxmlformats.org/drawingml/2006/main">
            <a:ext uri="{FF2B5EF4-FFF2-40B4-BE49-F238E27FC236}">
              <a16:creationId xmlns:a16="http://schemas.microsoft.com/office/drawing/2014/main" id="{F4BD0E2F-68D6-44A1-AD5F-365D58ED82C8}"/>
            </a:ext>
          </a:extLst>
        </cdr:cNvPr>
        <cdr:cNvCxnSpPr/>
      </cdr:nvCxnSpPr>
      <cdr:spPr bwMode="auto">
        <a:xfrm xmlns:a="http://schemas.openxmlformats.org/drawingml/2006/main" flipV="1">
          <a:off x="1095375" y="2804152"/>
          <a:ext cx="520943" cy="32957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0.73067</cdr:x>
      <cdr:y>0.50523</cdr:y>
    </cdr:from>
    <cdr:to>
      <cdr:x>0.82172</cdr:x>
      <cdr:y>0.50836</cdr:y>
    </cdr:to>
    <cdr:cxnSp macro="">
      <cdr:nvCxnSpPr>
        <cdr:cNvPr id="7" name="Connecteur droit 6">
          <a:extLst xmlns:a="http://schemas.openxmlformats.org/drawingml/2006/main">
            <a:ext uri="{FF2B5EF4-FFF2-40B4-BE49-F238E27FC236}">
              <a16:creationId xmlns:a16="http://schemas.microsoft.com/office/drawing/2014/main" id="{8154D177-9BE5-453C-A057-4E91E0F0957A}"/>
            </a:ext>
          </a:extLst>
        </cdr:cNvPr>
        <cdr:cNvCxnSpPr/>
      </cdr:nvCxnSpPr>
      <cdr:spPr bwMode="auto">
        <a:xfrm xmlns:a="http://schemas.openxmlformats.org/drawingml/2006/main">
          <a:off x="3993106" y="2121867"/>
          <a:ext cx="425088" cy="1320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0</xdr:col>
      <xdr:colOff>1174750</xdr:colOff>
      <xdr:row>9</xdr:row>
      <xdr:rowOff>50800</xdr:rowOff>
    </xdr:from>
    <xdr:to>
      <xdr:col>11</xdr:col>
      <xdr:colOff>749300</xdr:colOff>
      <xdr:row>29</xdr:row>
      <xdr:rowOff>31750</xdr:rowOff>
    </xdr:to>
    <xdr:graphicFrame macro="">
      <xdr:nvGraphicFramePr>
        <xdr:cNvPr id="51947" name="Graphique 1">
          <a:extLst>
            <a:ext uri="{FF2B5EF4-FFF2-40B4-BE49-F238E27FC236}">
              <a16:creationId xmlns:a16="http://schemas.microsoft.com/office/drawing/2014/main" id="{171870F1-906B-4C37-82A5-DFF0DBEE1F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431800</xdr:colOff>
      <xdr:row>10</xdr:row>
      <xdr:rowOff>57150</xdr:rowOff>
    </xdr:from>
    <xdr:to>
      <xdr:col>5</xdr:col>
      <xdr:colOff>38100</xdr:colOff>
      <xdr:row>28</xdr:row>
      <xdr:rowOff>38100</xdr:rowOff>
    </xdr:to>
    <xdr:graphicFrame macro="">
      <xdr:nvGraphicFramePr>
        <xdr:cNvPr id="36501590" name="Graphique 1">
          <a:extLst>
            <a:ext uri="{FF2B5EF4-FFF2-40B4-BE49-F238E27FC236}">
              <a16:creationId xmlns:a16="http://schemas.microsoft.com/office/drawing/2014/main" id="{CD6E0E7A-CA3B-4A49-88BE-E39A8FCBC5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69850</xdr:colOff>
      <xdr:row>3</xdr:row>
      <xdr:rowOff>120650</xdr:rowOff>
    </xdr:from>
    <xdr:to>
      <xdr:col>11</xdr:col>
      <xdr:colOff>69850</xdr:colOff>
      <xdr:row>30</xdr:row>
      <xdr:rowOff>57150</xdr:rowOff>
    </xdr:to>
    <xdr:graphicFrame macro="">
      <xdr:nvGraphicFramePr>
        <xdr:cNvPr id="3538708" name="Graphique 1">
          <a:extLst>
            <a:ext uri="{FF2B5EF4-FFF2-40B4-BE49-F238E27FC236}">
              <a16:creationId xmlns:a16="http://schemas.microsoft.com/office/drawing/2014/main" id="{5C260D6E-F96D-4F0A-8A4E-DCE5187874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901700</xdr:colOff>
      <xdr:row>9</xdr:row>
      <xdr:rowOff>69850</xdr:rowOff>
    </xdr:from>
    <xdr:to>
      <xdr:col>10</xdr:col>
      <xdr:colOff>0</xdr:colOff>
      <xdr:row>41</xdr:row>
      <xdr:rowOff>101600</xdr:rowOff>
    </xdr:to>
    <xdr:graphicFrame macro="">
      <xdr:nvGraphicFramePr>
        <xdr:cNvPr id="2441980" name="Graphique 1">
          <a:extLst>
            <a:ext uri="{FF2B5EF4-FFF2-40B4-BE49-F238E27FC236}">
              <a16:creationId xmlns:a16="http://schemas.microsoft.com/office/drawing/2014/main" id="{57D13ABD-3442-4428-BBD4-373D55459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225424</xdr:colOff>
      <xdr:row>8</xdr:row>
      <xdr:rowOff>123825</xdr:rowOff>
    </xdr:from>
    <xdr:to>
      <xdr:col>8</xdr:col>
      <xdr:colOff>85724</xdr:colOff>
      <xdr:row>39</xdr:row>
      <xdr:rowOff>85725</xdr:rowOff>
    </xdr:to>
    <xdr:graphicFrame macro="">
      <xdr:nvGraphicFramePr>
        <xdr:cNvPr id="3582673" name="Graphique 3">
          <a:extLst>
            <a:ext uri="{FF2B5EF4-FFF2-40B4-BE49-F238E27FC236}">
              <a16:creationId xmlns:a16="http://schemas.microsoft.com/office/drawing/2014/main" id="{11332C48-0B63-4DFA-9FC6-4BCEA0C4CE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3</xdr:col>
      <xdr:colOff>406400</xdr:colOff>
      <xdr:row>3</xdr:row>
      <xdr:rowOff>25400</xdr:rowOff>
    </xdr:from>
    <xdr:to>
      <xdr:col>9</xdr:col>
      <xdr:colOff>882650</xdr:colOff>
      <xdr:row>27</xdr:row>
      <xdr:rowOff>76200</xdr:rowOff>
    </xdr:to>
    <xdr:graphicFrame macro="">
      <xdr:nvGraphicFramePr>
        <xdr:cNvPr id="3614432" name="Graphique 1">
          <a:extLst>
            <a:ext uri="{FF2B5EF4-FFF2-40B4-BE49-F238E27FC236}">
              <a16:creationId xmlns:a16="http://schemas.microsoft.com/office/drawing/2014/main" id="{D09C7845-E9D6-4923-9457-3A3DC1AD06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107950</xdr:colOff>
      <xdr:row>2</xdr:row>
      <xdr:rowOff>184150</xdr:rowOff>
    </xdr:from>
    <xdr:to>
      <xdr:col>13</xdr:col>
      <xdr:colOff>38100</xdr:colOff>
      <xdr:row>27</xdr:row>
      <xdr:rowOff>165100</xdr:rowOff>
    </xdr:to>
    <xdr:graphicFrame macro="">
      <xdr:nvGraphicFramePr>
        <xdr:cNvPr id="3647231" name="Graphique 1">
          <a:extLst>
            <a:ext uri="{FF2B5EF4-FFF2-40B4-BE49-F238E27FC236}">
              <a16:creationId xmlns:a16="http://schemas.microsoft.com/office/drawing/2014/main" id="{10DA6F87-CB1C-4864-AB17-7D628B117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146050</xdr:colOff>
      <xdr:row>9</xdr:row>
      <xdr:rowOff>44450</xdr:rowOff>
    </xdr:from>
    <xdr:to>
      <xdr:col>8</xdr:col>
      <xdr:colOff>162983</xdr:colOff>
      <xdr:row>10</xdr:row>
      <xdr:rowOff>79484</xdr:rowOff>
    </xdr:to>
    <xdr:cxnSp macro="">
      <xdr:nvCxnSpPr>
        <xdr:cNvPr id="3" name="Connecteur droit 2">
          <a:extLst>
            <a:ext uri="{FF2B5EF4-FFF2-40B4-BE49-F238E27FC236}">
              <a16:creationId xmlns:a16="http://schemas.microsoft.com/office/drawing/2014/main" id="{A596F271-8A2B-467A-ABD9-BFD00A87C1DD}"/>
            </a:ext>
          </a:extLst>
        </xdr:cNvPr>
        <xdr:cNvCxnSpPr/>
      </xdr:nvCxnSpPr>
      <xdr:spPr bwMode="auto">
        <a:xfrm>
          <a:off x="7778750" y="1587500"/>
          <a:ext cx="12700" cy="16510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3.xml><?xml version="1.0" encoding="utf-8"?>
<c:userShapes xmlns:c="http://schemas.openxmlformats.org/drawingml/2006/chart">
  <cdr:relSizeAnchor xmlns:cdr="http://schemas.openxmlformats.org/drawingml/2006/chartDrawing">
    <cdr:from>
      <cdr:x>0.23379</cdr:x>
      <cdr:y>0.33558</cdr:y>
    </cdr:from>
    <cdr:to>
      <cdr:x>0.3222</cdr:x>
      <cdr:y>0.36414</cdr:y>
    </cdr:to>
    <cdr:cxnSp macro="">
      <cdr:nvCxnSpPr>
        <cdr:cNvPr id="3" name="Connecteur droit 2">
          <a:extLst xmlns:a="http://schemas.openxmlformats.org/drawingml/2006/main">
            <a:ext uri="{FF2B5EF4-FFF2-40B4-BE49-F238E27FC236}">
              <a16:creationId xmlns:a16="http://schemas.microsoft.com/office/drawing/2014/main" id="{8ACE3006-61A2-4DFE-915C-AD94790102E7}"/>
            </a:ext>
          </a:extLst>
        </cdr:cNvPr>
        <cdr:cNvCxnSpPr/>
      </cdr:nvCxnSpPr>
      <cdr:spPr bwMode="auto">
        <a:xfrm xmlns:a="http://schemas.openxmlformats.org/drawingml/2006/main">
          <a:off x="1354600" y="1275074"/>
          <a:ext cx="575800" cy="121926"/>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0.64014</cdr:x>
      <cdr:y>0.66188</cdr:y>
    </cdr:from>
    <cdr:to>
      <cdr:x>0.6999</cdr:x>
      <cdr:y>0.71864</cdr:y>
    </cdr:to>
    <cdr:cxnSp macro="">
      <cdr:nvCxnSpPr>
        <cdr:cNvPr id="5" name="Connecteur droit 4">
          <a:extLst xmlns:a="http://schemas.openxmlformats.org/drawingml/2006/main">
            <a:ext uri="{FF2B5EF4-FFF2-40B4-BE49-F238E27FC236}">
              <a16:creationId xmlns:a16="http://schemas.microsoft.com/office/drawing/2014/main" id="{2324E6A8-5335-4727-9EB9-D72B827C3910}"/>
            </a:ext>
          </a:extLst>
        </cdr:cNvPr>
        <cdr:cNvCxnSpPr/>
      </cdr:nvCxnSpPr>
      <cdr:spPr bwMode="auto">
        <a:xfrm xmlns:a="http://schemas.openxmlformats.org/drawingml/2006/main">
          <a:off x="4032250" y="2667000"/>
          <a:ext cx="361950" cy="2413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userShapes>
</file>

<file path=xl/drawings/drawing24.xml><?xml version="1.0" encoding="utf-8"?>
<xdr:wsDr xmlns:xdr="http://schemas.openxmlformats.org/drawingml/2006/spreadsheetDrawing" xmlns:a="http://schemas.openxmlformats.org/drawingml/2006/main">
  <xdr:twoCellAnchor>
    <xdr:from>
      <xdr:col>4</xdr:col>
      <xdr:colOff>800100</xdr:colOff>
      <xdr:row>3</xdr:row>
      <xdr:rowOff>25400</xdr:rowOff>
    </xdr:from>
    <xdr:to>
      <xdr:col>11</xdr:col>
      <xdr:colOff>679450</xdr:colOff>
      <xdr:row>25</xdr:row>
      <xdr:rowOff>101600</xdr:rowOff>
    </xdr:to>
    <xdr:graphicFrame macro="">
      <xdr:nvGraphicFramePr>
        <xdr:cNvPr id="1866445" name="Graphique 1">
          <a:extLst>
            <a:ext uri="{FF2B5EF4-FFF2-40B4-BE49-F238E27FC236}">
              <a16:creationId xmlns:a16="http://schemas.microsoft.com/office/drawing/2014/main" id="{6794EBE6-74AD-46E1-A31C-BCAAD51CB7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0.29714</cdr:x>
      <cdr:y>0.27262</cdr:y>
    </cdr:from>
    <cdr:to>
      <cdr:x>0.33305</cdr:x>
      <cdr:y>0.28276</cdr:y>
    </cdr:to>
    <cdr:cxnSp macro="">
      <cdr:nvCxnSpPr>
        <cdr:cNvPr id="3" name="Connecteur droit 2">
          <a:extLst xmlns:a="http://schemas.openxmlformats.org/drawingml/2006/main">
            <a:ext uri="{FF2B5EF4-FFF2-40B4-BE49-F238E27FC236}">
              <a16:creationId xmlns:a16="http://schemas.microsoft.com/office/drawing/2014/main" id="{4B1B05AA-A4CA-44FA-8728-38412B801070}"/>
            </a:ext>
          </a:extLst>
        </cdr:cNvPr>
        <cdr:cNvCxnSpPr/>
      </cdr:nvCxnSpPr>
      <cdr:spPr bwMode="auto">
        <a:xfrm xmlns:a="http://schemas.openxmlformats.org/drawingml/2006/main">
          <a:off x="1619250" y="952500"/>
          <a:ext cx="215900" cy="381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0.44293</cdr:x>
      <cdr:y>0.11372</cdr:y>
    </cdr:from>
    <cdr:to>
      <cdr:x>0.44544</cdr:x>
      <cdr:y>0.19776</cdr:y>
    </cdr:to>
    <cdr:cxnSp macro="">
      <cdr:nvCxnSpPr>
        <cdr:cNvPr id="5" name="Connecteur droit 4">
          <a:extLst xmlns:a="http://schemas.openxmlformats.org/drawingml/2006/main">
            <a:ext uri="{FF2B5EF4-FFF2-40B4-BE49-F238E27FC236}">
              <a16:creationId xmlns:a16="http://schemas.microsoft.com/office/drawing/2014/main" id="{A7526FC4-A3C5-4B11-9186-7D791C8D3B94}"/>
            </a:ext>
          </a:extLst>
        </cdr:cNvPr>
        <cdr:cNvCxnSpPr/>
      </cdr:nvCxnSpPr>
      <cdr:spPr bwMode="auto">
        <a:xfrm xmlns:a="http://schemas.openxmlformats.org/drawingml/2006/main" flipH="1">
          <a:off x="2489200" y="381000"/>
          <a:ext cx="12700" cy="2794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0.69796</cdr:x>
      <cdr:y>0.55493</cdr:y>
    </cdr:from>
    <cdr:to>
      <cdr:x>0.73062</cdr:x>
      <cdr:y>0.65607</cdr:y>
    </cdr:to>
    <cdr:cxnSp macro="">
      <cdr:nvCxnSpPr>
        <cdr:cNvPr id="7" name="Connecteur droit 6">
          <a:extLst xmlns:a="http://schemas.openxmlformats.org/drawingml/2006/main">
            <a:ext uri="{FF2B5EF4-FFF2-40B4-BE49-F238E27FC236}">
              <a16:creationId xmlns:a16="http://schemas.microsoft.com/office/drawing/2014/main" id="{891B9D25-CBA3-4E33-A974-39DCDD81DEB2}"/>
            </a:ext>
          </a:extLst>
        </cdr:cNvPr>
        <cdr:cNvCxnSpPr/>
      </cdr:nvCxnSpPr>
      <cdr:spPr bwMode="auto">
        <a:xfrm xmlns:a="http://schemas.openxmlformats.org/drawingml/2006/main">
          <a:off x="4006850" y="2051050"/>
          <a:ext cx="171450" cy="3937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userShapes>
</file>

<file path=xl/drawings/drawing26.xml><?xml version="1.0" encoding="utf-8"?>
<xdr:wsDr xmlns:xdr="http://schemas.openxmlformats.org/drawingml/2006/spreadsheetDrawing" xmlns:a="http://schemas.openxmlformats.org/drawingml/2006/main">
  <xdr:twoCellAnchor>
    <xdr:from>
      <xdr:col>3</xdr:col>
      <xdr:colOff>355600</xdr:colOff>
      <xdr:row>3</xdr:row>
      <xdr:rowOff>158750</xdr:rowOff>
    </xdr:from>
    <xdr:to>
      <xdr:col>10</xdr:col>
      <xdr:colOff>114300</xdr:colOff>
      <xdr:row>28</xdr:row>
      <xdr:rowOff>6350</xdr:rowOff>
    </xdr:to>
    <xdr:graphicFrame macro="">
      <xdr:nvGraphicFramePr>
        <xdr:cNvPr id="36508930" name="Graphique 1">
          <a:extLst>
            <a:ext uri="{FF2B5EF4-FFF2-40B4-BE49-F238E27FC236}">
              <a16:creationId xmlns:a16="http://schemas.microsoft.com/office/drawing/2014/main" id="{01D93F28-C72D-4DEE-A186-3D90B001C4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50800</xdr:colOff>
      <xdr:row>11</xdr:row>
      <xdr:rowOff>139700</xdr:rowOff>
    </xdr:from>
    <xdr:to>
      <xdr:col>9</xdr:col>
      <xdr:colOff>260350</xdr:colOff>
      <xdr:row>11</xdr:row>
      <xdr:rowOff>152400</xdr:rowOff>
    </xdr:to>
    <xdr:cxnSp macro="">
      <xdr:nvCxnSpPr>
        <xdr:cNvPr id="36508931" name="Connecteur droit 2">
          <a:extLst>
            <a:ext uri="{FF2B5EF4-FFF2-40B4-BE49-F238E27FC236}">
              <a16:creationId xmlns:a16="http://schemas.microsoft.com/office/drawing/2014/main" id="{5FA12CEC-31DA-4A80-8804-05AB373A81E2}"/>
            </a:ext>
          </a:extLst>
        </xdr:cNvPr>
        <xdr:cNvCxnSpPr>
          <a:cxnSpLocks noChangeShapeType="1"/>
        </xdr:cNvCxnSpPr>
      </xdr:nvCxnSpPr>
      <xdr:spPr bwMode="auto">
        <a:xfrm>
          <a:off x="6902450" y="1993900"/>
          <a:ext cx="971550" cy="127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501650</xdr:colOff>
      <xdr:row>14</xdr:row>
      <xdr:rowOff>76200</xdr:rowOff>
    </xdr:from>
    <xdr:to>
      <xdr:col>4</xdr:col>
      <xdr:colOff>787400</xdr:colOff>
      <xdr:row>14</xdr:row>
      <xdr:rowOff>76200</xdr:rowOff>
    </xdr:to>
    <xdr:cxnSp macro="">
      <xdr:nvCxnSpPr>
        <xdr:cNvPr id="36508932" name="Connecteur droit 4">
          <a:extLst>
            <a:ext uri="{FF2B5EF4-FFF2-40B4-BE49-F238E27FC236}">
              <a16:creationId xmlns:a16="http://schemas.microsoft.com/office/drawing/2014/main" id="{C37EF529-E793-4C09-9B83-967FABAEBD00}"/>
            </a:ext>
          </a:extLst>
        </xdr:cNvPr>
        <xdr:cNvCxnSpPr>
          <a:cxnSpLocks noChangeShapeType="1"/>
        </xdr:cNvCxnSpPr>
      </xdr:nvCxnSpPr>
      <xdr:spPr bwMode="auto">
        <a:xfrm>
          <a:off x="3543300" y="2406650"/>
          <a:ext cx="10223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654050</xdr:colOff>
      <xdr:row>9</xdr:row>
      <xdr:rowOff>114300</xdr:rowOff>
    </xdr:from>
    <xdr:to>
      <xdr:col>11</xdr:col>
      <xdr:colOff>660400</xdr:colOff>
      <xdr:row>37</xdr:row>
      <xdr:rowOff>165100</xdr:rowOff>
    </xdr:to>
    <xdr:graphicFrame macro="">
      <xdr:nvGraphicFramePr>
        <xdr:cNvPr id="3714763" name="Graphique 1">
          <a:extLst>
            <a:ext uri="{FF2B5EF4-FFF2-40B4-BE49-F238E27FC236}">
              <a16:creationId xmlns:a16="http://schemas.microsoft.com/office/drawing/2014/main" id="{8C193A73-1552-47DC-9459-9EEAEC8199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114300</xdr:colOff>
      <xdr:row>9</xdr:row>
      <xdr:rowOff>73025</xdr:rowOff>
    </xdr:from>
    <xdr:to>
      <xdr:col>4</xdr:col>
      <xdr:colOff>44450</xdr:colOff>
      <xdr:row>28</xdr:row>
      <xdr:rowOff>142875</xdr:rowOff>
    </xdr:to>
    <xdr:graphicFrame macro="">
      <xdr:nvGraphicFramePr>
        <xdr:cNvPr id="4868777" name="Graphique 1">
          <a:extLst>
            <a:ext uri="{FF2B5EF4-FFF2-40B4-BE49-F238E27FC236}">
              <a16:creationId xmlns:a16="http://schemas.microsoft.com/office/drawing/2014/main" id="{DA6F374A-F682-4380-BF76-477AD595D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266700</xdr:colOff>
      <xdr:row>6</xdr:row>
      <xdr:rowOff>184150</xdr:rowOff>
    </xdr:from>
    <xdr:to>
      <xdr:col>2</xdr:col>
      <xdr:colOff>260350</xdr:colOff>
      <xdr:row>27</xdr:row>
      <xdr:rowOff>76200</xdr:rowOff>
    </xdr:to>
    <xdr:graphicFrame macro="">
      <xdr:nvGraphicFramePr>
        <xdr:cNvPr id="4512433" name="Graphique 1">
          <a:extLst>
            <a:ext uri="{FF2B5EF4-FFF2-40B4-BE49-F238E27FC236}">
              <a16:creationId xmlns:a16="http://schemas.microsoft.com/office/drawing/2014/main" id="{5B0977F5-E3A5-4C1A-9BEF-92C414DCE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831850</xdr:colOff>
      <xdr:row>3</xdr:row>
      <xdr:rowOff>44450</xdr:rowOff>
    </xdr:from>
    <xdr:to>
      <xdr:col>15</xdr:col>
      <xdr:colOff>692150</xdr:colOff>
      <xdr:row>36</xdr:row>
      <xdr:rowOff>0</xdr:rowOff>
    </xdr:to>
    <xdr:graphicFrame macro="">
      <xdr:nvGraphicFramePr>
        <xdr:cNvPr id="36488450" name="Graphique 3">
          <a:extLst>
            <a:ext uri="{FF2B5EF4-FFF2-40B4-BE49-F238E27FC236}">
              <a16:creationId xmlns:a16="http://schemas.microsoft.com/office/drawing/2014/main" id="{4F82908B-2C8E-4FCC-893A-010766D97A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273050</xdr:colOff>
      <xdr:row>22</xdr:row>
      <xdr:rowOff>114300</xdr:rowOff>
    </xdr:from>
    <xdr:to>
      <xdr:col>6</xdr:col>
      <xdr:colOff>260350</xdr:colOff>
      <xdr:row>32</xdr:row>
      <xdr:rowOff>114300</xdr:rowOff>
    </xdr:to>
    <xdr:pic>
      <xdr:nvPicPr>
        <xdr:cNvPr id="36488451" name="Image 2" descr="Résultat de recherche d'images pour &quot;symboles femmes hommes&quot;">
          <a:extLst>
            <a:ext uri="{FF2B5EF4-FFF2-40B4-BE49-F238E27FC236}">
              <a16:creationId xmlns:a16="http://schemas.microsoft.com/office/drawing/2014/main" id="{133E1D67-C11E-4800-9FA6-E51D357285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446" t="21333" r="56444" b="3111"/>
        <a:stretch>
          <a:fillRect/>
        </a:stretch>
      </xdr:blipFill>
      <xdr:spPr bwMode="auto">
        <a:xfrm>
          <a:off x="4705350" y="4095750"/>
          <a:ext cx="749300"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596900</xdr:colOff>
      <xdr:row>23</xdr:row>
      <xdr:rowOff>101600</xdr:rowOff>
    </xdr:from>
    <xdr:to>
      <xdr:col>15</xdr:col>
      <xdr:colOff>685800</xdr:colOff>
      <xdr:row>33</xdr:row>
      <xdr:rowOff>6351</xdr:rowOff>
    </xdr:to>
    <xdr:pic>
      <xdr:nvPicPr>
        <xdr:cNvPr id="36488452" name="Image 3" descr="Résultat de recherche d'images pour &quot;symboles femmes hommes&quot;">
          <a:extLst>
            <a:ext uri="{FF2B5EF4-FFF2-40B4-BE49-F238E27FC236}">
              <a16:creationId xmlns:a16="http://schemas.microsoft.com/office/drawing/2014/main" id="{D46FEEEE-97BF-4AC2-A1A8-C18C2F701B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8223" t="21777" r="3111" b="6223"/>
        <a:stretch>
          <a:fillRect/>
        </a:stretch>
      </xdr:blipFill>
      <xdr:spPr bwMode="auto">
        <a:xfrm>
          <a:off x="11887200" y="4241800"/>
          <a:ext cx="850900" cy="149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273050</xdr:colOff>
      <xdr:row>10</xdr:row>
      <xdr:rowOff>133350</xdr:rowOff>
    </xdr:from>
    <xdr:to>
      <xdr:col>3</xdr:col>
      <xdr:colOff>193675</xdr:colOff>
      <xdr:row>35</xdr:row>
      <xdr:rowOff>44450</xdr:rowOff>
    </xdr:to>
    <xdr:graphicFrame macro="">
      <xdr:nvGraphicFramePr>
        <xdr:cNvPr id="4513456" name="Graphique 1">
          <a:extLst>
            <a:ext uri="{FF2B5EF4-FFF2-40B4-BE49-F238E27FC236}">
              <a16:creationId xmlns:a16="http://schemas.microsoft.com/office/drawing/2014/main" id="{B5714902-ABEC-4605-8CB1-A164CD73C2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425450</xdr:colOff>
      <xdr:row>9</xdr:row>
      <xdr:rowOff>139700</xdr:rowOff>
    </xdr:from>
    <xdr:to>
      <xdr:col>2</xdr:col>
      <xdr:colOff>831850</xdr:colOff>
      <xdr:row>34</xdr:row>
      <xdr:rowOff>76200</xdr:rowOff>
    </xdr:to>
    <xdr:graphicFrame macro="">
      <xdr:nvGraphicFramePr>
        <xdr:cNvPr id="4514480" name="Graphique 1">
          <a:extLst>
            <a:ext uri="{FF2B5EF4-FFF2-40B4-BE49-F238E27FC236}">
              <a16:creationId xmlns:a16="http://schemas.microsoft.com/office/drawing/2014/main" id="{2B59FD39-8466-4E08-A0B6-2EA934522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120650</xdr:colOff>
      <xdr:row>11</xdr:row>
      <xdr:rowOff>184150</xdr:rowOff>
    </xdr:from>
    <xdr:to>
      <xdr:col>3</xdr:col>
      <xdr:colOff>241300</xdr:colOff>
      <xdr:row>36</xdr:row>
      <xdr:rowOff>0</xdr:rowOff>
    </xdr:to>
    <xdr:graphicFrame macro="">
      <xdr:nvGraphicFramePr>
        <xdr:cNvPr id="4515504" name="Graphique 1">
          <a:extLst>
            <a:ext uri="{FF2B5EF4-FFF2-40B4-BE49-F238E27FC236}">
              <a16:creationId xmlns:a16="http://schemas.microsoft.com/office/drawing/2014/main" id="{70E1A022-0B59-4870-A740-660D3BE8F3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450850</xdr:colOff>
      <xdr:row>12</xdr:row>
      <xdr:rowOff>139700</xdr:rowOff>
    </xdr:from>
    <xdr:to>
      <xdr:col>4</xdr:col>
      <xdr:colOff>736600</xdr:colOff>
      <xdr:row>37</xdr:row>
      <xdr:rowOff>88900</xdr:rowOff>
    </xdr:to>
    <xdr:graphicFrame macro="">
      <xdr:nvGraphicFramePr>
        <xdr:cNvPr id="4869801" name="Graphique 2">
          <a:extLst>
            <a:ext uri="{FF2B5EF4-FFF2-40B4-BE49-F238E27FC236}">
              <a16:creationId xmlns:a16="http://schemas.microsoft.com/office/drawing/2014/main" id="{7D2DE85F-B194-4B9B-8B8B-4C4E30B14F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422275</xdr:colOff>
      <xdr:row>15</xdr:row>
      <xdr:rowOff>47625</xdr:rowOff>
    </xdr:from>
    <xdr:to>
      <xdr:col>4</xdr:col>
      <xdr:colOff>22225</xdr:colOff>
      <xdr:row>38</xdr:row>
      <xdr:rowOff>136525</xdr:rowOff>
    </xdr:to>
    <xdr:graphicFrame macro="">
      <xdr:nvGraphicFramePr>
        <xdr:cNvPr id="4516528" name="Graphique 1">
          <a:extLst>
            <a:ext uri="{FF2B5EF4-FFF2-40B4-BE49-F238E27FC236}">
              <a16:creationId xmlns:a16="http://schemas.microsoft.com/office/drawing/2014/main" id="{CE55B7F5-2F01-4EF3-9DE7-A61A8E9064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419100</xdr:colOff>
      <xdr:row>11</xdr:row>
      <xdr:rowOff>165100</xdr:rowOff>
    </xdr:from>
    <xdr:to>
      <xdr:col>4</xdr:col>
      <xdr:colOff>400050</xdr:colOff>
      <xdr:row>34</xdr:row>
      <xdr:rowOff>76200</xdr:rowOff>
    </xdr:to>
    <xdr:graphicFrame macro="">
      <xdr:nvGraphicFramePr>
        <xdr:cNvPr id="4517664" name="Graphique 1">
          <a:extLst>
            <a:ext uri="{FF2B5EF4-FFF2-40B4-BE49-F238E27FC236}">
              <a16:creationId xmlns:a16="http://schemas.microsoft.com/office/drawing/2014/main" id="{12FA8E85-0AAA-47BC-8708-2CD06DC92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152400</xdr:colOff>
      <xdr:row>7</xdr:row>
      <xdr:rowOff>63500</xdr:rowOff>
    </xdr:from>
    <xdr:to>
      <xdr:col>3</xdr:col>
      <xdr:colOff>736600</xdr:colOff>
      <xdr:row>29</xdr:row>
      <xdr:rowOff>6350</xdr:rowOff>
    </xdr:to>
    <xdr:graphicFrame macro="">
      <xdr:nvGraphicFramePr>
        <xdr:cNvPr id="4518576" name="Graphique 1">
          <a:extLst>
            <a:ext uri="{FF2B5EF4-FFF2-40B4-BE49-F238E27FC236}">
              <a16:creationId xmlns:a16="http://schemas.microsoft.com/office/drawing/2014/main" id="{57A971EF-C4C1-490A-A46E-7E7F739291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7</xdr:row>
      <xdr:rowOff>76200</xdr:rowOff>
    </xdr:from>
    <xdr:to>
      <xdr:col>2</xdr:col>
      <xdr:colOff>692150</xdr:colOff>
      <xdr:row>26</xdr:row>
      <xdr:rowOff>184150</xdr:rowOff>
    </xdr:to>
    <xdr:graphicFrame macro="">
      <xdr:nvGraphicFramePr>
        <xdr:cNvPr id="36521132" name="Graphique 1">
          <a:extLst>
            <a:ext uri="{FF2B5EF4-FFF2-40B4-BE49-F238E27FC236}">
              <a16:creationId xmlns:a16="http://schemas.microsoft.com/office/drawing/2014/main" id="{03F09CE7-943A-45EE-8ACA-0F9D23720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8</xdr:row>
      <xdr:rowOff>0</xdr:rowOff>
    </xdr:from>
    <xdr:to>
      <xdr:col>7</xdr:col>
      <xdr:colOff>349250</xdr:colOff>
      <xdr:row>27</xdr:row>
      <xdr:rowOff>82550</xdr:rowOff>
    </xdr:to>
    <xdr:graphicFrame macro="">
      <xdr:nvGraphicFramePr>
        <xdr:cNvPr id="5" name="Graphique 1">
          <a:extLst>
            <a:ext uri="{FF2B5EF4-FFF2-40B4-BE49-F238E27FC236}">
              <a16:creationId xmlns:a16="http://schemas.microsoft.com/office/drawing/2014/main" id="{3057D7F2-5922-4893-A72B-C8D8081747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38100</xdr:colOff>
      <xdr:row>8</xdr:row>
      <xdr:rowOff>76200</xdr:rowOff>
    </xdr:from>
    <xdr:to>
      <xdr:col>3</xdr:col>
      <xdr:colOff>241300</xdr:colOff>
      <xdr:row>30</xdr:row>
      <xdr:rowOff>139700</xdr:rowOff>
    </xdr:to>
    <xdr:graphicFrame macro="">
      <xdr:nvGraphicFramePr>
        <xdr:cNvPr id="4521656" name="Graphique 1">
          <a:extLst>
            <a:ext uri="{FF2B5EF4-FFF2-40B4-BE49-F238E27FC236}">
              <a16:creationId xmlns:a16="http://schemas.microsoft.com/office/drawing/2014/main" id="{322C2864-2B40-41AA-8C39-D0DE765DC5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177800</xdr:colOff>
      <xdr:row>10</xdr:row>
      <xdr:rowOff>76200</xdr:rowOff>
    </xdr:from>
    <xdr:to>
      <xdr:col>4</xdr:col>
      <xdr:colOff>596900</xdr:colOff>
      <xdr:row>33</xdr:row>
      <xdr:rowOff>165100</xdr:rowOff>
    </xdr:to>
    <xdr:graphicFrame macro="">
      <xdr:nvGraphicFramePr>
        <xdr:cNvPr id="5024430" name="Graphique 1">
          <a:extLst>
            <a:ext uri="{FF2B5EF4-FFF2-40B4-BE49-F238E27FC236}">
              <a16:creationId xmlns:a16="http://schemas.microsoft.com/office/drawing/2014/main" id="{9DD02FDA-BF39-46B2-A65A-AADBE4FF52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457200</xdr:colOff>
      <xdr:row>3</xdr:row>
      <xdr:rowOff>0</xdr:rowOff>
    </xdr:from>
    <xdr:to>
      <xdr:col>8</xdr:col>
      <xdr:colOff>457200</xdr:colOff>
      <xdr:row>20</xdr:row>
      <xdr:rowOff>184150</xdr:rowOff>
    </xdr:to>
    <xdr:graphicFrame macro="">
      <xdr:nvGraphicFramePr>
        <xdr:cNvPr id="328576" name="Graphique 4">
          <a:extLst>
            <a:ext uri="{FF2B5EF4-FFF2-40B4-BE49-F238E27FC236}">
              <a16:creationId xmlns:a16="http://schemas.microsoft.com/office/drawing/2014/main" id="{C4B836C8-1B1C-4F76-9CF0-93082280B0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190500</xdr:colOff>
      <xdr:row>10</xdr:row>
      <xdr:rowOff>355600</xdr:rowOff>
    </xdr:from>
    <xdr:to>
      <xdr:col>2</xdr:col>
      <xdr:colOff>152400</xdr:colOff>
      <xdr:row>31</xdr:row>
      <xdr:rowOff>6350</xdr:rowOff>
    </xdr:to>
    <xdr:graphicFrame macro="">
      <xdr:nvGraphicFramePr>
        <xdr:cNvPr id="4520624" name="Graphique 1">
          <a:extLst>
            <a:ext uri="{FF2B5EF4-FFF2-40B4-BE49-F238E27FC236}">
              <a16:creationId xmlns:a16="http://schemas.microsoft.com/office/drawing/2014/main" id="{64563F4C-93E2-42E4-8DFF-5B1FD5DB45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311150</xdr:colOff>
      <xdr:row>12</xdr:row>
      <xdr:rowOff>0</xdr:rowOff>
    </xdr:from>
    <xdr:to>
      <xdr:col>3</xdr:col>
      <xdr:colOff>527050</xdr:colOff>
      <xdr:row>31</xdr:row>
      <xdr:rowOff>152400</xdr:rowOff>
    </xdr:to>
    <xdr:graphicFrame macro="">
      <xdr:nvGraphicFramePr>
        <xdr:cNvPr id="4523696" name="Graphique 1">
          <a:extLst>
            <a:ext uri="{FF2B5EF4-FFF2-40B4-BE49-F238E27FC236}">
              <a16:creationId xmlns:a16="http://schemas.microsoft.com/office/drawing/2014/main" id="{69FEA5A1-C5F7-4A51-9CA1-F41FD5609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0</xdr:col>
      <xdr:colOff>298450</xdr:colOff>
      <xdr:row>9</xdr:row>
      <xdr:rowOff>152400</xdr:rowOff>
    </xdr:from>
    <xdr:to>
      <xdr:col>3</xdr:col>
      <xdr:colOff>146050</xdr:colOff>
      <xdr:row>31</xdr:row>
      <xdr:rowOff>76200</xdr:rowOff>
    </xdr:to>
    <xdr:graphicFrame macro="">
      <xdr:nvGraphicFramePr>
        <xdr:cNvPr id="5025446" name="Graphique 1">
          <a:extLst>
            <a:ext uri="{FF2B5EF4-FFF2-40B4-BE49-F238E27FC236}">
              <a16:creationId xmlns:a16="http://schemas.microsoft.com/office/drawing/2014/main" id="{987D9418-0ACD-4A60-A383-AB8F76D124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0</xdr:col>
      <xdr:colOff>476250</xdr:colOff>
      <xdr:row>11</xdr:row>
      <xdr:rowOff>57150</xdr:rowOff>
    </xdr:from>
    <xdr:to>
      <xdr:col>2</xdr:col>
      <xdr:colOff>400050</xdr:colOff>
      <xdr:row>32</xdr:row>
      <xdr:rowOff>0</xdr:rowOff>
    </xdr:to>
    <xdr:graphicFrame macro="">
      <xdr:nvGraphicFramePr>
        <xdr:cNvPr id="4522672" name="Graphique 1">
          <a:extLst>
            <a:ext uri="{FF2B5EF4-FFF2-40B4-BE49-F238E27FC236}">
              <a16:creationId xmlns:a16="http://schemas.microsoft.com/office/drawing/2014/main" id="{CD94ABB5-F3AD-44B6-9420-4CB8662D36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0.27009</cdr:x>
      <cdr:y>0.81345</cdr:y>
    </cdr:from>
    <cdr:to>
      <cdr:x>0.49003</cdr:x>
      <cdr:y>0.96003</cdr:y>
    </cdr:to>
    <cdr:sp macro="" textlink="">
      <cdr:nvSpPr>
        <cdr:cNvPr id="2" name="Rectangle 1"/>
        <cdr:cNvSpPr/>
      </cdr:nvSpPr>
      <cdr:spPr bwMode="auto">
        <a:xfrm xmlns:a="http://schemas.openxmlformats.org/drawingml/2006/main">
          <a:off x="1397000" y="2736850"/>
          <a:ext cx="1270000" cy="419100"/>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fr-FR" sz="900"/>
            <a:t>Impôts et</a:t>
          </a:r>
          <a:r>
            <a:rPr lang="fr-FR" sz="900" baseline="0"/>
            <a:t> taxes affectés 0,1%</a:t>
          </a:r>
          <a:endParaRPr lang="fr-FR" sz="900"/>
        </a:p>
      </cdr:txBody>
    </cdr:sp>
  </cdr:relSizeAnchor>
</c:userShapes>
</file>

<file path=xl/drawings/drawing45.xml><?xml version="1.0" encoding="utf-8"?>
<xdr:wsDr xmlns:xdr="http://schemas.openxmlformats.org/drawingml/2006/spreadsheetDrawing" xmlns:a="http://schemas.openxmlformats.org/drawingml/2006/main">
  <xdr:twoCellAnchor>
    <xdr:from>
      <xdr:col>4</xdr:col>
      <xdr:colOff>203200</xdr:colOff>
      <xdr:row>0</xdr:row>
      <xdr:rowOff>228600</xdr:rowOff>
    </xdr:from>
    <xdr:to>
      <xdr:col>10</xdr:col>
      <xdr:colOff>311150</xdr:colOff>
      <xdr:row>13</xdr:row>
      <xdr:rowOff>82550</xdr:rowOff>
    </xdr:to>
    <xdr:graphicFrame macro="">
      <xdr:nvGraphicFramePr>
        <xdr:cNvPr id="36530434" name="Graphique 5">
          <a:extLst>
            <a:ext uri="{FF2B5EF4-FFF2-40B4-BE49-F238E27FC236}">
              <a16:creationId xmlns:a16="http://schemas.microsoft.com/office/drawing/2014/main" id="{EEF0B575-2799-4056-A574-23EFD0671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927100</xdr:colOff>
      <xdr:row>16</xdr:row>
      <xdr:rowOff>19050</xdr:rowOff>
    </xdr:from>
    <xdr:to>
      <xdr:col>10</xdr:col>
      <xdr:colOff>165100</xdr:colOff>
      <xdr:row>35</xdr:row>
      <xdr:rowOff>69850</xdr:rowOff>
    </xdr:to>
    <xdr:graphicFrame macro="">
      <xdr:nvGraphicFramePr>
        <xdr:cNvPr id="36530435" name="Graphique 2">
          <a:extLst>
            <a:ext uri="{FF2B5EF4-FFF2-40B4-BE49-F238E27FC236}">
              <a16:creationId xmlns:a16="http://schemas.microsoft.com/office/drawing/2014/main" id="{80129D08-5ACB-4E2A-8A1A-CF99CFC498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784225</xdr:colOff>
      <xdr:row>35</xdr:row>
      <xdr:rowOff>114300</xdr:rowOff>
    </xdr:from>
    <xdr:to>
      <xdr:col>10</xdr:col>
      <xdr:colOff>720725</xdr:colOff>
      <xdr:row>52</xdr:row>
      <xdr:rowOff>95250</xdr:rowOff>
    </xdr:to>
    <xdr:graphicFrame macro="">
      <xdr:nvGraphicFramePr>
        <xdr:cNvPr id="36530436" name="Graphique 4">
          <a:extLst>
            <a:ext uri="{FF2B5EF4-FFF2-40B4-BE49-F238E27FC236}">
              <a16:creationId xmlns:a16="http://schemas.microsoft.com/office/drawing/2014/main" id="{C94FFEC7-FD4F-4BB4-A61C-D6FD63C92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0.53684</cdr:x>
      <cdr:y>0.25223</cdr:y>
    </cdr:from>
    <cdr:to>
      <cdr:x>0.56441</cdr:x>
      <cdr:y>0.30519</cdr:y>
    </cdr:to>
    <cdr:cxnSp macro="">
      <cdr:nvCxnSpPr>
        <cdr:cNvPr id="2" name="Connecteur droit 1">
          <a:extLst xmlns:a="http://schemas.openxmlformats.org/drawingml/2006/main">
            <a:ext uri="{FF2B5EF4-FFF2-40B4-BE49-F238E27FC236}">
              <a16:creationId xmlns:a16="http://schemas.microsoft.com/office/drawing/2014/main" id="{761774FB-73D6-4D19-910D-597219DBAAF5}"/>
            </a:ext>
          </a:extLst>
        </cdr:cNvPr>
        <cdr:cNvCxnSpPr/>
      </cdr:nvCxnSpPr>
      <cdr:spPr bwMode="auto">
        <a:xfrm xmlns:a="http://schemas.openxmlformats.org/drawingml/2006/main" flipH="1">
          <a:off x="2514600" y="702873"/>
          <a:ext cx="139563" cy="14802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0.40358</cdr:x>
      <cdr:y>0.25485</cdr:y>
    </cdr:from>
    <cdr:to>
      <cdr:x>0.47088</cdr:x>
      <cdr:y>0.34221</cdr:y>
    </cdr:to>
    <cdr:cxnSp macro="">
      <cdr:nvCxnSpPr>
        <cdr:cNvPr id="4" name="Connecteur droit 3">
          <a:extLst xmlns:a="http://schemas.openxmlformats.org/drawingml/2006/main">
            <a:ext uri="{FF2B5EF4-FFF2-40B4-BE49-F238E27FC236}">
              <a16:creationId xmlns:a16="http://schemas.microsoft.com/office/drawing/2014/main" id="{1D8EDFAA-517D-4841-AEC5-CE10B7260373}"/>
            </a:ext>
          </a:extLst>
        </cdr:cNvPr>
        <cdr:cNvCxnSpPr/>
      </cdr:nvCxnSpPr>
      <cdr:spPr bwMode="auto">
        <a:xfrm xmlns:a="http://schemas.openxmlformats.org/drawingml/2006/main">
          <a:off x="1835150" y="711200"/>
          <a:ext cx="342900" cy="23495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0.26216</cdr:x>
      <cdr:y>0.50056</cdr:y>
    </cdr:from>
    <cdr:to>
      <cdr:x>0.35156</cdr:x>
      <cdr:y>0.52671</cdr:y>
    </cdr:to>
    <cdr:cxnSp macro="">
      <cdr:nvCxnSpPr>
        <cdr:cNvPr id="7" name="Connecteur droit 6">
          <a:extLst xmlns:a="http://schemas.openxmlformats.org/drawingml/2006/main">
            <a:ext uri="{FF2B5EF4-FFF2-40B4-BE49-F238E27FC236}">
              <a16:creationId xmlns:a16="http://schemas.microsoft.com/office/drawing/2014/main" id="{BCD580B7-0AA9-447D-A340-065918D8F261}"/>
            </a:ext>
          </a:extLst>
        </cdr:cNvPr>
        <cdr:cNvCxnSpPr/>
      </cdr:nvCxnSpPr>
      <cdr:spPr bwMode="auto">
        <a:xfrm xmlns:a="http://schemas.openxmlformats.org/drawingml/2006/main" flipV="1">
          <a:off x="1162050" y="1441450"/>
          <a:ext cx="406400" cy="8255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0.73047</cdr:x>
      <cdr:y>0.68968</cdr:y>
    </cdr:from>
    <cdr:to>
      <cdr:x>0.81334</cdr:x>
      <cdr:y>0.69766</cdr:y>
    </cdr:to>
    <cdr:cxnSp macro="">
      <cdr:nvCxnSpPr>
        <cdr:cNvPr id="9" name="Connecteur droit 8">
          <a:extLst xmlns:a="http://schemas.openxmlformats.org/drawingml/2006/main">
            <a:ext uri="{FF2B5EF4-FFF2-40B4-BE49-F238E27FC236}">
              <a16:creationId xmlns:a16="http://schemas.microsoft.com/office/drawing/2014/main" id="{E46A3F5B-2D7C-4954-8559-87E05F4DC9D6}"/>
            </a:ext>
          </a:extLst>
        </cdr:cNvPr>
        <cdr:cNvCxnSpPr/>
      </cdr:nvCxnSpPr>
      <cdr:spPr bwMode="auto">
        <a:xfrm xmlns:a="http://schemas.openxmlformats.org/drawingml/2006/main">
          <a:off x="3498850" y="2038350"/>
          <a:ext cx="361950" cy="254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userShapes>
</file>

<file path=xl/drawings/drawing47.xml><?xml version="1.0" encoding="utf-8"?>
<c:userShapes xmlns:c="http://schemas.openxmlformats.org/drawingml/2006/chart">
  <cdr:relSizeAnchor xmlns:cdr="http://schemas.openxmlformats.org/drawingml/2006/chartDrawing">
    <cdr:from>
      <cdr:x>0.6682</cdr:x>
      <cdr:y>0.27229</cdr:y>
    </cdr:from>
    <cdr:to>
      <cdr:x>0.70121</cdr:x>
      <cdr:y>0.30317</cdr:y>
    </cdr:to>
    <cdr:cxnSp macro="">
      <cdr:nvCxnSpPr>
        <cdr:cNvPr id="3" name="Connecteur droit 2">
          <a:extLst xmlns:a="http://schemas.openxmlformats.org/drawingml/2006/main">
            <a:ext uri="{FF2B5EF4-FFF2-40B4-BE49-F238E27FC236}">
              <a16:creationId xmlns:a16="http://schemas.microsoft.com/office/drawing/2014/main" id="{08DD650C-0782-4DC4-9732-98AE03B2749F}"/>
            </a:ext>
          </a:extLst>
        </cdr:cNvPr>
        <cdr:cNvCxnSpPr/>
      </cdr:nvCxnSpPr>
      <cdr:spPr bwMode="auto">
        <a:xfrm xmlns:a="http://schemas.openxmlformats.org/drawingml/2006/main" flipH="1">
          <a:off x="3254418" y="937125"/>
          <a:ext cx="160774" cy="10628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0.52712</cdr:x>
      <cdr:y>0.13871</cdr:y>
    </cdr:from>
    <cdr:to>
      <cdr:x>0.53056</cdr:x>
      <cdr:y>0.20242</cdr:y>
    </cdr:to>
    <cdr:cxnSp macro="">
      <cdr:nvCxnSpPr>
        <cdr:cNvPr id="5" name="Connecteur droit 4">
          <a:extLst xmlns:a="http://schemas.openxmlformats.org/drawingml/2006/main">
            <a:ext uri="{FF2B5EF4-FFF2-40B4-BE49-F238E27FC236}">
              <a16:creationId xmlns:a16="http://schemas.microsoft.com/office/drawing/2014/main" id="{99FA23B5-5AA4-4F1E-A385-E8B506D1B823}"/>
            </a:ext>
          </a:extLst>
        </cdr:cNvPr>
        <cdr:cNvCxnSpPr/>
      </cdr:nvCxnSpPr>
      <cdr:spPr bwMode="auto">
        <a:xfrm xmlns:a="http://schemas.openxmlformats.org/drawingml/2006/main" flipV="1">
          <a:off x="2565400" y="469900"/>
          <a:ext cx="19050" cy="2159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0.67974</cdr:x>
      <cdr:y>0.72956</cdr:y>
    </cdr:from>
    <cdr:to>
      <cdr:x>0.70612</cdr:x>
      <cdr:y>0.77214</cdr:y>
    </cdr:to>
    <cdr:cxnSp macro="">
      <cdr:nvCxnSpPr>
        <cdr:cNvPr id="10" name="Connecteur droit 9">
          <a:extLst xmlns:a="http://schemas.openxmlformats.org/drawingml/2006/main">
            <a:ext uri="{FF2B5EF4-FFF2-40B4-BE49-F238E27FC236}">
              <a16:creationId xmlns:a16="http://schemas.microsoft.com/office/drawing/2014/main" id="{D3FCEC6B-CC90-47C0-899D-B31FC5A31FBC}"/>
            </a:ext>
          </a:extLst>
        </cdr:cNvPr>
        <cdr:cNvCxnSpPr/>
      </cdr:nvCxnSpPr>
      <cdr:spPr bwMode="auto">
        <a:xfrm xmlns:a="http://schemas.openxmlformats.org/drawingml/2006/main">
          <a:off x="3321050" y="2520950"/>
          <a:ext cx="127000" cy="1524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0.27066</cdr:x>
      <cdr:y>0.27452</cdr:y>
    </cdr:from>
    <cdr:to>
      <cdr:x>0.33112</cdr:x>
      <cdr:y>0.27452</cdr:y>
    </cdr:to>
    <cdr:cxnSp macro="">
      <cdr:nvCxnSpPr>
        <cdr:cNvPr id="14" name="Connecteur droit 13">
          <a:extLst xmlns:a="http://schemas.openxmlformats.org/drawingml/2006/main">
            <a:ext uri="{FF2B5EF4-FFF2-40B4-BE49-F238E27FC236}">
              <a16:creationId xmlns:a16="http://schemas.microsoft.com/office/drawing/2014/main" id="{C5936AA2-21EC-464C-B3B1-1D5E5E7EFA5A}"/>
            </a:ext>
          </a:extLst>
        </cdr:cNvPr>
        <cdr:cNvCxnSpPr/>
      </cdr:nvCxnSpPr>
      <cdr:spPr bwMode="auto">
        <a:xfrm xmlns:a="http://schemas.openxmlformats.org/drawingml/2006/main">
          <a:off x="1301750" y="939800"/>
          <a:ext cx="298450" cy="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userShapes>
</file>

<file path=xl/drawings/drawing48.xml><?xml version="1.0" encoding="utf-8"?>
<xdr:wsDr xmlns:xdr="http://schemas.openxmlformats.org/drawingml/2006/spreadsheetDrawing" xmlns:a="http://schemas.openxmlformats.org/drawingml/2006/main">
  <xdr:twoCellAnchor>
    <xdr:from>
      <xdr:col>5</xdr:col>
      <xdr:colOff>200025</xdr:colOff>
      <xdr:row>1</xdr:row>
      <xdr:rowOff>19050</xdr:rowOff>
    </xdr:from>
    <xdr:to>
      <xdr:col>12</xdr:col>
      <xdr:colOff>241300</xdr:colOff>
      <xdr:row>16</xdr:row>
      <xdr:rowOff>31750</xdr:rowOff>
    </xdr:to>
    <xdr:graphicFrame macro="">
      <xdr:nvGraphicFramePr>
        <xdr:cNvPr id="5" name="Graphique 4">
          <a:extLst>
            <a:ext uri="{FF2B5EF4-FFF2-40B4-BE49-F238E27FC236}">
              <a16:creationId xmlns:a16="http://schemas.microsoft.com/office/drawing/2014/main" id="{65322D02-6500-4D53-9456-DFBE97576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438150</xdr:colOff>
      <xdr:row>16</xdr:row>
      <xdr:rowOff>38100</xdr:rowOff>
    </xdr:from>
    <xdr:to>
      <xdr:col>14</xdr:col>
      <xdr:colOff>361950</xdr:colOff>
      <xdr:row>36</xdr:row>
      <xdr:rowOff>76200</xdr:rowOff>
    </xdr:to>
    <xdr:graphicFrame macro="">
      <xdr:nvGraphicFramePr>
        <xdr:cNvPr id="6" name="Graphique 4">
          <a:extLst>
            <a:ext uri="{FF2B5EF4-FFF2-40B4-BE49-F238E27FC236}">
              <a16:creationId xmlns:a16="http://schemas.microsoft.com/office/drawing/2014/main" id="{B2B0850A-F76B-4926-BA15-CE7FDDCB27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104775</xdr:colOff>
      <xdr:row>87</xdr:row>
      <xdr:rowOff>142875</xdr:rowOff>
    </xdr:from>
    <xdr:to>
      <xdr:col>11</xdr:col>
      <xdr:colOff>552450</xdr:colOff>
      <xdr:row>108</xdr:row>
      <xdr:rowOff>95250</xdr:rowOff>
    </xdr:to>
    <xdr:graphicFrame macro="">
      <xdr:nvGraphicFramePr>
        <xdr:cNvPr id="8" name="Graphique 7">
          <a:extLst>
            <a:ext uri="{FF2B5EF4-FFF2-40B4-BE49-F238E27FC236}">
              <a16:creationId xmlns:a16="http://schemas.microsoft.com/office/drawing/2014/main" id="{C87F807B-F628-4BDE-85BF-0B4840231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38</xdr:row>
      <xdr:rowOff>66675</xdr:rowOff>
    </xdr:from>
    <xdr:to>
      <xdr:col>11</xdr:col>
      <xdr:colOff>342900</xdr:colOff>
      <xdr:row>59</xdr:row>
      <xdr:rowOff>19050</xdr:rowOff>
    </xdr:to>
    <xdr:graphicFrame macro="">
      <xdr:nvGraphicFramePr>
        <xdr:cNvPr id="9" name="Graphique 8">
          <a:extLst>
            <a:ext uri="{FF2B5EF4-FFF2-40B4-BE49-F238E27FC236}">
              <a16:creationId xmlns:a16="http://schemas.microsoft.com/office/drawing/2014/main" id="{708D7899-E2C7-4136-9D39-A0EF1D1798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64</xdr:row>
      <xdr:rowOff>0</xdr:rowOff>
    </xdr:from>
    <xdr:to>
      <xdr:col>11</xdr:col>
      <xdr:colOff>342900</xdr:colOff>
      <xdr:row>87</xdr:row>
      <xdr:rowOff>9525</xdr:rowOff>
    </xdr:to>
    <xdr:graphicFrame macro="">
      <xdr:nvGraphicFramePr>
        <xdr:cNvPr id="10" name="Graphique 9">
          <a:extLst>
            <a:ext uri="{FF2B5EF4-FFF2-40B4-BE49-F238E27FC236}">
              <a16:creationId xmlns:a16="http://schemas.microsoft.com/office/drawing/2014/main" id="{99DE8AC6-DE1A-4FA9-9111-096EF139A9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4</xdr:col>
      <xdr:colOff>560916</xdr:colOff>
      <xdr:row>1</xdr:row>
      <xdr:rowOff>74084</xdr:rowOff>
    </xdr:from>
    <xdr:to>
      <xdr:col>13</xdr:col>
      <xdr:colOff>127000</xdr:colOff>
      <xdr:row>18</xdr:row>
      <xdr:rowOff>68793</xdr:rowOff>
    </xdr:to>
    <xdr:graphicFrame macro="">
      <xdr:nvGraphicFramePr>
        <xdr:cNvPr id="4" name="Graphique 3">
          <a:extLst>
            <a:ext uri="{FF2B5EF4-FFF2-40B4-BE49-F238E27FC236}">
              <a16:creationId xmlns:a16="http://schemas.microsoft.com/office/drawing/2014/main" id="{73EFD071-A88A-42C5-908F-751B471EA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10583</xdr:colOff>
      <xdr:row>23</xdr:row>
      <xdr:rowOff>2</xdr:rowOff>
    </xdr:from>
    <xdr:to>
      <xdr:col>14</xdr:col>
      <xdr:colOff>359833</xdr:colOff>
      <xdr:row>41</xdr:row>
      <xdr:rowOff>84667</xdr:rowOff>
    </xdr:to>
    <xdr:graphicFrame macro="">
      <xdr:nvGraphicFramePr>
        <xdr:cNvPr id="5" name="Graphique 4">
          <a:extLst>
            <a:ext uri="{FF2B5EF4-FFF2-40B4-BE49-F238E27FC236}">
              <a16:creationId xmlns:a16="http://schemas.microsoft.com/office/drawing/2014/main" id="{FB925FC1-7904-402B-A0CC-C42C392E4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203200</xdr:colOff>
      <xdr:row>3</xdr:row>
      <xdr:rowOff>0</xdr:rowOff>
    </xdr:from>
    <xdr:to>
      <xdr:col>7</xdr:col>
      <xdr:colOff>1936750</xdr:colOff>
      <xdr:row>32</xdr:row>
      <xdr:rowOff>25400</xdr:rowOff>
    </xdr:to>
    <xdr:graphicFrame macro="">
      <xdr:nvGraphicFramePr>
        <xdr:cNvPr id="39851026" name="Graphique 1">
          <a:extLst>
            <a:ext uri="{FF2B5EF4-FFF2-40B4-BE49-F238E27FC236}">
              <a16:creationId xmlns:a16="http://schemas.microsoft.com/office/drawing/2014/main" id="{58EC6C47-A19E-4C76-92D7-499318A00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3</xdr:col>
      <xdr:colOff>533400</xdr:colOff>
      <xdr:row>1</xdr:row>
      <xdr:rowOff>142875</xdr:rowOff>
    </xdr:from>
    <xdr:to>
      <xdr:col>9</xdr:col>
      <xdr:colOff>727075</xdr:colOff>
      <xdr:row>19</xdr:row>
      <xdr:rowOff>130175</xdr:rowOff>
    </xdr:to>
    <xdr:graphicFrame macro="">
      <xdr:nvGraphicFramePr>
        <xdr:cNvPr id="3" name="Graphique 2">
          <a:extLst>
            <a:ext uri="{FF2B5EF4-FFF2-40B4-BE49-F238E27FC236}">
              <a16:creationId xmlns:a16="http://schemas.microsoft.com/office/drawing/2014/main" id="{EDC2AFB8-CCB1-40A1-BC65-348D54E62C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244475</xdr:colOff>
      <xdr:row>11</xdr:row>
      <xdr:rowOff>44450</xdr:rowOff>
    </xdr:from>
    <xdr:to>
      <xdr:col>3</xdr:col>
      <xdr:colOff>2187575</xdr:colOff>
      <xdr:row>26</xdr:row>
      <xdr:rowOff>511175</xdr:rowOff>
    </xdr:to>
    <xdr:graphicFrame macro="">
      <xdr:nvGraphicFramePr>
        <xdr:cNvPr id="2759407" name="Graphique 3">
          <a:extLst>
            <a:ext uri="{FF2B5EF4-FFF2-40B4-BE49-F238E27FC236}">
              <a16:creationId xmlns:a16="http://schemas.microsoft.com/office/drawing/2014/main" id="{6C43A240-3DA2-4288-A1D3-9FD7086F04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311150</xdr:colOff>
      <xdr:row>2</xdr:row>
      <xdr:rowOff>292100</xdr:rowOff>
    </xdr:from>
    <xdr:to>
      <xdr:col>14</xdr:col>
      <xdr:colOff>177800</xdr:colOff>
      <xdr:row>33</xdr:row>
      <xdr:rowOff>6350</xdr:rowOff>
    </xdr:to>
    <xdr:graphicFrame macro="">
      <xdr:nvGraphicFramePr>
        <xdr:cNvPr id="25321058" name="Graphique 3">
          <a:extLst>
            <a:ext uri="{FF2B5EF4-FFF2-40B4-BE49-F238E27FC236}">
              <a16:creationId xmlns:a16="http://schemas.microsoft.com/office/drawing/2014/main" id="{7E187556-B75B-4402-8255-0468929B8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120650</xdr:colOff>
      <xdr:row>3</xdr:row>
      <xdr:rowOff>209550</xdr:rowOff>
    </xdr:from>
    <xdr:to>
      <xdr:col>5</xdr:col>
      <xdr:colOff>114300</xdr:colOff>
      <xdr:row>12</xdr:row>
      <xdr:rowOff>82550</xdr:rowOff>
    </xdr:to>
    <xdr:pic>
      <xdr:nvPicPr>
        <xdr:cNvPr id="25321059" name="Image 2" descr="Résultat de recherche d'images pour &quot;symboles femmes hommes&quot;">
          <a:extLst>
            <a:ext uri="{FF2B5EF4-FFF2-40B4-BE49-F238E27FC236}">
              <a16:creationId xmlns:a16="http://schemas.microsoft.com/office/drawing/2014/main" id="{18FCCB4F-7669-4936-819E-ABB22B25E7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446" t="21333" r="56444" b="3111"/>
        <a:stretch>
          <a:fillRect/>
        </a:stretch>
      </xdr:blipFill>
      <xdr:spPr bwMode="auto">
        <a:xfrm>
          <a:off x="3975100" y="1219200"/>
          <a:ext cx="755650" cy="156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0.7876</cdr:x>
      <cdr:y>0.06328</cdr:y>
    </cdr:from>
    <cdr:to>
      <cdr:x>0.8867</cdr:x>
      <cdr:y>0.34395</cdr:y>
    </cdr:to>
    <cdr:pic>
      <cdr:nvPicPr>
        <cdr:cNvPr id="2" name="Image 1" descr="Résultat de recherche d'images pour &quot;symboles femmes hommes&quot;">
          <a:extLst xmlns:a="http://schemas.openxmlformats.org/drawingml/2006/main">
            <a:ext uri="{FF2B5EF4-FFF2-40B4-BE49-F238E27FC236}">
              <a16:creationId xmlns:a16="http://schemas.microsoft.com/office/drawing/2014/main" id="{553BAE0A-1678-48E0-B418-C7884B9F921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l="58223" t="21777" r="3111" b="6223"/>
        <a:stretch xmlns:a="http://schemas.openxmlformats.org/drawingml/2006/main">
          <a:fillRect/>
        </a:stretch>
      </cdr:blipFill>
      <cdr:spPr bwMode="auto">
        <a:xfrm xmlns:a="http://schemas.openxmlformats.org/drawingml/2006/main">
          <a:off x="6423025" y="355600"/>
          <a:ext cx="826535" cy="1529137"/>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11</xdr:row>
      <xdr:rowOff>44450</xdr:rowOff>
    </xdr:from>
    <xdr:to>
      <xdr:col>3</xdr:col>
      <xdr:colOff>1301750</xdr:colOff>
      <xdr:row>38</xdr:row>
      <xdr:rowOff>158750</xdr:rowOff>
    </xdr:to>
    <xdr:graphicFrame macro="">
      <xdr:nvGraphicFramePr>
        <xdr:cNvPr id="2780910" name="Graphique 2">
          <a:extLst>
            <a:ext uri="{FF2B5EF4-FFF2-40B4-BE49-F238E27FC236}">
              <a16:creationId xmlns:a16="http://schemas.microsoft.com/office/drawing/2014/main" id="{24755A66-58CB-46C0-9362-C6FD2A7C9A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ebot.francoise@ccmsa.msa.fr" TargetMode="External"/><Relationship Id="rId2" Type="http://schemas.openxmlformats.org/officeDocument/2006/relationships/hyperlink" Target="mailto:gaillard.claudine@ccmsa.msa.fr" TargetMode="External"/><Relationship Id="rId1" Type="http://schemas.openxmlformats.org/officeDocument/2006/relationships/hyperlink" Target="mailto:foucaud.david@ccmsa;msa.fr" TargetMode="External"/><Relationship Id="rId6" Type="http://schemas.openxmlformats.org/officeDocument/2006/relationships/printerSettings" Target="../printerSettings/printerSettings1.bin"/><Relationship Id="rId5" Type="http://schemas.openxmlformats.org/officeDocument/2006/relationships/hyperlink" Target="mailto:hugues.eric@ccmsa.msa.fr" TargetMode="External"/><Relationship Id="rId4" Type="http://schemas.openxmlformats.org/officeDocument/2006/relationships/hyperlink" Target="mailto:dumanoir.newten@ccmsa.msa.f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4"/>
  <sheetViews>
    <sheetView showGridLines="0" tabSelected="1" zoomScale="115" zoomScaleNormal="115" zoomScalePageLayoutView="150" workbookViewId="0">
      <selection activeCell="A5" sqref="A5:F5"/>
    </sheetView>
  </sheetViews>
  <sheetFormatPr baseColWidth="10" defaultRowHeight="12.75" x14ac:dyDescent="0.2"/>
  <cols>
    <col min="6" max="6" width="14.42578125" customWidth="1"/>
  </cols>
  <sheetData>
    <row r="1" spans="1:22" ht="13.5" thickTop="1" x14ac:dyDescent="0.2">
      <c r="A1" s="385" t="s">
        <v>6</v>
      </c>
      <c r="B1" s="69"/>
      <c r="C1" s="69"/>
      <c r="D1" s="69"/>
      <c r="E1" s="69"/>
      <c r="F1" s="457" t="s">
        <v>284</v>
      </c>
      <c r="G1" s="68"/>
      <c r="H1" s="68"/>
      <c r="I1" s="68"/>
      <c r="J1" s="68"/>
      <c r="K1" s="68"/>
      <c r="L1" s="68"/>
      <c r="M1" s="68"/>
      <c r="N1" s="68"/>
      <c r="O1" s="68"/>
      <c r="P1" s="68"/>
      <c r="Q1" s="68"/>
      <c r="R1" s="68"/>
      <c r="S1" s="68"/>
      <c r="T1" s="68"/>
      <c r="U1" s="68"/>
      <c r="V1" s="68"/>
    </row>
    <row r="2" spans="1:22" x14ac:dyDescent="0.2">
      <c r="A2" s="70"/>
      <c r="B2" s="67"/>
      <c r="C2" s="67"/>
      <c r="D2" s="67"/>
      <c r="E2" s="67"/>
      <c r="F2" s="71"/>
      <c r="G2" s="68"/>
      <c r="H2" s="68"/>
      <c r="I2" s="68"/>
      <c r="J2" s="68"/>
      <c r="K2" s="68"/>
      <c r="L2" s="68"/>
      <c r="M2" s="68"/>
      <c r="N2" s="68"/>
      <c r="O2" s="68"/>
      <c r="P2" s="68"/>
      <c r="Q2" s="68"/>
      <c r="R2" s="68"/>
      <c r="S2" s="68"/>
      <c r="T2" s="68"/>
      <c r="U2" s="68"/>
      <c r="V2" s="68"/>
    </row>
    <row r="3" spans="1:22" x14ac:dyDescent="0.2">
      <c r="A3" s="70" t="s">
        <v>6</v>
      </c>
      <c r="B3" s="67"/>
      <c r="C3" s="67"/>
      <c r="D3" s="67"/>
      <c r="E3" s="67"/>
      <c r="F3" s="71"/>
      <c r="G3" s="68"/>
      <c r="H3" s="68"/>
      <c r="I3" s="68"/>
      <c r="J3" s="68"/>
      <c r="K3" s="68"/>
      <c r="L3" s="68"/>
      <c r="M3" s="68"/>
      <c r="N3" s="68"/>
      <c r="O3" s="68"/>
      <c r="P3" s="68"/>
      <c r="Q3" s="68"/>
      <c r="R3" s="68"/>
      <c r="S3" s="68"/>
      <c r="T3" s="68"/>
      <c r="U3" s="68"/>
      <c r="V3" s="68"/>
    </row>
    <row r="4" spans="1:22" x14ac:dyDescent="0.2">
      <c r="A4" s="70"/>
      <c r="B4" s="67"/>
      <c r="C4" s="67"/>
      <c r="D4" s="67"/>
      <c r="E4" s="67"/>
      <c r="F4" s="71"/>
      <c r="G4" s="68"/>
      <c r="H4" s="68"/>
      <c r="I4" s="68"/>
      <c r="J4" s="68"/>
      <c r="K4" s="68"/>
      <c r="L4" s="68"/>
      <c r="M4" s="68"/>
      <c r="N4" s="68"/>
      <c r="O4" s="68"/>
      <c r="P4" s="68"/>
      <c r="Q4" s="68"/>
      <c r="R4" s="68"/>
      <c r="S4" s="68"/>
      <c r="T4" s="68"/>
      <c r="U4" s="68"/>
      <c r="V4" s="68"/>
    </row>
    <row r="5" spans="1:22" ht="26.25" x14ac:dyDescent="0.4">
      <c r="A5" s="864" t="s">
        <v>285</v>
      </c>
      <c r="B5" s="865"/>
      <c r="C5" s="865"/>
      <c r="D5" s="865"/>
      <c r="E5" s="865"/>
      <c r="F5" s="866"/>
      <c r="G5" s="68"/>
      <c r="H5" s="68"/>
      <c r="I5" s="68"/>
      <c r="J5" s="68"/>
      <c r="K5" s="68"/>
      <c r="L5" s="68"/>
      <c r="M5" s="68"/>
      <c r="N5" s="68"/>
      <c r="O5" s="68"/>
      <c r="P5" s="68"/>
      <c r="Q5" s="68"/>
      <c r="R5" s="68"/>
      <c r="S5" s="68"/>
      <c r="T5" s="68"/>
      <c r="U5" s="68"/>
      <c r="V5" s="68"/>
    </row>
    <row r="6" spans="1:22" x14ac:dyDescent="0.2">
      <c r="A6" s="78" t="s">
        <v>6</v>
      </c>
      <c r="B6" s="67"/>
      <c r="C6" s="67"/>
      <c r="D6" s="67"/>
      <c r="E6" s="67"/>
      <c r="F6" s="71"/>
      <c r="G6" s="68"/>
      <c r="H6" s="68"/>
      <c r="I6" s="68"/>
      <c r="J6" s="68"/>
      <c r="K6" s="68"/>
      <c r="L6" s="68"/>
      <c r="M6" s="68"/>
      <c r="N6" s="68"/>
      <c r="O6" s="68"/>
      <c r="P6" s="68"/>
      <c r="Q6" s="68"/>
      <c r="R6" s="68"/>
      <c r="S6" s="68"/>
      <c r="T6" s="68"/>
      <c r="U6" s="68"/>
      <c r="V6" s="68"/>
    </row>
    <row r="7" spans="1:22" x14ac:dyDescent="0.2">
      <c r="A7" s="70"/>
      <c r="B7" s="67"/>
      <c r="C7" s="67"/>
      <c r="D7" s="67"/>
      <c r="E7" s="67"/>
      <c r="F7" s="71"/>
      <c r="G7" s="68"/>
      <c r="H7" s="68"/>
      <c r="I7" s="68"/>
      <c r="J7" s="68"/>
      <c r="K7" s="68"/>
      <c r="L7" s="68"/>
      <c r="M7" s="68"/>
      <c r="N7" s="68"/>
      <c r="O7" s="68"/>
      <c r="P7" s="68"/>
      <c r="Q7" s="68"/>
      <c r="R7" s="68"/>
      <c r="S7" s="68"/>
      <c r="T7" s="68"/>
      <c r="U7" s="68"/>
      <c r="V7" s="68"/>
    </row>
    <row r="8" spans="1:22" x14ac:dyDescent="0.2">
      <c r="A8" s="456" t="s">
        <v>237</v>
      </c>
      <c r="B8" s="67"/>
      <c r="C8" s="67"/>
      <c r="D8" s="67"/>
      <c r="E8" s="67"/>
      <c r="F8" s="71"/>
      <c r="G8" s="68"/>
      <c r="H8" s="68"/>
      <c r="I8" s="68"/>
      <c r="J8" s="68"/>
      <c r="K8" s="68"/>
      <c r="L8" s="68"/>
      <c r="M8" s="68"/>
      <c r="N8" s="68"/>
      <c r="O8" s="68"/>
      <c r="P8" s="68"/>
      <c r="Q8" s="68"/>
      <c r="R8" s="68"/>
      <c r="S8" s="68"/>
      <c r="T8" s="68"/>
      <c r="U8" s="68"/>
      <c r="V8" s="68"/>
    </row>
    <row r="9" spans="1:22" x14ac:dyDescent="0.2">
      <c r="A9" s="72" t="s">
        <v>401</v>
      </c>
      <c r="B9" s="67"/>
      <c r="C9" s="67"/>
      <c r="D9" s="67"/>
      <c r="E9" s="67"/>
      <c r="F9" s="71"/>
      <c r="G9" s="68"/>
      <c r="H9" s="68"/>
      <c r="I9" s="68"/>
      <c r="J9" s="68"/>
      <c r="K9" s="68"/>
      <c r="L9" s="68"/>
      <c r="M9" s="68"/>
      <c r="N9" s="68"/>
      <c r="O9" s="68"/>
      <c r="P9" s="68"/>
      <c r="Q9" s="68"/>
      <c r="R9" s="68"/>
      <c r="S9" s="68"/>
      <c r="T9" s="68"/>
      <c r="U9" s="68"/>
      <c r="V9" s="68"/>
    </row>
    <row r="10" spans="1:22" x14ac:dyDescent="0.2">
      <c r="A10" s="73" t="s">
        <v>182</v>
      </c>
      <c r="B10" s="67"/>
      <c r="C10" s="67"/>
      <c r="D10" s="67"/>
      <c r="E10" s="67"/>
      <c r="F10" s="71"/>
      <c r="G10" s="68"/>
      <c r="H10" s="68"/>
      <c r="I10" s="68"/>
      <c r="J10" s="68"/>
      <c r="K10" s="68"/>
      <c r="L10" s="68"/>
      <c r="M10" s="68"/>
      <c r="N10" s="68"/>
      <c r="O10" s="68"/>
      <c r="P10" s="68"/>
      <c r="Q10" s="68"/>
      <c r="R10" s="68"/>
      <c r="S10" s="68"/>
      <c r="T10" s="68"/>
      <c r="U10" s="68"/>
      <c r="V10" s="68"/>
    </row>
    <row r="11" spans="1:22" x14ac:dyDescent="0.2">
      <c r="A11" s="74" t="s">
        <v>179</v>
      </c>
      <c r="B11" s="67"/>
      <c r="C11" s="67"/>
      <c r="D11" s="67"/>
      <c r="E11" s="67"/>
      <c r="F11" s="71"/>
      <c r="G11" s="68"/>
      <c r="H11" s="68"/>
      <c r="I11" s="68"/>
      <c r="J11" s="68"/>
      <c r="K11" s="68"/>
      <c r="L11" s="68"/>
      <c r="M11" s="68"/>
      <c r="N11" s="68"/>
      <c r="O11" s="68"/>
      <c r="P11" s="68"/>
      <c r="Q11" s="68"/>
      <c r="R11" s="68"/>
      <c r="S11" s="68"/>
      <c r="T11" s="68"/>
      <c r="U11" s="68"/>
      <c r="V11" s="68"/>
    </row>
    <row r="12" spans="1:22" x14ac:dyDescent="0.2">
      <c r="A12" s="72"/>
      <c r="B12" s="67"/>
      <c r="C12" s="67"/>
      <c r="D12" s="67"/>
      <c r="E12" s="67"/>
      <c r="F12" s="71"/>
      <c r="G12" s="68"/>
      <c r="H12" s="68"/>
      <c r="I12" s="68"/>
      <c r="J12" s="68"/>
      <c r="K12" s="68"/>
      <c r="L12" s="68"/>
      <c r="M12" s="68"/>
      <c r="N12" s="68"/>
      <c r="O12" s="68"/>
      <c r="P12" s="68"/>
      <c r="Q12" s="68"/>
      <c r="R12" s="68"/>
      <c r="S12" s="68"/>
      <c r="T12" s="68"/>
      <c r="U12" s="68"/>
      <c r="V12" s="68"/>
    </row>
    <row r="13" spans="1:22" x14ac:dyDescent="0.2">
      <c r="A13" s="72" t="s">
        <v>402</v>
      </c>
      <c r="B13" s="67"/>
      <c r="C13" s="67"/>
      <c r="D13" s="67"/>
      <c r="E13" s="67"/>
      <c r="F13" s="71"/>
      <c r="G13" s="68"/>
      <c r="H13" s="68"/>
      <c r="I13" s="68"/>
      <c r="J13" s="68"/>
      <c r="K13" s="68"/>
      <c r="L13" s="68"/>
      <c r="M13" s="68"/>
      <c r="N13" s="68"/>
      <c r="O13" s="68"/>
      <c r="P13" s="68"/>
      <c r="Q13" s="68"/>
      <c r="R13" s="68"/>
      <c r="S13" s="68"/>
      <c r="T13" s="68"/>
      <c r="U13" s="68"/>
      <c r="V13" s="68"/>
    </row>
    <row r="14" spans="1:22" x14ac:dyDescent="0.2">
      <c r="A14" s="72" t="s">
        <v>180</v>
      </c>
      <c r="B14" s="67"/>
      <c r="C14" s="67"/>
      <c r="D14" s="67"/>
      <c r="E14" s="67"/>
      <c r="F14" s="71"/>
      <c r="G14" s="68"/>
      <c r="H14" s="68"/>
      <c r="I14" s="68"/>
      <c r="J14" s="68"/>
      <c r="K14" s="68"/>
      <c r="L14" s="68"/>
      <c r="M14" s="68"/>
      <c r="N14" s="68"/>
      <c r="O14" s="68"/>
      <c r="P14" s="68"/>
      <c r="Q14" s="68"/>
      <c r="R14" s="68"/>
      <c r="S14" s="68"/>
      <c r="T14" s="68"/>
      <c r="U14" s="68"/>
      <c r="V14" s="68"/>
    </row>
    <row r="15" spans="1:22" x14ac:dyDescent="0.2">
      <c r="A15" s="75" t="s">
        <v>181</v>
      </c>
      <c r="B15" s="67"/>
      <c r="C15" s="67"/>
      <c r="D15" s="67"/>
      <c r="E15" s="67"/>
      <c r="F15" s="71"/>
      <c r="G15" s="68"/>
      <c r="H15" s="68"/>
      <c r="I15" s="68"/>
      <c r="J15" s="68"/>
      <c r="K15" s="68"/>
      <c r="L15" s="68"/>
      <c r="M15" s="68"/>
      <c r="N15" s="68"/>
      <c r="O15" s="68"/>
      <c r="P15" s="68"/>
      <c r="Q15" s="68"/>
      <c r="R15" s="68"/>
      <c r="S15" s="68"/>
      <c r="T15" s="68"/>
      <c r="U15" s="68"/>
      <c r="V15" s="68"/>
    </row>
    <row r="16" spans="1:22" x14ac:dyDescent="0.2">
      <c r="A16" s="75"/>
      <c r="B16" s="67"/>
      <c r="C16" s="67"/>
      <c r="D16" s="67"/>
      <c r="E16" s="67"/>
      <c r="F16" s="71"/>
      <c r="G16" s="68"/>
      <c r="H16" s="68"/>
      <c r="I16" s="68"/>
      <c r="J16" s="68"/>
      <c r="K16" s="68"/>
      <c r="L16" s="68"/>
      <c r="M16" s="68"/>
      <c r="N16" s="68"/>
      <c r="O16" s="68"/>
      <c r="P16" s="68"/>
      <c r="Q16" s="68"/>
      <c r="R16" s="68"/>
      <c r="S16" s="68"/>
      <c r="T16" s="68"/>
      <c r="U16" s="68"/>
      <c r="V16" s="68"/>
    </row>
    <row r="17" spans="1:22" x14ac:dyDescent="0.2">
      <c r="A17" s="806" t="s">
        <v>403</v>
      </c>
      <c r="B17" s="467"/>
      <c r="C17" s="467"/>
      <c r="D17" s="67"/>
      <c r="E17" s="67"/>
      <c r="F17" s="71"/>
      <c r="G17" s="68"/>
      <c r="H17" s="68"/>
      <c r="I17" s="68"/>
      <c r="J17" s="68"/>
      <c r="K17" s="68"/>
      <c r="L17" s="68"/>
      <c r="M17" s="68"/>
      <c r="N17" s="68"/>
      <c r="O17" s="68"/>
      <c r="P17" s="68"/>
      <c r="Q17" s="68"/>
      <c r="R17" s="68"/>
      <c r="S17" s="68"/>
      <c r="T17" s="68"/>
      <c r="U17" s="68"/>
      <c r="V17" s="68"/>
    </row>
    <row r="18" spans="1:22" x14ac:dyDescent="0.2">
      <c r="A18" s="72" t="s">
        <v>404</v>
      </c>
      <c r="B18" s="67"/>
      <c r="C18" s="67"/>
      <c r="D18" s="67"/>
      <c r="E18" s="67"/>
      <c r="F18" s="71"/>
      <c r="G18" s="68"/>
      <c r="H18" s="68"/>
      <c r="I18" s="68"/>
      <c r="J18" s="68"/>
      <c r="K18" s="68"/>
      <c r="L18" s="68"/>
      <c r="M18" s="68"/>
      <c r="N18" s="68"/>
      <c r="O18" s="68"/>
      <c r="P18" s="68"/>
      <c r="Q18" s="68"/>
      <c r="R18" s="68"/>
      <c r="S18" s="68"/>
      <c r="T18" s="68"/>
      <c r="U18" s="68"/>
      <c r="V18" s="68"/>
    </row>
    <row r="19" spans="1:22" x14ac:dyDescent="0.2">
      <c r="A19" s="76" t="s">
        <v>405</v>
      </c>
      <c r="B19" s="67"/>
      <c r="C19" s="67"/>
      <c r="D19" s="67"/>
      <c r="E19" s="67"/>
      <c r="F19" s="71"/>
      <c r="G19" s="68"/>
      <c r="H19" s="68"/>
      <c r="I19" s="68"/>
      <c r="J19" s="68"/>
      <c r="K19" s="68"/>
      <c r="L19" s="68"/>
      <c r="M19" s="68"/>
      <c r="N19" s="68"/>
      <c r="O19" s="68"/>
      <c r="P19" s="68"/>
      <c r="Q19" s="68"/>
      <c r="R19" s="68"/>
      <c r="S19" s="68"/>
      <c r="T19" s="68"/>
      <c r="U19" s="68"/>
      <c r="V19" s="68"/>
    </row>
    <row r="20" spans="1:22" x14ac:dyDescent="0.2">
      <c r="A20" s="72"/>
      <c r="B20" s="67"/>
      <c r="C20" s="67"/>
      <c r="D20" s="67"/>
      <c r="E20" s="67"/>
      <c r="F20" s="71"/>
      <c r="G20" s="68"/>
      <c r="H20" s="68"/>
      <c r="I20" s="68"/>
      <c r="J20" s="68"/>
      <c r="K20" s="68"/>
      <c r="L20" s="68"/>
      <c r="M20" s="68"/>
      <c r="N20" s="68"/>
      <c r="O20" s="68"/>
      <c r="P20" s="68"/>
      <c r="Q20" s="68"/>
      <c r="R20" s="68"/>
      <c r="S20" s="68"/>
      <c r="T20" s="68"/>
      <c r="U20" s="68"/>
      <c r="V20" s="68"/>
    </row>
    <row r="21" spans="1:22" x14ac:dyDescent="0.2">
      <c r="A21" s="72" t="s">
        <v>273</v>
      </c>
      <c r="B21" s="67"/>
      <c r="C21" s="67"/>
      <c r="D21" s="67"/>
      <c r="E21" s="67"/>
      <c r="F21" s="71"/>
      <c r="G21" s="68"/>
      <c r="H21" s="68"/>
      <c r="I21" s="68"/>
      <c r="J21" s="68"/>
      <c r="K21" s="68"/>
      <c r="L21" s="68"/>
      <c r="M21" s="68"/>
      <c r="N21" s="68"/>
      <c r="O21" s="68"/>
      <c r="P21" s="68"/>
      <c r="Q21" s="68"/>
      <c r="R21" s="68"/>
      <c r="S21" s="68"/>
      <c r="T21" s="68"/>
      <c r="U21" s="68"/>
      <c r="V21" s="68"/>
    </row>
    <row r="22" spans="1:22" x14ac:dyDescent="0.2">
      <c r="A22" s="72" t="s">
        <v>183</v>
      </c>
      <c r="B22" s="67"/>
      <c r="C22" s="67"/>
      <c r="D22" s="67"/>
      <c r="E22" s="67"/>
      <c r="F22" s="71"/>
      <c r="G22" s="68"/>
      <c r="H22" s="68"/>
      <c r="I22" s="68"/>
      <c r="J22" s="68"/>
      <c r="K22" s="68"/>
      <c r="L22" s="68"/>
      <c r="M22" s="68"/>
      <c r="N22" s="68"/>
      <c r="O22" s="68"/>
      <c r="P22" s="68"/>
      <c r="Q22" s="68"/>
      <c r="R22" s="68"/>
      <c r="S22" s="68"/>
      <c r="T22" s="68"/>
      <c r="U22" s="68"/>
      <c r="V22" s="68"/>
    </row>
    <row r="23" spans="1:22" x14ac:dyDescent="0.2">
      <c r="A23" s="76" t="s">
        <v>184</v>
      </c>
      <c r="B23" s="67"/>
      <c r="C23" s="67"/>
      <c r="D23" s="67"/>
      <c r="E23" s="67"/>
      <c r="F23" s="71"/>
      <c r="G23" s="68"/>
      <c r="H23" s="68"/>
      <c r="I23" s="68"/>
      <c r="J23" s="68"/>
      <c r="K23" s="68"/>
      <c r="L23" s="68"/>
      <c r="M23" s="68"/>
      <c r="N23" s="68"/>
      <c r="O23" s="68"/>
      <c r="P23" s="68"/>
      <c r="Q23" s="68"/>
      <c r="R23" s="68"/>
      <c r="S23" s="68"/>
      <c r="T23" s="68"/>
      <c r="U23" s="68"/>
      <c r="V23" s="68"/>
    </row>
    <row r="24" spans="1:22" x14ac:dyDescent="0.2">
      <c r="A24" s="387" t="s">
        <v>197</v>
      </c>
      <c r="B24" s="67"/>
      <c r="C24" s="67"/>
      <c r="D24" s="67"/>
      <c r="E24" s="67"/>
      <c r="F24" s="71"/>
      <c r="G24" s="68"/>
      <c r="H24" s="68"/>
      <c r="I24" s="68"/>
      <c r="J24" s="68"/>
      <c r="K24" s="68"/>
      <c r="L24" s="68"/>
      <c r="M24" s="68"/>
      <c r="N24" s="68"/>
      <c r="O24" s="68"/>
      <c r="P24" s="68"/>
      <c r="Q24" s="68"/>
      <c r="R24" s="68"/>
      <c r="S24" s="68"/>
      <c r="T24" s="68"/>
      <c r="U24" s="68"/>
      <c r="V24" s="68"/>
    </row>
    <row r="25" spans="1:22" x14ac:dyDescent="0.2">
      <c r="A25" s="76" t="s">
        <v>198</v>
      </c>
      <c r="B25" s="67"/>
      <c r="C25" s="67"/>
      <c r="D25" s="67"/>
      <c r="E25" s="67"/>
      <c r="F25" s="71"/>
      <c r="G25" s="68"/>
      <c r="H25" s="68"/>
      <c r="I25" s="68"/>
      <c r="J25" s="68"/>
      <c r="K25" s="68"/>
      <c r="L25" s="68"/>
      <c r="M25" s="68"/>
      <c r="N25" s="68"/>
      <c r="O25" s="68"/>
      <c r="P25" s="68"/>
      <c r="Q25" s="68"/>
      <c r="R25" s="68"/>
      <c r="S25" s="68"/>
      <c r="T25" s="68"/>
      <c r="U25" s="68"/>
      <c r="V25" s="68"/>
    </row>
    <row r="26" spans="1:22" x14ac:dyDescent="0.2">
      <c r="A26" s="72" t="s">
        <v>186</v>
      </c>
      <c r="B26" s="67"/>
      <c r="C26" s="67"/>
      <c r="D26" s="67"/>
      <c r="E26" s="67"/>
      <c r="F26" s="71"/>
      <c r="G26" s="68"/>
      <c r="H26" s="68"/>
      <c r="I26" s="68"/>
      <c r="J26" s="68"/>
      <c r="K26" s="68"/>
      <c r="L26" s="68"/>
      <c r="M26" s="68"/>
      <c r="N26" s="68"/>
      <c r="O26" s="68"/>
      <c r="P26" s="68"/>
      <c r="Q26" s="68"/>
      <c r="R26" s="68"/>
      <c r="S26" s="68"/>
      <c r="T26" s="68"/>
      <c r="U26" s="68"/>
      <c r="V26" s="68"/>
    </row>
    <row r="27" spans="1:22" x14ac:dyDescent="0.2">
      <c r="A27" s="77" t="s">
        <v>185</v>
      </c>
      <c r="B27" s="67"/>
      <c r="C27" s="67"/>
      <c r="D27" s="67"/>
      <c r="E27" s="67"/>
      <c r="F27" s="71"/>
      <c r="G27" s="68"/>
      <c r="H27" s="68"/>
      <c r="I27" s="68"/>
      <c r="J27" s="68"/>
      <c r="K27" s="68"/>
      <c r="L27" s="68"/>
      <c r="M27" s="68"/>
      <c r="N27" s="68"/>
      <c r="O27" s="68"/>
      <c r="P27" s="68"/>
      <c r="Q27" s="68"/>
      <c r="R27" s="68"/>
      <c r="S27" s="68"/>
      <c r="T27" s="68"/>
      <c r="U27" s="68"/>
      <c r="V27" s="68"/>
    </row>
    <row r="28" spans="1:22" ht="13.5" thickBot="1" x14ac:dyDescent="0.25">
      <c r="A28" s="79"/>
      <c r="B28" s="80"/>
      <c r="C28" s="80"/>
      <c r="D28" s="80"/>
      <c r="E28" s="80"/>
      <c r="F28" s="81"/>
      <c r="G28" s="68"/>
      <c r="H28" s="68"/>
      <c r="I28" s="68"/>
      <c r="J28" s="68"/>
      <c r="K28" s="68"/>
      <c r="L28" s="68"/>
      <c r="M28" s="68"/>
      <c r="N28" s="68"/>
      <c r="O28" s="68"/>
      <c r="P28" s="68"/>
      <c r="Q28" s="68"/>
      <c r="R28" s="68"/>
      <c r="S28" s="68"/>
      <c r="T28" s="68"/>
      <c r="U28" s="68"/>
      <c r="V28" s="68"/>
    </row>
    <row r="29" spans="1:22" ht="13.5" thickTop="1" x14ac:dyDescent="0.2">
      <c r="A29" s="68"/>
      <c r="B29" s="68"/>
      <c r="C29" s="68"/>
      <c r="D29" s="68"/>
      <c r="E29" s="68"/>
      <c r="F29" s="68"/>
      <c r="G29" s="68"/>
      <c r="H29" s="68"/>
      <c r="I29" s="68"/>
      <c r="J29" s="68"/>
      <c r="K29" s="68"/>
      <c r="L29" s="68"/>
      <c r="M29" s="68"/>
      <c r="N29" s="68"/>
      <c r="O29" s="68"/>
      <c r="P29" s="68"/>
      <c r="Q29" s="68"/>
      <c r="R29" s="68"/>
      <c r="S29" s="68"/>
      <c r="T29" s="68"/>
      <c r="U29" s="68"/>
      <c r="V29" s="68"/>
    </row>
    <row r="30" spans="1:22" x14ac:dyDescent="0.2">
      <c r="A30" s="68"/>
      <c r="B30" s="68"/>
      <c r="C30" s="68"/>
      <c r="D30" s="68"/>
      <c r="E30" s="68"/>
      <c r="F30" s="68"/>
      <c r="G30" s="68"/>
      <c r="H30" s="68"/>
      <c r="I30" s="68"/>
      <c r="J30" s="68"/>
      <c r="K30" s="68"/>
      <c r="L30" s="68"/>
      <c r="M30" s="68"/>
      <c r="N30" s="68"/>
      <c r="O30" s="68"/>
      <c r="P30" s="68"/>
      <c r="Q30" s="68"/>
      <c r="R30" s="68"/>
      <c r="S30" s="68"/>
      <c r="T30" s="68"/>
      <c r="U30" s="68"/>
      <c r="V30" s="68"/>
    </row>
    <row r="31" spans="1:22" x14ac:dyDescent="0.2">
      <c r="A31" s="68"/>
      <c r="B31" s="68"/>
      <c r="C31" s="68"/>
      <c r="D31" s="68"/>
      <c r="E31" s="68"/>
      <c r="F31" s="68"/>
      <c r="G31" s="68"/>
      <c r="H31" s="68"/>
      <c r="I31" s="68"/>
      <c r="J31" s="68"/>
      <c r="K31" s="68"/>
      <c r="L31" s="68"/>
      <c r="M31" s="68"/>
      <c r="N31" s="68"/>
      <c r="O31" s="68"/>
      <c r="P31" s="68"/>
      <c r="Q31" s="68"/>
      <c r="R31" s="68"/>
      <c r="S31" s="68"/>
      <c r="T31" s="68"/>
      <c r="U31" s="68"/>
      <c r="V31" s="68"/>
    </row>
    <row r="32" spans="1:22" x14ac:dyDescent="0.2">
      <c r="A32" s="68"/>
      <c r="B32" s="68"/>
      <c r="C32" s="68"/>
      <c r="D32" s="68"/>
      <c r="E32" s="68"/>
      <c r="F32" s="68"/>
      <c r="G32" s="68"/>
      <c r="H32" s="68"/>
      <c r="I32" s="68"/>
      <c r="J32" s="68"/>
      <c r="K32" s="68"/>
      <c r="L32" s="68"/>
      <c r="M32" s="68"/>
      <c r="N32" s="68"/>
      <c r="O32" s="68"/>
      <c r="P32" s="68"/>
      <c r="Q32" s="68"/>
      <c r="R32" s="68"/>
      <c r="S32" s="68"/>
      <c r="T32" s="68"/>
      <c r="U32" s="68"/>
      <c r="V32" s="68"/>
    </row>
    <row r="33" spans="1:22" x14ac:dyDescent="0.2">
      <c r="A33" s="68"/>
      <c r="B33" s="68"/>
      <c r="C33" s="68"/>
      <c r="D33" s="68"/>
      <c r="E33" s="68"/>
      <c r="F33" s="68"/>
      <c r="G33" s="68"/>
      <c r="H33" s="68"/>
      <c r="I33" s="68"/>
      <c r="J33" s="68"/>
      <c r="K33" s="68"/>
      <c r="L33" s="68"/>
      <c r="M33" s="68"/>
      <c r="N33" s="68"/>
      <c r="O33" s="68"/>
      <c r="P33" s="68"/>
      <c r="Q33" s="68"/>
      <c r="R33" s="68"/>
      <c r="S33" s="68"/>
      <c r="T33" s="68"/>
      <c r="U33" s="68"/>
      <c r="V33" s="68"/>
    </row>
    <row r="34" spans="1:22" x14ac:dyDescent="0.2">
      <c r="A34" s="68"/>
      <c r="B34" s="68"/>
      <c r="C34" s="68"/>
      <c r="D34" s="68"/>
      <c r="E34" s="68"/>
      <c r="F34" s="68"/>
      <c r="G34" s="68"/>
      <c r="H34" s="68"/>
      <c r="I34" s="68"/>
      <c r="J34" s="68"/>
      <c r="K34" s="68"/>
      <c r="L34" s="68"/>
      <c r="M34" s="68"/>
      <c r="N34" s="68"/>
      <c r="O34" s="68"/>
      <c r="P34" s="68"/>
      <c r="Q34" s="68"/>
      <c r="R34" s="68"/>
      <c r="S34" s="68"/>
      <c r="T34" s="68"/>
      <c r="U34" s="68"/>
      <c r="V34" s="68"/>
    </row>
    <row r="35" spans="1:22" x14ac:dyDescent="0.2">
      <c r="A35" s="68"/>
      <c r="B35" s="68"/>
      <c r="C35" s="68"/>
      <c r="D35" s="68"/>
      <c r="E35" s="68"/>
      <c r="F35" s="68"/>
      <c r="G35" s="68"/>
      <c r="H35" s="68"/>
      <c r="I35" s="68"/>
      <c r="J35" s="68"/>
      <c r="K35" s="68"/>
      <c r="L35" s="68"/>
      <c r="M35" s="68"/>
      <c r="N35" s="68"/>
      <c r="O35" s="68"/>
      <c r="P35" s="68"/>
      <c r="Q35" s="68"/>
      <c r="R35" s="68"/>
      <c r="S35" s="68"/>
      <c r="T35" s="68"/>
      <c r="U35" s="68"/>
      <c r="V35" s="68"/>
    </row>
    <row r="36" spans="1:22" x14ac:dyDescent="0.2">
      <c r="A36" s="68"/>
      <c r="B36" s="68"/>
      <c r="C36" s="68"/>
      <c r="D36" s="68"/>
      <c r="E36" s="68"/>
      <c r="F36" s="68"/>
      <c r="G36" s="68"/>
      <c r="H36" s="68"/>
      <c r="I36" s="68"/>
      <c r="J36" s="68"/>
      <c r="K36" s="68"/>
      <c r="L36" s="68"/>
      <c r="M36" s="68"/>
      <c r="N36" s="68"/>
      <c r="O36" s="68"/>
      <c r="P36" s="68"/>
      <c r="Q36" s="68"/>
      <c r="R36" s="68"/>
      <c r="S36" s="68"/>
      <c r="T36" s="68"/>
      <c r="U36" s="68"/>
      <c r="V36" s="68"/>
    </row>
    <row r="37" spans="1:22" x14ac:dyDescent="0.2">
      <c r="A37" s="68"/>
      <c r="B37" s="68"/>
      <c r="C37" s="68"/>
      <c r="D37" s="68"/>
      <c r="E37" s="68"/>
      <c r="F37" s="68"/>
      <c r="G37" s="68"/>
      <c r="H37" s="68"/>
      <c r="I37" s="68"/>
      <c r="J37" s="68"/>
      <c r="K37" s="68"/>
      <c r="L37" s="68"/>
      <c r="M37" s="68"/>
      <c r="N37" s="68"/>
      <c r="O37" s="68"/>
      <c r="P37" s="68"/>
      <c r="Q37" s="68"/>
      <c r="R37" s="68"/>
      <c r="S37" s="68"/>
      <c r="T37" s="68"/>
      <c r="U37" s="68"/>
      <c r="V37" s="68"/>
    </row>
    <row r="38" spans="1:22" x14ac:dyDescent="0.2">
      <c r="A38" s="68"/>
      <c r="B38" s="68"/>
      <c r="C38" s="68"/>
      <c r="D38" s="68"/>
      <c r="E38" s="68"/>
      <c r="F38" s="68"/>
      <c r="G38" s="68"/>
      <c r="H38" s="68"/>
      <c r="I38" s="68"/>
      <c r="J38" s="68"/>
      <c r="K38" s="68"/>
      <c r="L38" s="68"/>
      <c r="M38" s="68"/>
      <c r="N38" s="68"/>
      <c r="O38" s="68"/>
      <c r="P38" s="68"/>
      <c r="Q38" s="68"/>
      <c r="R38" s="68"/>
      <c r="S38" s="68"/>
      <c r="T38" s="68"/>
      <c r="U38" s="68"/>
      <c r="V38" s="68"/>
    </row>
    <row r="39" spans="1:22" x14ac:dyDescent="0.2">
      <c r="A39" s="68"/>
      <c r="B39" s="68"/>
      <c r="C39" s="68"/>
      <c r="D39" s="68"/>
      <c r="E39" s="68"/>
      <c r="F39" s="68"/>
      <c r="G39" s="68"/>
      <c r="H39" s="68"/>
      <c r="I39" s="68"/>
      <c r="J39" s="68"/>
      <c r="K39" s="68"/>
      <c r="L39" s="68"/>
      <c r="M39" s="68"/>
      <c r="N39" s="68"/>
      <c r="O39" s="68"/>
      <c r="P39" s="68"/>
      <c r="Q39" s="68"/>
      <c r="R39" s="68"/>
      <c r="S39" s="68"/>
      <c r="T39" s="68"/>
      <c r="U39" s="68"/>
      <c r="V39" s="68"/>
    </row>
    <row r="40" spans="1:22" x14ac:dyDescent="0.2">
      <c r="A40" s="68"/>
      <c r="B40" s="68"/>
      <c r="C40" s="68"/>
      <c r="D40" s="68"/>
      <c r="E40" s="68"/>
      <c r="F40" s="68"/>
      <c r="G40" s="68"/>
      <c r="H40" s="68"/>
      <c r="I40" s="68"/>
      <c r="J40" s="68"/>
      <c r="K40" s="68"/>
      <c r="L40" s="68"/>
      <c r="M40" s="68"/>
      <c r="N40" s="68"/>
      <c r="O40" s="68"/>
      <c r="P40" s="68"/>
      <c r="Q40" s="68"/>
      <c r="R40" s="68"/>
      <c r="S40" s="68"/>
      <c r="T40" s="68"/>
      <c r="U40" s="68"/>
      <c r="V40" s="68"/>
    </row>
    <row r="41" spans="1:22" x14ac:dyDescent="0.2">
      <c r="A41" s="68"/>
      <c r="B41" s="68"/>
      <c r="C41" s="68"/>
      <c r="D41" s="68"/>
      <c r="E41" s="68"/>
      <c r="F41" s="68"/>
      <c r="G41" s="68"/>
      <c r="H41" s="68"/>
      <c r="I41" s="68"/>
      <c r="J41" s="68"/>
      <c r="K41" s="68"/>
      <c r="L41" s="68"/>
      <c r="M41" s="68"/>
      <c r="N41" s="68"/>
      <c r="O41" s="68"/>
      <c r="P41" s="68"/>
      <c r="Q41" s="68"/>
      <c r="R41" s="68"/>
      <c r="S41" s="68"/>
      <c r="T41" s="68"/>
      <c r="U41" s="68"/>
      <c r="V41" s="68"/>
    </row>
    <row r="42" spans="1:22" x14ac:dyDescent="0.2">
      <c r="A42" s="68"/>
      <c r="B42" s="68"/>
      <c r="C42" s="68"/>
      <c r="D42" s="68"/>
      <c r="E42" s="68"/>
      <c r="F42" s="68"/>
      <c r="G42" s="68"/>
      <c r="H42" s="68"/>
      <c r="I42" s="68"/>
      <c r="J42" s="68"/>
      <c r="K42" s="68"/>
      <c r="L42" s="68"/>
      <c r="M42" s="68"/>
      <c r="N42" s="68"/>
      <c r="O42" s="68"/>
      <c r="P42" s="68"/>
      <c r="Q42" s="68"/>
      <c r="R42" s="68"/>
      <c r="S42" s="68"/>
      <c r="T42" s="68"/>
      <c r="U42" s="68"/>
      <c r="V42" s="68"/>
    </row>
    <row r="43" spans="1:22" x14ac:dyDescent="0.2">
      <c r="A43" s="68"/>
      <c r="B43" s="68"/>
      <c r="C43" s="68"/>
      <c r="D43" s="68"/>
      <c r="E43" s="68"/>
      <c r="F43" s="68"/>
      <c r="G43" s="68"/>
      <c r="H43" s="68"/>
      <c r="I43" s="68"/>
      <c r="J43" s="68"/>
      <c r="K43" s="68"/>
      <c r="L43" s="68"/>
      <c r="M43" s="68"/>
      <c r="N43" s="68"/>
      <c r="O43" s="68"/>
      <c r="P43" s="68"/>
      <c r="Q43" s="68"/>
      <c r="R43" s="68"/>
      <c r="S43" s="68"/>
      <c r="T43" s="68"/>
      <c r="U43" s="68"/>
      <c r="V43" s="68"/>
    </row>
    <row r="44" spans="1:22" x14ac:dyDescent="0.2">
      <c r="A44" s="68"/>
      <c r="B44" s="68"/>
      <c r="C44" s="68"/>
      <c r="D44" s="68"/>
      <c r="E44" s="68"/>
      <c r="F44" s="68"/>
      <c r="G44" s="68"/>
      <c r="H44" s="68"/>
      <c r="I44" s="68"/>
      <c r="J44" s="68"/>
      <c r="K44" s="68"/>
      <c r="L44" s="68"/>
      <c r="M44" s="68"/>
      <c r="N44" s="68"/>
      <c r="O44" s="68"/>
      <c r="P44" s="68"/>
      <c r="Q44" s="68"/>
      <c r="R44" s="68"/>
      <c r="S44" s="68"/>
      <c r="T44" s="68"/>
      <c r="U44" s="68"/>
      <c r="V44" s="68"/>
    </row>
    <row r="45" spans="1:22" x14ac:dyDescent="0.2">
      <c r="A45" s="68"/>
      <c r="B45" s="68"/>
      <c r="C45" s="68"/>
      <c r="D45" s="68"/>
      <c r="E45" s="68"/>
      <c r="F45" s="68"/>
      <c r="G45" s="68"/>
      <c r="H45" s="68"/>
      <c r="I45" s="68"/>
      <c r="J45" s="68"/>
      <c r="K45" s="68"/>
      <c r="L45" s="68"/>
      <c r="M45" s="68"/>
      <c r="N45" s="68"/>
      <c r="O45" s="68"/>
      <c r="P45" s="68"/>
      <c r="Q45" s="68"/>
      <c r="R45" s="68"/>
      <c r="S45" s="68"/>
      <c r="T45" s="68"/>
      <c r="U45" s="68"/>
      <c r="V45" s="68"/>
    </row>
    <row r="46" spans="1:22" x14ac:dyDescent="0.2">
      <c r="A46" s="68"/>
      <c r="B46" s="68"/>
      <c r="C46" s="68"/>
      <c r="D46" s="68"/>
      <c r="E46" s="68"/>
      <c r="F46" s="68"/>
      <c r="G46" s="68"/>
      <c r="H46" s="68"/>
      <c r="I46" s="68"/>
      <c r="J46" s="68"/>
      <c r="K46" s="68"/>
      <c r="L46" s="68"/>
      <c r="M46" s="68"/>
      <c r="N46" s="68"/>
      <c r="O46" s="68"/>
      <c r="P46" s="68"/>
      <c r="Q46" s="68"/>
      <c r="R46" s="68"/>
      <c r="S46" s="68"/>
      <c r="T46" s="68"/>
      <c r="U46" s="68"/>
      <c r="V46" s="68"/>
    </row>
    <row r="47" spans="1:22" x14ac:dyDescent="0.2">
      <c r="A47" s="68"/>
      <c r="B47" s="68"/>
      <c r="C47" s="68"/>
      <c r="D47" s="68"/>
      <c r="E47" s="68"/>
      <c r="F47" s="68"/>
      <c r="G47" s="68"/>
      <c r="H47" s="68"/>
      <c r="I47" s="68"/>
      <c r="J47" s="68"/>
      <c r="K47" s="68"/>
      <c r="L47" s="68"/>
      <c r="M47" s="68"/>
      <c r="N47" s="68"/>
      <c r="O47" s="68"/>
      <c r="P47" s="68"/>
      <c r="Q47" s="68"/>
      <c r="R47" s="68"/>
      <c r="S47" s="68"/>
      <c r="T47" s="68"/>
      <c r="U47" s="68"/>
      <c r="V47" s="68"/>
    </row>
    <row r="48" spans="1:22" x14ac:dyDescent="0.2">
      <c r="A48" s="68"/>
      <c r="B48" s="68"/>
      <c r="C48" s="68"/>
      <c r="D48" s="68"/>
      <c r="E48" s="68"/>
      <c r="F48" s="68"/>
      <c r="G48" s="68"/>
      <c r="H48" s="68"/>
      <c r="I48" s="68"/>
      <c r="J48" s="68"/>
      <c r="K48" s="68"/>
      <c r="L48" s="68"/>
      <c r="M48" s="68"/>
      <c r="N48" s="68"/>
      <c r="O48" s="68"/>
      <c r="P48" s="68"/>
      <c r="Q48" s="68"/>
      <c r="R48" s="68"/>
      <c r="S48" s="68"/>
      <c r="T48" s="68"/>
      <c r="U48" s="68"/>
      <c r="V48" s="68"/>
    </row>
    <row r="49" spans="1:22" x14ac:dyDescent="0.2">
      <c r="A49" s="68"/>
      <c r="B49" s="68"/>
      <c r="C49" s="68"/>
      <c r="D49" s="68"/>
      <c r="E49" s="68"/>
      <c r="F49" s="68"/>
      <c r="G49" s="68"/>
      <c r="H49" s="68"/>
      <c r="I49" s="68"/>
      <c r="J49" s="68"/>
      <c r="K49" s="68"/>
      <c r="L49" s="68"/>
      <c r="M49" s="68"/>
      <c r="N49" s="68"/>
      <c r="O49" s="68"/>
      <c r="P49" s="68"/>
      <c r="Q49" s="68"/>
      <c r="R49" s="68"/>
      <c r="S49" s="68"/>
      <c r="T49" s="68"/>
      <c r="U49" s="68"/>
      <c r="V49" s="68"/>
    </row>
    <row r="50" spans="1:22" x14ac:dyDescent="0.2">
      <c r="A50" s="68"/>
      <c r="B50" s="68"/>
      <c r="C50" s="68"/>
      <c r="D50" s="68"/>
      <c r="E50" s="68"/>
      <c r="F50" s="68"/>
      <c r="G50" s="68"/>
      <c r="H50" s="68"/>
      <c r="I50" s="68"/>
      <c r="J50" s="68"/>
      <c r="K50" s="68"/>
      <c r="L50" s="68"/>
      <c r="M50" s="68"/>
      <c r="N50" s="68"/>
      <c r="O50" s="68"/>
      <c r="P50" s="68"/>
      <c r="Q50" s="68"/>
      <c r="R50" s="68"/>
      <c r="S50" s="68"/>
      <c r="T50" s="68"/>
      <c r="U50" s="68"/>
      <c r="V50" s="68"/>
    </row>
    <row r="51" spans="1:22" x14ac:dyDescent="0.2">
      <c r="A51" s="68"/>
      <c r="B51" s="68"/>
      <c r="C51" s="68"/>
      <c r="D51" s="68"/>
      <c r="E51" s="68"/>
      <c r="F51" s="68"/>
      <c r="G51" s="68"/>
      <c r="H51" s="68"/>
      <c r="I51" s="68"/>
      <c r="J51" s="68"/>
      <c r="K51" s="68"/>
      <c r="L51" s="68"/>
      <c r="M51" s="68"/>
      <c r="N51" s="68"/>
      <c r="O51" s="68"/>
      <c r="P51" s="68"/>
      <c r="Q51" s="68"/>
      <c r="R51" s="68"/>
      <c r="S51" s="68"/>
      <c r="T51" s="68"/>
      <c r="U51" s="68"/>
      <c r="V51" s="68"/>
    </row>
    <row r="52" spans="1:22" x14ac:dyDescent="0.2">
      <c r="A52" s="68"/>
      <c r="B52" s="68"/>
      <c r="C52" s="68"/>
      <c r="D52" s="68"/>
      <c r="E52" s="68"/>
      <c r="F52" s="68"/>
      <c r="G52" s="68"/>
      <c r="H52" s="68"/>
      <c r="I52" s="68"/>
      <c r="J52" s="68"/>
      <c r="K52" s="68"/>
      <c r="L52" s="68"/>
      <c r="M52" s="68"/>
      <c r="N52" s="68"/>
      <c r="O52" s="68"/>
      <c r="P52" s="68"/>
      <c r="Q52" s="68"/>
      <c r="R52" s="68"/>
      <c r="S52" s="68"/>
      <c r="T52" s="68"/>
      <c r="U52" s="68"/>
      <c r="V52" s="68"/>
    </row>
    <row r="53" spans="1:22" x14ac:dyDescent="0.2">
      <c r="A53" s="68"/>
      <c r="B53" s="68"/>
      <c r="C53" s="68"/>
      <c r="D53" s="68"/>
      <c r="E53" s="68"/>
      <c r="F53" s="68"/>
      <c r="G53" s="68"/>
      <c r="H53" s="68"/>
      <c r="I53" s="68"/>
      <c r="J53" s="68"/>
      <c r="K53" s="68"/>
      <c r="L53" s="68"/>
      <c r="M53" s="68"/>
      <c r="N53" s="68"/>
      <c r="O53" s="68"/>
      <c r="P53" s="68"/>
      <c r="Q53" s="68"/>
      <c r="R53" s="68"/>
      <c r="S53" s="68"/>
      <c r="T53" s="68"/>
      <c r="U53" s="68"/>
      <c r="V53" s="68"/>
    </row>
    <row r="54" spans="1:22" x14ac:dyDescent="0.2">
      <c r="A54" s="68"/>
      <c r="B54" s="68"/>
      <c r="C54" s="68"/>
      <c r="D54" s="68"/>
      <c r="E54" s="68"/>
      <c r="F54" s="68"/>
      <c r="G54" s="68"/>
      <c r="H54" s="68"/>
      <c r="I54" s="68"/>
      <c r="J54" s="68"/>
      <c r="K54" s="68"/>
      <c r="L54" s="68"/>
      <c r="M54" s="68"/>
      <c r="N54" s="68"/>
      <c r="O54" s="68"/>
      <c r="P54" s="68"/>
      <c r="Q54" s="68"/>
      <c r="R54" s="68"/>
      <c r="S54" s="68"/>
      <c r="T54" s="68"/>
      <c r="U54" s="68"/>
      <c r="V54" s="68"/>
    </row>
    <row r="55" spans="1:22" x14ac:dyDescent="0.2">
      <c r="A55" s="68"/>
      <c r="B55" s="68"/>
      <c r="C55" s="68"/>
      <c r="D55" s="68"/>
      <c r="E55" s="68"/>
      <c r="F55" s="68"/>
      <c r="G55" s="68"/>
      <c r="H55" s="68"/>
      <c r="I55" s="68"/>
      <c r="J55" s="68"/>
      <c r="K55" s="68"/>
      <c r="L55" s="68"/>
      <c r="M55" s="68"/>
      <c r="N55" s="68"/>
      <c r="O55" s="68"/>
      <c r="P55" s="68"/>
      <c r="Q55" s="68"/>
      <c r="R55" s="68"/>
      <c r="S55" s="68"/>
      <c r="T55" s="68"/>
      <c r="U55" s="68"/>
      <c r="V55" s="68"/>
    </row>
    <row r="56" spans="1:22" x14ac:dyDescent="0.2">
      <c r="A56" s="68"/>
      <c r="B56" s="68"/>
      <c r="C56" s="68"/>
      <c r="D56" s="68"/>
      <c r="E56" s="68"/>
      <c r="F56" s="68"/>
      <c r="G56" s="68"/>
      <c r="H56" s="68"/>
      <c r="I56" s="68"/>
      <c r="J56" s="68"/>
      <c r="K56" s="68"/>
      <c r="L56" s="68"/>
      <c r="M56" s="68"/>
      <c r="N56" s="68"/>
      <c r="O56" s="68"/>
      <c r="P56" s="68"/>
      <c r="Q56" s="68"/>
      <c r="R56" s="68"/>
      <c r="S56" s="68"/>
      <c r="T56" s="68"/>
      <c r="U56" s="68"/>
      <c r="V56" s="68"/>
    </row>
    <row r="57" spans="1:22" x14ac:dyDescent="0.2">
      <c r="A57" s="68"/>
      <c r="B57" s="68"/>
      <c r="C57" s="68"/>
      <c r="D57" s="68"/>
      <c r="E57" s="68"/>
      <c r="F57" s="68"/>
      <c r="G57" s="68"/>
      <c r="H57" s="68"/>
      <c r="I57" s="68"/>
      <c r="J57" s="68"/>
      <c r="K57" s="68"/>
      <c r="L57" s="68"/>
      <c r="M57" s="68"/>
      <c r="N57" s="68"/>
      <c r="O57" s="68"/>
      <c r="P57" s="68"/>
      <c r="Q57" s="68"/>
      <c r="R57" s="68"/>
      <c r="S57" s="68"/>
      <c r="T57" s="68"/>
      <c r="U57" s="68"/>
      <c r="V57" s="68"/>
    </row>
    <row r="58" spans="1:22" x14ac:dyDescent="0.2">
      <c r="A58" s="68"/>
      <c r="B58" s="68"/>
      <c r="C58" s="68"/>
      <c r="D58" s="68"/>
      <c r="E58" s="68"/>
      <c r="F58" s="68"/>
      <c r="G58" s="68"/>
      <c r="H58" s="68"/>
      <c r="I58" s="68"/>
      <c r="J58" s="68"/>
      <c r="K58" s="68"/>
      <c r="L58" s="68"/>
      <c r="M58" s="68"/>
      <c r="N58" s="68"/>
      <c r="O58" s="68"/>
      <c r="P58" s="68"/>
      <c r="Q58" s="68"/>
      <c r="R58" s="68"/>
      <c r="S58" s="68"/>
      <c r="T58" s="68"/>
      <c r="U58" s="68"/>
      <c r="V58" s="68"/>
    </row>
    <row r="59" spans="1:22" x14ac:dyDescent="0.2">
      <c r="A59" s="68"/>
      <c r="B59" s="68"/>
      <c r="C59" s="68"/>
      <c r="D59" s="68"/>
      <c r="E59" s="68"/>
      <c r="F59" s="68"/>
      <c r="G59" s="68"/>
      <c r="H59" s="68"/>
      <c r="I59" s="68"/>
      <c r="J59" s="68"/>
      <c r="K59" s="68"/>
      <c r="L59" s="68"/>
      <c r="M59" s="68"/>
      <c r="N59" s="68"/>
      <c r="O59" s="68"/>
      <c r="P59" s="68"/>
      <c r="Q59" s="68"/>
      <c r="R59" s="68"/>
      <c r="S59" s="68"/>
      <c r="T59" s="68"/>
      <c r="U59" s="68"/>
      <c r="V59" s="68"/>
    </row>
    <row r="60" spans="1:22" x14ac:dyDescent="0.2">
      <c r="A60" s="68"/>
      <c r="B60" s="68"/>
      <c r="C60" s="68"/>
      <c r="D60" s="68"/>
      <c r="E60" s="68"/>
      <c r="F60" s="68"/>
      <c r="G60" s="68"/>
      <c r="H60" s="68"/>
      <c r="I60" s="68"/>
      <c r="J60" s="68"/>
      <c r="K60" s="68"/>
      <c r="L60" s="68"/>
      <c r="M60" s="68"/>
      <c r="N60" s="68"/>
      <c r="O60" s="68"/>
      <c r="P60" s="68"/>
      <c r="Q60" s="68"/>
      <c r="R60" s="68"/>
      <c r="S60" s="68"/>
      <c r="T60" s="68"/>
      <c r="U60" s="68"/>
      <c r="V60" s="68"/>
    </row>
    <row r="61" spans="1:22" x14ac:dyDescent="0.2">
      <c r="A61" s="68"/>
      <c r="B61" s="68"/>
      <c r="C61" s="68"/>
      <c r="D61" s="68"/>
      <c r="E61" s="68"/>
      <c r="F61" s="68"/>
      <c r="G61" s="68"/>
      <c r="H61" s="68"/>
      <c r="I61" s="68"/>
      <c r="J61" s="68"/>
      <c r="K61" s="68"/>
      <c r="L61" s="68"/>
      <c r="M61" s="68"/>
      <c r="N61" s="68"/>
      <c r="O61" s="68"/>
      <c r="P61" s="68"/>
      <c r="Q61" s="68"/>
      <c r="R61" s="68"/>
      <c r="S61" s="68"/>
      <c r="T61" s="68"/>
      <c r="U61" s="68"/>
      <c r="V61" s="68"/>
    </row>
    <row r="62" spans="1:22" x14ac:dyDescent="0.2">
      <c r="A62" s="68"/>
      <c r="B62" s="68"/>
      <c r="C62" s="68"/>
      <c r="D62" s="68"/>
      <c r="E62" s="68"/>
      <c r="F62" s="68"/>
      <c r="G62" s="68"/>
      <c r="H62" s="68"/>
      <c r="I62" s="68"/>
      <c r="J62" s="68"/>
      <c r="K62" s="68"/>
      <c r="L62" s="68"/>
      <c r="M62" s="68"/>
      <c r="N62" s="68"/>
      <c r="O62" s="68"/>
      <c r="P62" s="68"/>
      <c r="Q62" s="68"/>
      <c r="R62" s="68"/>
      <c r="S62" s="68"/>
      <c r="T62" s="68"/>
      <c r="U62" s="68"/>
      <c r="V62" s="68"/>
    </row>
    <row r="63" spans="1:22" x14ac:dyDescent="0.2">
      <c r="A63" s="68"/>
      <c r="B63" s="68"/>
      <c r="C63" s="68"/>
      <c r="D63" s="68"/>
      <c r="E63" s="68"/>
      <c r="F63" s="68"/>
      <c r="G63" s="68"/>
      <c r="H63" s="68"/>
      <c r="I63" s="68"/>
      <c r="J63" s="68"/>
      <c r="K63" s="68"/>
      <c r="L63" s="68"/>
      <c r="M63" s="68"/>
      <c r="N63" s="68"/>
      <c r="O63" s="68"/>
      <c r="P63" s="68"/>
      <c r="Q63" s="68"/>
      <c r="R63" s="68"/>
      <c r="S63" s="68"/>
      <c r="T63" s="68"/>
      <c r="U63" s="68"/>
      <c r="V63" s="68"/>
    </row>
    <row r="64" spans="1:22" x14ac:dyDescent="0.2">
      <c r="A64" s="68"/>
      <c r="B64" s="68"/>
      <c r="C64" s="68"/>
      <c r="D64" s="68"/>
      <c r="E64" s="68"/>
      <c r="F64" s="68"/>
      <c r="G64" s="68"/>
      <c r="H64" s="68"/>
      <c r="I64" s="68"/>
      <c r="J64" s="68"/>
      <c r="K64" s="68"/>
      <c r="L64" s="68"/>
      <c r="M64" s="68"/>
      <c r="N64" s="68"/>
      <c r="O64" s="68"/>
      <c r="P64" s="68"/>
      <c r="Q64" s="68"/>
      <c r="R64" s="68"/>
      <c r="S64" s="68"/>
      <c r="T64" s="68"/>
      <c r="U64" s="68"/>
      <c r="V64" s="68"/>
    </row>
    <row r="65" spans="1:22" x14ac:dyDescent="0.2">
      <c r="A65" s="68"/>
      <c r="B65" s="68"/>
      <c r="C65" s="68"/>
      <c r="D65" s="68"/>
      <c r="E65" s="68"/>
      <c r="F65" s="68"/>
      <c r="G65" s="68"/>
      <c r="H65" s="68"/>
      <c r="I65" s="68"/>
      <c r="J65" s="68"/>
      <c r="K65" s="68"/>
      <c r="L65" s="68"/>
      <c r="M65" s="68"/>
      <c r="N65" s="68"/>
      <c r="O65" s="68"/>
      <c r="P65" s="68"/>
      <c r="Q65" s="68"/>
      <c r="R65" s="68"/>
      <c r="S65" s="68"/>
      <c r="T65" s="68"/>
      <c r="U65" s="68"/>
      <c r="V65" s="68"/>
    </row>
    <row r="66" spans="1:22" x14ac:dyDescent="0.2">
      <c r="A66" s="68"/>
      <c r="B66" s="68"/>
      <c r="C66" s="68"/>
      <c r="D66" s="68"/>
      <c r="E66" s="68"/>
      <c r="F66" s="68"/>
      <c r="G66" s="68"/>
      <c r="H66" s="68"/>
      <c r="I66" s="68"/>
      <c r="J66" s="68"/>
      <c r="K66" s="68"/>
      <c r="L66" s="68"/>
      <c r="M66" s="68"/>
      <c r="N66" s="68"/>
      <c r="O66" s="68"/>
      <c r="P66" s="68"/>
      <c r="Q66" s="68"/>
      <c r="R66" s="68"/>
      <c r="S66" s="68"/>
      <c r="T66" s="68"/>
      <c r="U66" s="68"/>
      <c r="V66" s="68"/>
    </row>
    <row r="67" spans="1:22" x14ac:dyDescent="0.2">
      <c r="A67" s="68"/>
      <c r="B67" s="68"/>
      <c r="C67" s="68"/>
      <c r="D67" s="68"/>
      <c r="E67" s="68"/>
      <c r="F67" s="68"/>
      <c r="G67" s="68"/>
      <c r="H67" s="68"/>
      <c r="I67" s="68"/>
      <c r="J67" s="68"/>
      <c r="K67" s="68"/>
      <c r="L67" s="68"/>
      <c r="M67" s="68"/>
      <c r="N67" s="68"/>
      <c r="O67" s="68"/>
      <c r="P67" s="68"/>
      <c r="Q67" s="68"/>
      <c r="R67" s="68"/>
      <c r="S67" s="68"/>
      <c r="T67" s="68"/>
      <c r="U67" s="68"/>
      <c r="V67" s="68"/>
    </row>
    <row r="68" spans="1:22" x14ac:dyDescent="0.2">
      <c r="A68" s="68"/>
      <c r="B68" s="68"/>
      <c r="C68" s="68"/>
      <c r="D68" s="68"/>
      <c r="E68" s="68"/>
      <c r="F68" s="68"/>
      <c r="G68" s="68"/>
      <c r="H68" s="68"/>
      <c r="I68" s="68"/>
      <c r="J68" s="68"/>
      <c r="K68" s="68"/>
      <c r="L68" s="68"/>
      <c r="M68" s="68"/>
      <c r="N68" s="68"/>
      <c r="O68" s="68"/>
      <c r="P68" s="68"/>
      <c r="Q68" s="68"/>
      <c r="R68" s="68"/>
      <c r="S68" s="68"/>
      <c r="T68" s="68"/>
      <c r="U68" s="68"/>
      <c r="V68" s="68"/>
    </row>
    <row r="69" spans="1:22" x14ac:dyDescent="0.2">
      <c r="A69" s="68"/>
      <c r="B69" s="68"/>
      <c r="C69" s="68"/>
      <c r="D69" s="68"/>
      <c r="E69" s="68"/>
      <c r="F69" s="68"/>
      <c r="G69" s="68"/>
      <c r="H69" s="68"/>
      <c r="I69" s="68"/>
      <c r="J69" s="68"/>
      <c r="K69" s="68"/>
      <c r="L69" s="68"/>
      <c r="M69" s="68"/>
      <c r="N69" s="68"/>
      <c r="O69" s="68"/>
      <c r="P69" s="68"/>
      <c r="Q69" s="68"/>
      <c r="R69" s="68"/>
      <c r="S69" s="68"/>
      <c r="T69" s="68"/>
      <c r="U69" s="68"/>
      <c r="V69" s="68"/>
    </row>
    <row r="70" spans="1:22" x14ac:dyDescent="0.2">
      <c r="A70" s="68"/>
      <c r="B70" s="68"/>
      <c r="C70" s="68"/>
      <c r="D70" s="68"/>
      <c r="E70" s="68"/>
      <c r="F70" s="68"/>
      <c r="G70" s="68"/>
      <c r="H70" s="68"/>
      <c r="I70" s="68"/>
      <c r="J70" s="68"/>
      <c r="K70" s="68"/>
      <c r="L70" s="68"/>
      <c r="M70" s="68"/>
      <c r="N70" s="68"/>
      <c r="O70" s="68"/>
      <c r="P70" s="68"/>
      <c r="Q70" s="68"/>
      <c r="R70" s="68"/>
      <c r="S70" s="68"/>
      <c r="T70" s="68"/>
      <c r="U70" s="68"/>
      <c r="V70" s="68"/>
    </row>
    <row r="71" spans="1:22" x14ac:dyDescent="0.2">
      <c r="A71" s="68"/>
      <c r="B71" s="68"/>
      <c r="C71" s="68"/>
      <c r="D71" s="68"/>
      <c r="E71" s="68"/>
      <c r="F71" s="68"/>
      <c r="G71" s="68"/>
      <c r="H71" s="68"/>
      <c r="I71" s="68"/>
      <c r="J71" s="68"/>
      <c r="K71" s="68"/>
      <c r="L71" s="68"/>
      <c r="M71" s="68"/>
      <c r="N71" s="68"/>
      <c r="O71" s="68"/>
      <c r="P71" s="68"/>
      <c r="Q71" s="68"/>
      <c r="R71" s="68"/>
      <c r="S71" s="68"/>
      <c r="T71" s="68"/>
      <c r="U71" s="68"/>
      <c r="V71" s="68"/>
    </row>
    <row r="72" spans="1:22" x14ac:dyDescent="0.2">
      <c r="A72" s="68"/>
      <c r="B72" s="68"/>
      <c r="C72" s="68"/>
      <c r="D72" s="68"/>
      <c r="E72" s="68"/>
      <c r="F72" s="68"/>
      <c r="G72" s="68"/>
      <c r="H72" s="68"/>
      <c r="I72" s="68"/>
      <c r="J72" s="68"/>
      <c r="K72" s="68"/>
      <c r="L72" s="68"/>
      <c r="M72" s="68"/>
      <c r="N72" s="68"/>
      <c r="O72" s="68"/>
      <c r="P72" s="68"/>
      <c r="Q72" s="68"/>
      <c r="R72" s="68"/>
      <c r="S72" s="68"/>
      <c r="T72" s="68"/>
      <c r="U72" s="68"/>
      <c r="V72" s="68"/>
    </row>
    <row r="73" spans="1:22" x14ac:dyDescent="0.2">
      <c r="A73" s="68"/>
      <c r="B73" s="68"/>
      <c r="C73" s="68"/>
      <c r="D73" s="68"/>
      <c r="E73" s="68"/>
      <c r="F73" s="68"/>
      <c r="G73" s="68"/>
      <c r="H73" s="68"/>
      <c r="I73" s="68"/>
      <c r="J73" s="68"/>
      <c r="K73" s="68"/>
      <c r="L73" s="68"/>
      <c r="M73" s="68"/>
      <c r="N73" s="68"/>
      <c r="O73" s="68"/>
      <c r="P73" s="68"/>
      <c r="Q73" s="68"/>
      <c r="R73" s="68"/>
      <c r="S73" s="68"/>
      <c r="T73" s="68"/>
      <c r="U73" s="68"/>
      <c r="V73" s="68"/>
    </row>
    <row r="74" spans="1:22" x14ac:dyDescent="0.2">
      <c r="A74" s="68"/>
      <c r="B74" s="68"/>
      <c r="C74" s="68"/>
      <c r="D74" s="68"/>
      <c r="E74" s="68"/>
      <c r="F74" s="68"/>
      <c r="G74" s="68"/>
      <c r="H74" s="68"/>
      <c r="I74" s="68"/>
      <c r="J74" s="68"/>
      <c r="K74" s="68"/>
      <c r="L74" s="68"/>
      <c r="M74" s="68"/>
      <c r="N74" s="68"/>
      <c r="O74" s="68"/>
      <c r="P74" s="68"/>
      <c r="Q74" s="68"/>
      <c r="R74" s="68"/>
      <c r="S74" s="68"/>
      <c r="T74" s="68"/>
      <c r="U74" s="68"/>
      <c r="V74" s="68"/>
    </row>
    <row r="75" spans="1:22" x14ac:dyDescent="0.2">
      <c r="A75" s="68"/>
      <c r="B75" s="68"/>
      <c r="C75" s="68"/>
      <c r="D75" s="68"/>
      <c r="E75" s="68"/>
      <c r="F75" s="68"/>
      <c r="G75" s="68"/>
      <c r="H75" s="68"/>
      <c r="I75" s="68"/>
      <c r="J75" s="68"/>
      <c r="K75" s="68"/>
      <c r="L75" s="68"/>
      <c r="M75" s="68"/>
      <c r="N75" s="68"/>
      <c r="O75" s="68"/>
      <c r="P75" s="68"/>
      <c r="Q75" s="68"/>
      <c r="R75" s="68"/>
      <c r="S75" s="68"/>
      <c r="T75" s="68"/>
      <c r="U75" s="68"/>
      <c r="V75" s="68"/>
    </row>
    <row r="76" spans="1:22" x14ac:dyDescent="0.2">
      <c r="A76" s="68"/>
      <c r="B76" s="68"/>
      <c r="C76" s="68"/>
      <c r="D76" s="68"/>
      <c r="E76" s="68"/>
      <c r="F76" s="68"/>
      <c r="G76" s="68"/>
      <c r="H76" s="68"/>
      <c r="I76" s="68"/>
      <c r="J76" s="68"/>
      <c r="K76" s="68"/>
      <c r="L76" s="68"/>
      <c r="M76" s="68"/>
      <c r="N76" s="68"/>
      <c r="O76" s="68"/>
      <c r="P76" s="68"/>
      <c r="Q76" s="68"/>
      <c r="R76" s="68"/>
      <c r="S76" s="68"/>
      <c r="T76" s="68"/>
      <c r="U76" s="68"/>
      <c r="V76" s="68"/>
    </row>
    <row r="77" spans="1:22" x14ac:dyDescent="0.2">
      <c r="A77" s="68"/>
      <c r="B77" s="68"/>
      <c r="C77" s="68"/>
      <c r="D77" s="68"/>
      <c r="E77" s="68"/>
      <c r="F77" s="68"/>
      <c r="G77" s="68"/>
      <c r="H77" s="68"/>
      <c r="I77" s="68"/>
      <c r="J77" s="68"/>
      <c r="K77" s="68"/>
      <c r="L77" s="68"/>
      <c r="M77" s="68"/>
      <c r="N77" s="68"/>
      <c r="O77" s="68"/>
      <c r="P77" s="68"/>
      <c r="Q77" s="68"/>
      <c r="R77" s="68"/>
      <c r="S77" s="68"/>
      <c r="T77" s="68"/>
      <c r="U77" s="68"/>
      <c r="V77" s="68"/>
    </row>
    <row r="78" spans="1:22" x14ac:dyDescent="0.2">
      <c r="A78" s="68"/>
      <c r="B78" s="68"/>
      <c r="C78" s="68"/>
      <c r="D78" s="68"/>
      <c r="E78" s="68"/>
      <c r="F78" s="68"/>
      <c r="G78" s="68"/>
      <c r="H78" s="68"/>
      <c r="I78" s="68"/>
      <c r="J78" s="68"/>
      <c r="K78" s="68"/>
      <c r="L78" s="68"/>
      <c r="M78" s="68"/>
      <c r="N78" s="68"/>
      <c r="O78" s="68"/>
      <c r="P78" s="68"/>
      <c r="Q78" s="68"/>
      <c r="R78" s="68"/>
      <c r="S78" s="68"/>
      <c r="T78" s="68"/>
      <c r="U78" s="68"/>
      <c r="V78" s="68"/>
    </row>
    <row r="79" spans="1:22" x14ac:dyDescent="0.2">
      <c r="A79" s="68"/>
      <c r="B79" s="68"/>
      <c r="C79" s="68"/>
      <c r="D79" s="68"/>
      <c r="E79" s="68"/>
      <c r="F79" s="68"/>
      <c r="G79" s="68"/>
      <c r="H79" s="68"/>
      <c r="I79" s="68"/>
      <c r="J79" s="68"/>
      <c r="K79" s="68"/>
      <c r="L79" s="68"/>
      <c r="M79" s="68"/>
      <c r="N79" s="68"/>
      <c r="O79" s="68"/>
      <c r="P79" s="68"/>
      <c r="Q79" s="68"/>
      <c r="R79" s="68"/>
      <c r="S79" s="68"/>
      <c r="T79" s="68"/>
      <c r="U79" s="68"/>
      <c r="V79" s="68"/>
    </row>
    <row r="80" spans="1:22" x14ac:dyDescent="0.2">
      <c r="A80" s="68"/>
      <c r="B80" s="68"/>
      <c r="C80" s="68"/>
      <c r="D80" s="68"/>
      <c r="E80" s="68"/>
      <c r="F80" s="68"/>
      <c r="G80" s="68"/>
      <c r="H80" s="68"/>
      <c r="I80" s="68"/>
      <c r="J80" s="68"/>
      <c r="K80" s="68"/>
      <c r="L80" s="68"/>
      <c r="M80" s="68"/>
      <c r="N80" s="68"/>
      <c r="O80" s="68"/>
      <c r="P80" s="68"/>
      <c r="Q80" s="68"/>
      <c r="R80" s="68"/>
      <c r="S80" s="68"/>
      <c r="T80" s="68"/>
      <c r="U80" s="68"/>
      <c r="V80" s="68"/>
    </row>
    <row r="81" spans="1:22" x14ac:dyDescent="0.2">
      <c r="A81" s="68"/>
      <c r="B81" s="68"/>
      <c r="C81" s="68"/>
      <c r="D81" s="68"/>
      <c r="E81" s="68"/>
      <c r="F81" s="68"/>
      <c r="G81" s="68"/>
      <c r="H81" s="68"/>
      <c r="I81" s="68"/>
      <c r="J81" s="68"/>
      <c r="K81" s="68"/>
      <c r="L81" s="68"/>
      <c r="M81" s="68"/>
      <c r="N81" s="68"/>
      <c r="O81" s="68"/>
      <c r="P81" s="68"/>
      <c r="Q81" s="68"/>
      <c r="R81" s="68"/>
      <c r="S81" s="68"/>
      <c r="T81" s="68"/>
      <c r="U81" s="68"/>
      <c r="V81" s="68"/>
    </row>
    <row r="82" spans="1:22" x14ac:dyDescent="0.2">
      <c r="A82" s="68"/>
      <c r="B82" s="68"/>
      <c r="C82" s="68"/>
      <c r="D82" s="68"/>
      <c r="E82" s="68"/>
      <c r="F82" s="68"/>
      <c r="G82" s="68"/>
      <c r="H82" s="68"/>
      <c r="I82" s="68"/>
      <c r="J82" s="68"/>
      <c r="K82" s="68"/>
      <c r="L82" s="68"/>
      <c r="M82" s="68"/>
      <c r="N82" s="68"/>
      <c r="O82" s="68"/>
      <c r="P82" s="68"/>
      <c r="Q82" s="68"/>
      <c r="R82" s="68"/>
      <c r="S82" s="68"/>
      <c r="T82" s="68"/>
      <c r="U82" s="68"/>
      <c r="V82" s="68"/>
    </row>
    <row r="83" spans="1:22" x14ac:dyDescent="0.2">
      <c r="A83" s="68"/>
      <c r="B83" s="68"/>
      <c r="C83" s="68"/>
      <c r="D83" s="68"/>
      <c r="E83" s="68"/>
      <c r="F83" s="68"/>
      <c r="G83" s="68"/>
      <c r="H83" s="68"/>
      <c r="I83" s="68"/>
      <c r="J83" s="68"/>
      <c r="K83" s="68"/>
      <c r="L83" s="68"/>
      <c r="M83" s="68"/>
      <c r="N83" s="68"/>
      <c r="O83" s="68"/>
      <c r="P83" s="68"/>
      <c r="Q83" s="68"/>
      <c r="R83" s="68"/>
      <c r="S83" s="68"/>
      <c r="T83" s="68"/>
      <c r="U83" s="68"/>
      <c r="V83" s="68"/>
    </row>
    <row r="84" spans="1:22" x14ac:dyDescent="0.2">
      <c r="A84" s="68"/>
      <c r="B84" s="68"/>
      <c r="C84" s="68"/>
      <c r="D84" s="68"/>
      <c r="E84" s="68"/>
      <c r="F84" s="68"/>
      <c r="G84" s="68"/>
      <c r="H84" s="68"/>
      <c r="I84" s="68"/>
      <c r="J84" s="68"/>
      <c r="K84" s="68"/>
      <c r="L84" s="68"/>
      <c r="M84" s="68"/>
      <c r="N84" s="68"/>
      <c r="O84" s="68"/>
      <c r="P84" s="68"/>
      <c r="Q84" s="68"/>
      <c r="R84" s="68"/>
      <c r="S84" s="68"/>
      <c r="T84" s="68"/>
      <c r="U84" s="68"/>
      <c r="V84" s="68"/>
    </row>
    <row r="85" spans="1:22" x14ac:dyDescent="0.2">
      <c r="A85" s="68"/>
      <c r="B85" s="68"/>
      <c r="C85" s="68"/>
      <c r="D85" s="68"/>
      <c r="E85" s="68"/>
      <c r="F85" s="68"/>
      <c r="G85" s="68"/>
      <c r="H85" s="68"/>
      <c r="I85" s="68"/>
      <c r="J85" s="68"/>
      <c r="K85" s="68"/>
      <c r="L85" s="68"/>
      <c r="M85" s="68"/>
      <c r="N85" s="68"/>
      <c r="O85" s="68"/>
      <c r="P85" s="68"/>
      <c r="Q85" s="68"/>
      <c r="R85" s="68"/>
      <c r="S85" s="68"/>
      <c r="T85" s="68"/>
      <c r="U85" s="68"/>
      <c r="V85" s="68"/>
    </row>
    <row r="86" spans="1:22" x14ac:dyDescent="0.2">
      <c r="A86" s="68"/>
      <c r="B86" s="68"/>
      <c r="C86" s="68"/>
      <c r="D86" s="68"/>
      <c r="E86" s="68"/>
      <c r="F86" s="68"/>
      <c r="G86" s="68"/>
      <c r="H86" s="68"/>
      <c r="I86" s="68"/>
      <c r="J86" s="68"/>
      <c r="K86" s="68"/>
      <c r="L86" s="68"/>
      <c r="M86" s="68"/>
      <c r="N86" s="68"/>
      <c r="O86" s="68"/>
      <c r="P86" s="68"/>
      <c r="Q86" s="68"/>
      <c r="R86" s="68"/>
      <c r="S86" s="68"/>
      <c r="T86" s="68"/>
      <c r="U86" s="68"/>
      <c r="V86" s="68"/>
    </row>
    <row r="87" spans="1:22" x14ac:dyDescent="0.2">
      <c r="A87" s="68"/>
      <c r="B87" s="68"/>
      <c r="C87" s="68"/>
      <c r="D87" s="68"/>
      <c r="E87" s="68"/>
      <c r="F87" s="68"/>
      <c r="G87" s="68"/>
      <c r="H87" s="68"/>
      <c r="I87" s="68"/>
      <c r="J87" s="68"/>
      <c r="K87" s="68"/>
      <c r="L87" s="68"/>
      <c r="M87" s="68"/>
      <c r="N87" s="68"/>
      <c r="O87" s="68"/>
      <c r="P87" s="68"/>
      <c r="Q87" s="68"/>
      <c r="R87" s="68"/>
      <c r="S87" s="68"/>
      <c r="T87" s="68"/>
      <c r="U87" s="68"/>
      <c r="V87" s="68"/>
    </row>
    <row r="88" spans="1:22" x14ac:dyDescent="0.2">
      <c r="A88" s="68"/>
      <c r="B88" s="68"/>
      <c r="C88" s="68"/>
      <c r="D88" s="68"/>
      <c r="E88" s="68"/>
      <c r="F88" s="68"/>
      <c r="G88" s="68"/>
      <c r="H88" s="68"/>
      <c r="I88" s="68"/>
      <c r="J88" s="68"/>
      <c r="K88" s="68"/>
      <c r="L88" s="68"/>
      <c r="M88" s="68"/>
      <c r="N88" s="68"/>
      <c r="O88" s="68"/>
      <c r="P88" s="68"/>
      <c r="Q88" s="68"/>
      <c r="R88" s="68"/>
      <c r="S88" s="68"/>
      <c r="T88" s="68"/>
      <c r="U88" s="68"/>
      <c r="V88" s="68"/>
    </row>
    <row r="89" spans="1:22" x14ac:dyDescent="0.2">
      <c r="A89" s="68"/>
      <c r="B89" s="68"/>
      <c r="C89" s="68"/>
      <c r="D89" s="68"/>
      <c r="E89" s="68"/>
      <c r="F89" s="68"/>
      <c r="G89" s="68"/>
      <c r="H89" s="68"/>
      <c r="I89" s="68"/>
      <c r="J89" s="68"/>
      <c r="K89" s="68"/>
      <c r="L89" s="68"/>
      <c r="M89" s="68"/>
      <c r="N89" s="68"/>
      <c r="O89" s="68"/>
      <c r="P89" s="68"/>
      <c r="Q89" s="68"/>
      <c r="R89" s="68"/>
      <c r="S89" s="68"/>
      <c r="T89" s="68"/>
      <c r="U89" s="68"/>
      <c r="V89" s="68"/>
    </row>
    <row r="90" spans="1:22" x14ac:dyDescent="0.2">
      <c r="A90" s="68"/>
      <c r="B90" s="68"/>
      <c r="C90" s="68"/>
      <c r="D90" s="68"/>
      <c r="E90" s="68"/>
      <c r="F90" s="68"/>
      <c r="G90" s="68"/>
      <c r="H90" s="68"/>
      <c r="I90" s="68"/>
      <c r="J90" s="68"/>
      <c r="K90" s="68"/>
      <c r="L90" s="68"/>
      <c r="M90" s="68"/>
      <c r="N90" s="68"/>
      <c r="O90" s="68"/>
      <c r="P90" s="68"/>
      <c r="Q90" s="68"/>
      <c r="R90" s="68"/>
      <c r="S90" s="68"/>
      <c r="T90" s="68"/>
      <c r="U90" s="68"/>
      <c r="V90" s="68"/>
    </row>
    <row r="91" spans="1:22" x14ac:dyDescent="0.2">
      <c r="A91" s="68"/>
      <c r="B91" s="68"/>
      <c r="C91" s="68"/>
      <c r="D91" s="68"/>
      <c r="E91" s="68"/>
      <c r="F91" s="68"/>
      <c r="G91" s="68"/>
      <c r="H91" s="68"/>
      <c r="I91" s="68"/>
      <c r="J91" s="68"/>
      <c r="K91" s="68"/>
      <c r="L91" s="68"/>
      <c r="M91" s="68"/>
      <c r="N91" s="68"/>
      <c r="O91" s="68"/>
      <c r="P91" s="68"/>
      <c r="Q91" s="68"/>
      <c r="R91" s="68"/>
      <c r="S91" s="68"/>
      <c r="T91" s="68"/>
      <c r="U91" s="68"/>
      <c r="V91" s="68"/>
    </row>
    <row r="92" spans="1:22" x14ac:dyDescent="0.2">
      <c r="A92" s="68"/>
      <c r="B92" s="68"/>
      <c r="C92" s="68"/>
      <c r="D92" s="68"/>
      <c r="E92" s="68"/>
      <c r="F92" s="68"/>
      <c r="G92" s="68"/>
      <c r="H92" s="68"/>
      <c r="I92" s="68"/>
      <c r="J92" s="68"/>
      <c r="K92" s="68"/>
      <c r="L92" s="68"/>
      <c r="M92" s="68"/>
      <c r="N92" s="68"/>
      <c r="O92" s="68"/>
      <c r="P92" s="68"/>
      <c r="Q92" s="68"/>
      <c r="R92" s="68"/>
      <c r="S92" s="68"/>
      <c r="T92" s="68"/>
      <c r="U92" s="68"/>
      <c r="V92" s="68"/>
    </row>
    <row r="93" spans="1:22" x14ac:dyDescent="0.2">
      <c r="A93" s="68"/>
      <c r="B93" s="68"/>
      <c r="C93" s="68"/>
      <c r="D93" s="68"/>
      <c r="E93" s="68"/>
      <c r="F93" s="68"/>
      <c r="G93" s="68"/>
      <c r="H93" s="68"/>
      <c r="I93" s="68"/>
      <c r="J93" s="68"/>
      <c r="K93" s="68"/>
      <c r="L93" s="68"/>
      <c r="M93" s="68"/>
      <c r="N93" s="68"/>
      <c r="O93" s="68"/>
      <c r="P93" s="68"/>
      <c r="Q93" s="68"/>
      <c r="R93" s="68"/>
      <c r="S93" s="68"/>
      <c r="T93" s="68"/>
      <c r="U93" s="68"/>
      <c r="V93" s="68"/>
    </row>
    <row r="94" spans="1:22" x14ac:dyDescent="0.2">
      <c r="A94" s="68"/>
      <c r="B94" s="68"/>
      <c r="C94" s="68"/>
      <c r="D94" s="68"/>
      <c r="E94" s="68"/>
      <c r="F94" s="68"/>
      <c r="G94" s="68"/>
      <c r="H94" s="68"/>
      <c r="I94" s="68"/>
      <c r="J94" s="68"/>
      <c r="K94" s="68"/>
      <c r="L94" s="68"/>
      <c r="M94" s="68"/>
      <c r="N94" s="68"/>
      <c r="O94" s="68"/>
      <c r="P94" s="68"/>
      <c r="Q94" s="68"/>
      <c r="R94" s="68"/>
      <c r="S94" s="68"/>
      <c r="T94" s="68"/>
      <c r="U94" s="68"/>
      <c r="V94" s="68"/>
    </row>
    <row r="95" spans="1:22" x14ac:dyDescent="0.2">
      <c r="A95" s="68"/>
      <c r="B95" s="68"/>
      <c r="C95" s="68"/>
      <c r="D95" s="68"/>
      <c r="E95" s="68"/>
      <c r="F95" s="68"/>
      <c r="G95" s="68"/>
      <c r="H95" s="68"/>
      <c r="I95" s="68"/>
      <c r="J95" s="68"/>
      <c r="K95" s="68"/>
      <c r="L95" s="68"/>
      <c r="M95" s="68"/>
      <c r="N95" s="68"/>
      <c r="O95" s="68"/>
      <c r="P95" s="68"/>
      <c r="Q95" s="68"/>
      <c r="R95" s="68"/>
      <c r="S95" s="68"/>
      <c r="T95" s="68"/>
      <c r="U95" s="68"/>
      <c r="V95" s="68"/>
    </row>
    <row r="96" spans="1:22" x14ac:dyDescent="0.2">
      <c r="A96" s="68"/>
      <c r="B96" s="68"/>
      <c r="C96" s="68"/>
      <c r="D96" s="68"/>
      <c r="E96" s="68"/>
      <c r="F96" s="68"/>
      <c r="G96" s="68"/>
      <c r="H96" s="68"/>
      <c r="I96" s="68"/>
      <c r="J96" s="68"/>
      <c r="K96" s="68"/>
      <c r="L96" s="68"/>
      <c r="M96" s="68"/>
      <c r="N96" s="68"/>
      <c r="O96" s="68"/>
      <c r="P96" s="68"/>
      <c r="Q96" s="68"/>
      <c r="R96" s="68"/>
      <c r="S96" s="68"/>
      <c r="T96" s="68"/>
      <c r="U96" s="68"/>
      <c r="V96" s="68"/>
    </row>
    <row r="97" spans="1:22" x14ac:dyDescent="0.2">
      <c r="A97" s="68"/>
      <c r="B97" s="68"/>
      <c r="C97" s="68"/>
      <c r="D97" s="68"/>
      <c r="E97" s="68"/>
      <c r="F97" s="68"/>
      <c r="G97" s="68"/>
      <c r="H97" s="68"/>
      <c r="I97" s="68"/>
      <c r="J97" s="68"/>
      <c r="K97" s="68"/>
      <c r="L97" s="68"/>
      <c r="M97" s="68"/>
      <c r="N97" s="68"/>
      <c r="O97" s="68"/>
      <c r="P97" s="68"/>
      <c r="Q97" s="68"/>
      <c r="R97" s="68"/>
      <c r="S97" s="68"/>
      <c r="T97" s="68"/>
      <c r="U97" s="68"/>
      <c r="V97" s="68"/>
    </row>
    <row r="98" spans="1:22" x14ac:dyDescent="0.2">
      <c r="A98" s="68"/>
      <c r="B98" s="68"/>
      <c r="C98" s="68"/>
      <c r="D98" s="68"/>
      <c r="E98" s="68"/>
      <c r="F98" s="68"/>
      <c r="G98" s="68"/>
      <c r="H98" s="68"/>
      <c r="I98" s="68"/>
      <c r="J98" s="68"/>
      <c r="K98" s="68"/>
      <c r="L98" s="68"/>
      <c r="M98" s="68"/>
      <c r="N98" s="68"/>
      <c r="O98" s="68"/>
      <c r="P98" s="68"/>
      <c r="Q98" s="68"/>
      <c r="R98" s="68"/>
      <c r="S98" s="68"/>
      <c r="T98" s="68"/>
      <c r="U98" s="68"/>
      <c r="V98" s="68"/>
    </row>
    <row r="99" spans="1:22" x14ac:dyDescent="0.2">
      <c r="A99" s="68"/>
      <c r="B99" s="68"/>
      <c r="C99" s="68"/>
      <c r="D99" s="68"/>
      <c r="E99" s="68"/>
      <c r="F99" s="68"/>
      <c r="G99" s="68"/>
      <c r="H99" s="68"/>
      <c r="I99" s="68"/>
      <c r="J99" s="68"/>
      <c r="K99" s="68"/>
      <c r="L99" s="68"/>
      <c r="M99" s="68"/>
      <c r="N99" s="68"/>
      <c r="O99" s="68"/>
      <c r="P99" s="68"/>
      <c r="Q99" s="68"/>
      <c r="R99" s="68"/>
      <c r="S99" s="68"/>
      <c r="T99" s="68"/>
      <c r="U99" s="68"/>
      <c r="V99" s="68"/>
    </row>
    <row r="100" spans="1:22" x14ac:dyDescent="0.2">
      <c r="A100" s="68"/>
      <c r="B100" s="68"/>
      <c r="C100" s="68"/>
      <c r="D100" s="68"/>
      <c r="E100" s="68"/>
      <c r="F100" s="68"/>
      <c r="G100" s="68"/>
      <c r="H100" s="68"/>
      <c r="I100" s="68"/>
      <c r="J100" s="68"/>
      <c r="K100" s="68"/>
      <c r="L100" s="68"/>
      <c r="M100" s="68"/>
      <c r="N100" s="68"/>
      <c r="O100" s="68"/>
      <c r="P100" s="68"/>
      <c r="Q100" s="68"/>
      <c r="R100" s="68"/>
      <c r="S100" s="68"/>
      <c r="T100" s="68"/>
      <c r="U100" s="68"/>
      <c r="V100" s="68"/>
    </row>
    <row r="101" spans="1:22" x14ac:dyDescent="0.2">
      <c r="A101" s="68"/>
      <c r="B101" s="68"/>
      <c r="C101" s="68"/>
      <c r="D101" s="68"/>
      <c r="E101" s="68"/>
      <c r="F101" s="68"/>
      <c r="G101" s="68"/>
      <c r="H101" s="68"/>
      <c r="I101" s="68"/>
      <c r="J101" s="68"/>
      <c r="K101" s="68"/>
      <c r="L101" s="68"/>
      <c r="M101" s="68"/>
      <c r="N101" s="68"/>
      <c r="O101" s="68"/>
      <c r="P101" s="68"/>
      <c r="Q101" s="68"/>
      <c r="R101" s="68"/>
      <c r="S101" s="68"/>
      <c r="T101" s="68"/>
      <c r="U101" s="68"/>
      <c r="V101" s="68"/>
    </row>
    <row r="102" spans="1:22" x14ac:dyDescent="0.2">
      <c r="A102" s="68"/>
      <c r="B102" s="68"/>
      <c r="C102" s="68"/>
      <c r="D102" s="68"/>
      <c r="E102" s="68"/>
      <c r="F102" s="68"/>
      <c r="G102" s="68"/>
      <c r="H102" s="68"/>
      <c r="I102" s="68"/>
      <c r="J102" s="68"/>
      <c r="K102" s="68"/>
      <c r="L102" s="68"/>
      <c r="M102" s="68"/>
      <c r="N102" s="68"/>
      <c r="O102" s="68"/>
      <c r="P102" s="68"/>
      <c r="Q102" s="68"/>
      <c r="R102" s="68"/>
      <c r="S102" s="68"/>
      <c r="T102" s="68"/>
      <c r="U102" s="68"/>
      <c r="V102" s="68"/>
    </row>
    <row r="103" spans="1:22" x14ac:dyDescent="0.2">
      <c r="A103" s="68"/>
      <c r="B103" s="68"/>
      <c r="C103" s="68"/>
      <c r="D103" s="68"/>
      <c r="E103" s="68"/>
      <c r="F103" s="68"/>
      <c r="G103" s="68"/>
      <c r="H103" s="68"/>
      <c r="I103" s="68"/>
      <c r="J103" s="68"/>
      <c r="K103" s="68"/>
      <c r="L103" s="68"/>
      <c r="M103" s="68"/>
      <c r="N103" s="68"/>
      <c r="O103" s="68"/>
      <c r="P103" s="68"/>
      <c r="Q103" s="68"/>
      <c r="R103" s="68"/>
      <c r="S103" s="68"/>
      <c r="T103" s="68"/>
      <c r="U103" s="68"/>
      <c r="V103" s="68"/>
    </row>
    <row r="104" spans="1:22" x14ac:dyDescent="0.2">
      <c r="A104" s="68"/>
      <c r="B104" s="68"/>
      <c r="C104" s="68"/>
      <c r="D104" s="68"/>
      <c r="E104" s="68"/>
      <c r="F104" s="68"/>
      <c r="G104" s="68"/>
      <c r="H104" s="68"/>
      <c r="I104" s="68"/>
      <c r="J104" s="68"/>
      <c r="K104" s="68"/>
      <c r="L104" s="68"/>
      <c r="M104" s="68"/>
      <c r="N104" s="68"/>
      <c r="O104" s="68"/>
      <c r="P104" s="68"/>
      <c r="Q104" s="68"/>
      <c r="R104" s="68"/>
      <c r="S104" s="68"/>
      <c r="T104" s="68"/>
      <c r="U104" s="68"/>
      <c r="V104" s="68"/>
    </row>
    <row r="105" spans="1:22" x14ac:dyDescent="0.2">
      <c r="A105" s="68"/>
      <c r="B105" s="68"/>
      <c r="C105" s="68"/>
      <c r="D105" s="68"/>
      <c r="E105" s="68"/>
      <c r="F105" s="68"/>
      <c r="G105" s="68"/>
      <c r="H105" s="68"/>
      <c r="I105" s="68"/>
      <c r="J105" s="68"/>
      <c r="K105" s="68"/>
      <c r="L105" s="68"/>
      <c r="M105" s="68"/>
      <c r="N105" s="68"/>
      <c r="O105" s="68"/>
      <c r="P105" s="68"/>
      <c r="Q105" s="68"/>
      <c r="R105" s="68"/>
      <c r="S105" s="68"/>
      <c r="T105" s="68"/>
      <c r="U105" s="68"/>
      <c r="V105" s="68"/>
    </row>
    <row r="106" spans="1:22" x14ac:dyDescent="0.2">
      <c r="A106" s="68"/>
      <c r="B106" s="68"/>
      <c r="C106" s="68"/>
      <c r="D106" s="68"/>
      <c r="E106" s="68"/>
      <c r="F106" s="68"/>
      <c r="G106" s="68"/>
      <c r="H106" s="68"/>
      <c r="I106" s="68"/>
      <c r="J106" s="68"/>
      <c r="K106" s="68"/>
      <c r="L106" s="68"/>
      <c r="M106" s="68"/>
      <c r="N106" s="68"/>
      <c r="O106" s="68"/>
      <c r="P106" s="68"/>
      <c r="Q106" s="68"/>
      <c r="R106" s="68"/>
      <c r="S106" s="68"/>
      <c r="T106" s="68"/>
      <c r="U106" s="68"/>
      <c r="V106" s="68"/>
    </row>
    <row r="107" spans="1:22" x14ac:dyDescent="0.2">
      <c r="A107" s="68"/>
      <c r="B107" s="68"/>
      <c r="C107" s="68"/>
      <c r="D107" s="68"/>
      <c r="E107" s="68"/>
      <c r="F107" s="68"/>
      <c r="G107" s="68"/>
      <c r="H107" s="68"/>
      <c r="I107" s="68"/>
      <c r="J107" s="68"/>
      <c r="K107" s="68"/>
      <c r="L107" s="68"/>
      <c r="M107" s="68"/>
      <c r="N107" s="68"/>
      <c r="O107" s="68"/>
      <c r="P107" s="68"/>
      <c r="Q107" s="68"/>
      <c r="R107" s="68"/>
      <c r="S107" s="68"/>
      <c r="T107" s="68"/>
      <c r="U107" s="68"/>
      <c r="V107" s="68"/>
    </row>
    <row r="108" spans="1:22" x14ac:dyDescent="0.2">
      <c r="A108" s="68"/>
      <c r="B108" s="68"/>
      <c r="C108" s="68"/>
      <c r="D108" s="68"/>
      <c r="E108" s="68"/>
      <c r="F108" s="68"/>
      <c r="G108" s="68"/>
      <c r="H108" s="68"/>
      <c r="I108" s="68"/>
      <c r="J108" s="68"/>
      <c r="K108" s="68"/>
      <c r="L108" s="68"/>
      <c r="M108" s="68"/>
      <c r="N108" s="68"/>
      <c r="O108" s="68"/>
      <c r="P108" s="68"/>
      <c r="Q108" s="68"/>
      <c r="R108" s="68"/>
      <c r="S108" s="68"/>
      <c r="T108" s="68"/>
      <c r="U108" s="68"/>
      <c r="V108" s="68"/>
    </row>
    <row r="109" spans="1:22" x14ac:dyDescent="0.2">
      <c r="A109" s="68"/>
      <c r="B109" s="68"/>
      <c r="C109" s="68"/>
      <c r="D109" s="68"/>
      <c r="E109" s="68"/>
      <c r="F109" s="68"/>
      <c r="G109" s="68"/>
      <c r="H109" s="68"/>
      <c r="I109" s="68"/>
      <c r="J109" s="68"/>
      <c r="K109" s="68"/>
      <c r="L109" s="68"/>
      <c r="M109" s="68"/>
      <c r="N109" s="68"/>
      <c r="O109" s="68"/>
      <c r="P109" s="68"/>
      <c r="Q109" s="68"/>
      <c r="R109" s="68"/>
      <c r="S109" s="68"/>
      <c r="T109" s="68"/>
      <c r="U109" s="68"/>
      <c r="V109" s="68"/>
    </row>
    <row r="110" spans="1:22" x14ac:dyDescent="0.2">
      <c r="A110" s="68"/>
      <c r="B110" s="68"/>
      <c r="C110" s="68"/>
      <c r="D110" s="68"/>
      <c r="E110" s="68"/>
      <c r="F110" s="68"/>
      <c r="G110" s="68"/>
      <c r="H110" s="68"/>
      <c r="I110" s="68"/>
      <c r="J110" s="68"/>
      <c r="K110" s="68"/>
      <c r="L110" s="68"/>
      <c r="M110" s="68"/>
      <c r="N110" s="68"/>
      <c r="O110" s="68"/>
      <c r="P110" s="68"/>
      <c r="Q110" s="68"/>
      <c r="R110" s="68"/>
      <c r="S110" s="68"/>
      <c r="T110" s="68"/>
      <c r="U110" s="68"/>
      <c r="V110" s="68"/>
    </row>
    <row r="111" spans="1:22" x14ac:dyDescent="0.2">
      <c r="A111" s="68"/>
      <c r="B111" s="68"/>
      <c r="C111" s="68"/>
      <c r="D111" s="68"/>
      <c r="E111" s="68"/>
      <c r="F111" s="68"/>
      <c r="G111" s="68"/>
      <c r="H111" s="68"/>
      <c r="I111" s="68"/>
      <c r="J111" s="68"/>
      <c r="K111" s="68"/>
      <c r="L111" s="68"/>
      <c r="M111" s="68"/>
      <c r="N111" s="68"/>
      <c r="O111" s="68"/>
      <c r="P111" s="68"/>
      <c r="Q111" s="68"/>
      <c r="R111" s="68"/>
      <c r="S111" s="68"/>
      <c r="T111" s="68"/>
      <c r="U111" s="68"/>
      <c r="V111" s="68"/>
    </row>
    <row r="112" spans="1:22" x14ac:dyDescent="0.2">
      <c r="A112" s="68"/>
      <c r="B112" s="68"/>
      <c r="C112" s="68"/>
      <c r="D112" s="68"/>
      <c r="E112" s="68"/>
      <c r="F112" s="68"/>
      <c r="G112" s="68"/>
      <c r="H112" s="68"/>
      <c r="I112" s="68"/>
      <c r="J112" s="68"/>
      <c r="K112" s="68"/>
      <c r="L112" s="68"/>
      <c r="M112" s="68"/>
      <c r="N112" s="68"/>
      <c r="O112" s="68"/>
      <c r="P112" s="68"/>
      <c r="Q112" s="68"/>
      <c r="R112" s="68"/>
      <c r="S112" s="68"/>
      <c r="T112" s="68"/>
      <c r="U112" s="68"/>
      <c r="V112" s="68"/>
    </row>
    <row r="113" spans="1:22" x14ac:dyDescent="0.2">
      <c r="A113" s="68"/>
      <c r="B113" s="68"/>
      <c r="C113" s="68"/>
      <c r="D113" s="68"/>
      <c r="E113" s="68"/>
      <c r="F113" s="68"/>
      <c r="G113" s="68"/>
      <c r="H113" s="68"/>
      <c r="I113" s="68"/>
      <c r="J113" s="68"/>
      <c r="K113" s="68"/>
      <c r="L113" s="68"/>
      <c r="M113" s="68"/>
      <c r="N113" s="68"/>
      <c r="O113" s="68"/>
      <c r="P113" s="68"/>
      <c r="Q113" s="68"/>
      <c r="R113" s="68"/>
      <c r="S113" s="68"/>
      <c r="T113" s="68"/>
      <c r="U113" s="68"/>
      <c r="V113" s="68"/>
    </row>
    <row r="114" spans="1:22" x14ac:dyDescent="0.2">
      <c r="A114" s="68"/>
      <c r="B114" s="68"/>
      <c r="C114" s="68"/>
      <c r="D114" s="68"/>
      <c r="E114" s="68"/>
      <c r="F114" s="68"/>
      <c r="G114" s="68"/>
      <c r="H114" s="68"/>
      <c r="I114" s="68"/>
      <c r="J114" s="68"/>
      <c r="K114" s="68"/>
      <c r="L114" s="68"/>
      <c r="M114" s="68"/>
      <c r="N114" s="68"/>
      <c r="O114" s="68"/>
      <c r="P114" s="68"/>
      <c r="Q114" s="68"/>
      <c r="R114" s="68"/>
      <c r="S114" s="68"/>
      <c r="T114" s="68"/>
      <c r="U114" s="68"/>
      <c r="V114" s="68"/>
    </row>
    <row r="115" spans="1:22" x14ac:dyDescent="0.2">
      <c r="A115" s="68"/>
      <c r="B115" s="68"/>
      <c r="C115" s="68"/>
      <c r="D115" s="68"/>
      <c r="E115" s="68"/>
      <c r="F115" s="68"/>
      <c r="G115" s="68"/>
      <c r="H115" s="68"/>
      <c r="I115" s="68"/>
      <c r="J115" s="68"/>
      <c r="K115" s="68"/>
      <c r="L115" s="68"/>
      <c r="M115" s="68"/>
      <c r="N115" s="68"/>
      <c r="O115" s="68"/>
      <c r="P115" s="68"/>
      <c r="Q115" s="68"/>
      <c r="R115" s="68"/>
      <c r="S115" s="68"/>
      <c r="T115" s="68"/>
      <c r="U115" s="68"/>
      <c r="V115" s="68"/>
    </row>
    <row r="116" spans="1:22" x14ac:dyDescent="0.2">
      <c r="A116" s="68"/>
      <c r="B116" s="68"/>
      <c r="C116" s="68"/>
      <c r="D116" s="68"/>
      <c r="E116" s="68"/>
      <c r="F116" s="68"/>
      <c r="G116" s="68"/>
      <c r="H116" s="68"/>
      <c r="I116" s="68"/>
      <c r="J116" s="68"/>
      <c r="K116" s="68"/>
      <c r="L116" s="68"/>
      <c r="M116" s="68"/>
      <c r="N116" s="68"/>
      <c r="O116" s="68"/>
      <c r="P116" s="68"/>
      <c r="Q116" s="68"/>
      <c r="R116" s="68"/>
      <c r="S116" s="68"/>
      <c r="T116" s="68"/>
      <c r="U116" s="68"/>
      <c r="V116" s="68"/>
    </row>
    <row r="117" spans="1:22" x14ac:dyDescent="0.2">
      <c r="A117" s="68"/>
      <c r="B117" s="68"/>
      <c r="C117" s="68"/>
      <c r="D117" s="68"/>
      <c r="E117" s="68"/>
      <c r="F117" s="68"/>
      <c r="G117" s="68"/>
      <c r="H117" s="68"/>
      <c r="I117" s="68"/>
      <c r="J117" s="68"/>
      <c r="K117" s="68"/>
      <c r="L117" s="68"/>
      <c r="M117" s="68"/>
      <c r="N117" s="68"/>
      <c r="O117" s="68"/>
      <c r="P117" s="68"/>
      <c r="Q117" s="68"/>
      <c r="R117" s="68"/>
      <c r="S117" s="68"/>
      <c r="T117" s="68"/>
      <c r="U117" s="68"/>
      <c r="V117" s="68"/>
    </row>
    <row r="118" spans="1:22" x14ac:dyDescent="0.2">
      <c r="A118" s="68"/>
      <c r="B118" s="68"/>
      <c r="C118" s="68"/>
      <c r="D118" s="68"/>
      <c r="E118" s="68"/>
      <c r="F118" s="68"/>
      <c r="G118" s="68"/>
      <c r="H118" s="68"/>
      <c r="I118" s="68"/>
      <c r="J118" s="68"/>
      <c r="K118" s="68"/>
      <c r="L118" s="68"/>
      <c r="M118" s="68"/>
      <c r="N118" s="68"/>
      <c r="O118" s="68"/>
      <c r="P118" s="68"/>
      <c r="Q118" s="68"/>
      <c r="R118" s="68"/>
      <c r="S118" s="68"/>
      <c r="T118" s="68"/>
      <c r="U118" s="68"/>
      <c r="V118" s="68"/>
    </row>
    <row r="119" spans="1:22" x14ac:dyDescent="0.2">
      <c r="A119" s="68"/>
      <c r="B119" s="68"/>
      <c r="C119" s="68"/>
      <c r="D119" s="68"/>
      <c r="E119" s="68"/>
      <c r="F119" s="68"/>
      <c r="G119" s="68"/>
      <c r="H119" s="68"/>
      <c r="I119" s="68"/>
      <c r="J119" s="68"/>
      <c r="K119" s="68"/>
      <c r="L119" s="68"/>
      <c r="M119" s="68"/>
      <c r="N119" s="68"/>
      <c r="O119" s="68"/>
      <c r="P119" s="68"/>
      <c r="Q119" s="68"/>
      <c r="R119" s="68"/>
      <c r="S119" s="68"/>
      <c r="T119" s="68"/>
      <c r="U119" s="68"/>
      <c r="V119" s="68"/>
    </row>
    <row r="120" spans="1:22" x14ac:dyDescent="0.2">
      <c r="A120" s="68"/>
      <c r="B120" s="68"/>
      <c r="C120" s="68"/>
      <c r="D120" s="68"/>
      <c r="E120" s="68"/>
      <c r="F120" s="68"/>
      <c r="G120" s="68"/>
      <c r="H120" s="68"/>
      <c r="I120" s="68"/>
      <c r="J120" s="68"/>
      <c r="K120" s="68"/>
      <c r="L120" s="68"/>
      <c r="M120" s="68"/>
      <c r="N120" s="68"/>
      <c r="O120" s="68"/>
      <c r="P120" s="68"/>
      <c r="Q120" s="68"/>
      <c r="R120" s="68"/>
      <c r="S120" s="68"/>
      <c r="T120" s="68"/>
      <c r="U120" s="68"/>
      <c r="V120" s="68"/>
    </row>
    <row r="121" spans="1:22" x14ac:dyDescent="0.2">
      <c r="A121" s="68"/>
      <c r="B121" s="68"/>
      <c r="C121" s="68"/>
      <c r="D121" s="68"/>
      <c r="E121" s="68"/>
      <c r="F121" s="68"/>
      <c r="G121" s="68"/>
      <c r="H121" s="68"/>
      <c r="I121" s="68"/>
      <c r="J121" s="68"/>
      <c r="K121" s="68"/>
      <c r="L121" s="68"/>
      <c r="M121" s="68"/>
      <c r="N121" s="68"/>
      <c r="O121" s="68"/>
      <c r="P121" s="68"/>
      <c r="Q121" s="68"/>
      <c r="R121" s="68"/>
      <c r="S121" s="68"/>
      <c r="T121" s="68"/>
      <c r="U121" s="68"/>
      <c r="V121" s="68"/>
    </row>
    <row r="122" spans="1:22" x14ac:dyDescent="0.2">
      <c r="A122" s="68"/>
      <c r="B122" s="68"/>
      <c r="C122" s="68"/>
      <c r="D122" s="68"/>
      <c r="E122" s="68"/>
      <c r="F122" s="68"/>
      <c r="G122" s="68"/>
      <c r="H122" s="68"/>
      <c r="I122" s="68"/>
      <c r="J122" s="68"/>
      <c r="K122" s="68"/>
      <c r="L122" s="68"/>
      <c r="M122" s="68"/>
      <c r="N122" s="68"/>
      <c r="O122" s="68"/>
      <c r="P122" s="68"/>
      <c r="Q122" s="68"/>
      <c r="R122" s="68"/>
      <c r="S122" s="68"/>
      <c r="T122" s="68"/>
      <c r="U122" s="68"/>
      <c r="V122" s="68"/>
    </row>
    <row r="123" spans="1:22" x14ac:dyDescent="0.2">
      <c r="A123" s="68"/>
      <c r="B123" s="68"/>
      <c r="C123" s="68"/>
      <c r="D123" s="68"/>
      <c r="E123" s="68"/>
      <c r="F123" s="68"/>
      <c r="G123" s="68"/>
      <c r="H123" s="68"/>
      <c r="I123" s="68"/>
      <c r="J123" s="68"/>
      <c r="K123" s="68"/>
      <c r="L123" s="68"/>
      <c r="M123" s="68"/>
      <c r="N123" s="68"/>
      <c r="O123" s="68"/>
      <c r="P123" s="68"/>
      <c r="Q123" s="68"/>
      <c r="R123" s="68"/>
      <c r="S123" s="68"/>
      <c r="T123" s="68"/>
      <c r="U123" s="68"/>
      <c r="V123" s="68"/>
    </row>
    <row r="124" spans="1:22" x14ac:dyDescent="0.2">
      <c r="A124" s="68"/>
      <c r="B124" s="68"/>
      <c r="C124" s="68"/>
      <c r="D124" s="68"/>
      <c r="E124" s="68"/>
      <c r="F124" s="68"/>
      <c r="G124" s="68"/>
      <c r="H124" s="68"/>
      <c r="I124" s="68"/>
      <c r="J124" s="68"/>
      <c r="K124" s="68"/>
      <c r="L124" s="68"/>
      <c r="M124" s="68"/>
      <c r="N124" s="68"/>
      <c r="O124" s="68"/>
      <c r="P124" s="68"/>
      <c r="Q124" s="68"/>
      <c r="R124" s="68"/>
      <c r="S124" s="68"/>
      <c r="T124" s="68"/>
      <c r="U124" s="68"/>
      <c r="V124" s="68"/>
    </row>
    <row r="125" spans="1:22" x14ac:dyDescent="0.2">
      <c r="A125" s="68"/>
      <c r="B125" s="68"/>
      <c r="C125" s="68"/>
      <c r="D125" s="68"/>
      <c r="E125" s="68"/>
      <c r="F125" s="68"/>
      <c r="G125" s="68"/>
      <c r="H125" s="68"/>
      <c r="I125" s="68"/>
      <c r="J125" s="68"/>
      <c r="K125" s="68"/>
      <c r="L125" s="68"/>
      <c r="M125" s="68"/>
      <c r="N125" s="68"/>
      <c r="O125" s="68"/>
      <c r="P125" s="68"/>
      <c r="Q125" s="68"/>
      <c r="R125" s="68"/>
      <c r="S125" s="68"/>
      <c r="T125" s="68"/>
      <c r="U125" s="68"/>
      <c r="V125" s="68"/>
    </row>
    <row r="126" spans="1:22" x14ac:dyDescent="0.2">
      <c r="A126" s="68"/>
      <c r="B126" s="68"/>
      <c r="C126" s="68"/>
      <c r="D126" s="68"/>
      <c r="E126" s="68"/>
      <c r="F126" s="68"/>
      <c r="G126" s="68"/>
      <c r="H126" s="68"/>
      <c r="I126" s="68"/>
      <c r="J126" s="68"/>
      <c r="K126" s="68"/>
      <c r="L126" s="68"/>
      <c r="M126" s="68"/>
      <c r="N126" s="68"/>
      <c r="O126" s="68"/>
      <c r="P126" s="68"/>
      <c r="Q126" s="68"/>
      <c r="R126" s="68"/>
      <c r="S126" s="68"/>
      <c r="T126" s="68"/>
      <c r="U126" s="68"/>
      <c r="V126" s="68"/>
    </row>
    <row r="127" spans="1:22" x14ac:dyDescent="0.2">
      <c r="A127" s="68"/>
      <c r="B127" s="68"/>
      <c r="C127" s="68"/>
      <c r="D127" s="68"/>
      <c r="E127" s="68"/>
      <c r="F127" s="68"/>
      <c r="G127" s="68"/>
      <c r="H127" s="68"/>
      <c r="I127" s="68"/>
      <c r="J127" s="68"/>
      <c r="K127" s="68"/>
      <c r="L127" s="68"/>
      <c r="M127" s="68"/>
      <c r="N127" s="68"/>
      <c r="O127" s="68"/>
      <c r="P127" s="68"/>
      <c r="Q127" s="68"/>
      <c r="R127" s="68"/>
      <c r="S127" s="68"/>
      <c r="T127" s="68"/>
      <c r="U127" s="68"/>
      <c r="V127" s="68"/>
    </row>
    <row r="128" spans="1:22" x14ac:dyDescent="0.2">
      <c r="A128" s="68"/>
      <c r="B128" s="68"/>
      <c r="C128" s="68"/>
      <c r="D128" s="68"/>
      <c r="E128" s="68"/>
      <c r="F128" s="68"/>
      <c r="G128" s="68"/>
      <c r="H128" s="68"/>
      <c r="I128" s="68"/>
      <c r="J128" s="68"/>
      <c r="K128" s="68"/>
      <c r="L128" s="68"/>
      <c r="M128" s="68"/>
      <c r="N128" s="68"/>
      <c r="O128" s="68"/>
      <c r="P128" s="68"/>
      <c r="Q128" s="68"/>
      <c r="R128" s="68"/>
      <c r="S128" s="68"/>
      <c r="T128" s="68"/>
      <c r="U128" s="68"/>
      <c r="V128" s="68"/>
    </row>
    <row r="129" spans="1:22" x14ac:dyDescent="0.2">
      <c r="A129" s="68"/>
      <c r="B129" s="68"/>
      <c r="C129" s="68"/>
      <c r="D129" s="68"/>
      <c r="E129" s="68"/>
      <c r="F129" s="68"/>
      <c r="G129" s="68"/>
      <c r="H129" s="68"/>
      <c r="I129" s="68"/>
      <c r="J129" s="68"/>
      <c r="K129" s="68"/>
      <c r="L129" s="68"/>
      <c r="M129" s="68"/>
      <c r="N129" s="68"/>
      <c r="O129" s="68"/>
      <c r="P129" s="68"/>
      <c r="Q129" s="68"/>
      <c r="R129" s="68"/>
      <c r="S129" s="68"/>
      <c r="T129" s="68"/>
      <c r="U129" s="68"/>
      <c r="V129" s="68"/>
    </row>
    <row r="130" spans="1:22" x14ac:dyDescent="0.2">
      <c r="A130" s="68"/>
      <c r="B130" s="68"/>
      <c r="C130" s="68"/>
      <c r="D130" s="68"/>
      <c r="E130" s="68"/>
      <c r="F130" s="68"/>
      <c r="G130" s="68"/>
      <c r="H130" s="68"/>
      <c r="I130" s="68"/>
      <c r="J130" s="68"/>
      <c r="K130" s="68"/>
      <c r="L130" s="68"/>
      <c r="M130" s="68"/>
      <c r="N130" s="68"/>
      <c r="O130" s="68"/>
      <c r="P130" s="68"/>
      <c r="Q130" s="68"/>
      <c r="R130" s="68"/>
      <c r="S130" s="68"/>
      <c r="T130" s="68"/>
      <c r="U130" s="68"/>
      <c r="V130" s="68"/>
    </row>
    <row r="131" spans="1:22" x14ac:dyDescent="0.2">
      <c r="A131" s="68"/>
      <c r="B131" s="68"/>
      <c r="C131" s="68"/>
      <c r="D131" s="68"/>
      <c r="E131" s="68"/>
      <c r="F131" s="68"/>
      <c r="G131" s="68"/>
      <c r="H131" s="68"/>
      <c r="I131" s="68"/>
      <c r="J131" s="68"/>
      <c r="K131" s="68"/>
      <c r="L131" s="68"/>
      <c r="M131" s="68"/>
      <c r="N131" s="68"/>
      <c r="O131" s="68"/>
      <c r="P131" s="68"/>
      <c r="Q131" s="68"/>
      <c r="R131" s="68"/>
      <c r="S131" s="68"/>
      <c r="T131" s="68"/>
      <c r="U131" s="68"/>
      <c r="V131" s="68"/>
    </row>
    <row r="132" spans="1:22" x14ac:dyDescent="0.2">
      <c r="A132" s="68"/>
      <c r="B132" s="68"/>
      <c r="C132" s="68"/>
      <c r="D132" s="68"/>
      <c r="E132" s="68"/>
      <c r="F132" s="68"/>
      <c r="G132" s="68"/>
      <c r="H132" s="68"/>
      <c r="I132" s="68"/>
      <c r="J132" s="68"/>
      <c r="K132" s="68"/>
      <c r="L132" s="68"/>
      <c r="M132" s="68"/>
      <c r="N132" s="68"/>
      <c r="O132" s="68"/>
      <c r="P132" s="68"/>
      <c r="Q132" s="68"/>
      <c r="R132" s="68"/>
      <c r="S132" s="68"/>
      <c r="T132" s="68"/>
      <c r="U132" s="68"/>
      <c r="V132" s="68"/>
    </row>
    <row r="133" spans="1:22" x14ac:dyDescent="0.2">
      <c r="A133" s="68"/>
      <c r="B133" s="68"/>
      <c r="C133" s="68"/>
      <c r="D133" s="68"/>
      <c r="E133" s="68"/>
      <c r="F133" s="68"/>
      <c r="G133" s="68"/>
      <c r="H133" s="68"/>
      <c r="I133" s="68"/>
      <c r="J133" s="68"/>
      <c r="K133" s="68"/>
      <c r="L133" s="68"/>
      <c r="M133" s="68"/>
      <c r="N133" s="68"/>
      <c r="O133" s="68"/>
      <c r="P133" s="68"/>
      <c r="Q133" s="68"/>
      <c r="R133" s="68"/>
      <c r="S133" s="68"/>
      <c r="T133" s="68"/>
      <c r="U133" s="68"/>
      <c r="V133" s="68"/>
    </row>
    <row r="134" spans="1:22" x14ac:dyDescent="0.2">
      <c r="A134" s="68"/>
      <c r="B134" s="68"/>
      <c r="C134" s="68"/>
      <c r="D134" s="68"/>
      <c r="E134" s="68"/>
      <c r="F134" s="68"/>
      <c r="G134" s="68"/>
      <c r="H134" s="68"/>
      <c r="I134" s="68"/>
      <c r="J134" s="68"/>
      <c r="K134" s="68"/>
      <c r="L134" s="68"/>
      <c r="M134" s="68"/>
      <c r="N134" s="68"/>
      <c r="O134" s="68"/>
      <c r="P134" s="68"/>
      <c r="Q134" s="68"/>
      <c r="R134" s="68"/>
      <c r="S134" s="68"/>
      <c r="T134" s="68"/>
      <c r="U134" s="68"/>
      <c r="V134" s="68"/>
    </row>
    <row r="135" spans="1:22" x14ac:dyDescent="0.2">
      <c r="A135" s="68"/>
      <c r="B135" s="68"/>
      <c r="C135" s="68"/>
      <c r="D135" s="68"/>
      <c r="E135" s="68"/>
      <c r="F135" s="68"/>
      <c r="G135" s="68"/>
      <c r="H135" s="68"/>
      <c r="I135" s="68"/>
      <c r="J135" s="68"/>
      <c r="K135" s="68"/>
      <c r="L135" s="68"/>
      <c r="M135" s="68"/>
      <c r="N135" s="68"/>
      <c r="O135" s="68"/>
      <c r="P135" s="68"/>
      <c r="Q135" s="68"/>
      <c r="R135" s="68"/>
      <c r="S135" s="68"/>
      <c r="T135" s="68"/>
      <c r="U135" s="68"/>
      <c r="V135" s="68"/>
    </row>
    <row r="136" spans="1:22" x14ac:dyDescent="0.2">
      <c r="A136" s="68"/>
      <c r="B136" s="68"/>
      <c r="C136" s="68"/>
      <c r="D136" s="68"/>
      <c r="E136" s="68"/>
      <c r="F136" s="68"/>
      <c r="G136" s="68"/>
      <c r="H136" s="68"/>
      <c r="I136" s="68"/>
      <c r="J136" s="68"/>
      <c r="K136" s="68"/>
      <c r="L136" s="68"/>
      <c r="M136" s="68"/>
      <c r="N136" s="68"/>
      <c r="O136" s="68"/>
      <c r="P136" s="68"/>
      <c r="Q136" s="68"/>
      <c r="R136" s="68"/>
      <c r="S136" s="68"/>
      <c r="T136" s="68"/>
      <c r="U136" s="68"/>
      <c r="V136" s="68"/>
    </row>
    <row r="137" spans="1:22" x14ac:dyDescent="0.2">
      <c r="A137" s="68"/>
      <c r="B137" s="68"/>
      <c r="C137" s="68"/>
      <c r="D137" s="68"/>
      <c r="E137" s="68"/>
      <c r="F137" s="68"/>
      <c r="G137" s="68"/>
      <c r="H137" s="68"/>
      <c r="I137" s="68"/>
      <c r="J137" s="68"/>
      <c r="K137" s="68"/>
      <c r="L137" s="68"/>
      <c r="M137" s="68"/>
      <c r="N137" s="68"/>
      <c r="O137" s="68"/>
      <c r="P137" s="68"/>
      <c r="Q137" s="68"/>
      <c r="R137" s="68"/>
      <c r="S137" s="68"/>
      <c r="T137" s="68"/>
      <c r="U137" s="68"/>
      <c r="V137" s="68"/>
    </row>
    <row r="138" spans="1:22" x14ac:dyDescent="0.2">
      <c r="A138" s="68"/>
      <c r="B138" s="68"/>
      <c r="C138" s="68"/>
      <c r="D138" s="68"/>
      <c r="E138" s="68"/>
      <c r="F138" s="68"/>
      <c r="G138" s="68"/>
      <c r="H138" s="68"/>
      <c r="I138" s="68"/>
      <c r="J138" s="68"/>
      <c r="K138" s="68"/>
      <c r="L138" s="68"/>
      <c r="M138" s="68"/>
      <c r="N138" s="68"/>
      <c r="O138" s="68"/>
      <c r="P138" s="68"/>
      <c r="Q138" s="68"/>
      <c r="R138" s="68"/>
      <c r="S138" s="68"/>
      <c r="T138" s="68"/>
      <c r="U138" s="68"/>
      <c r="V138" s="68"/>
    </row>
    <row r="139" spans="1:22" x14ac:dyDescent="0.2">
      <c r="A139" s="68"/>
      <c r="B139" s="68"/>
      <c r="C139" s="68"/>
      <c r="D139" s="68"/>
      <c r="E139" s="68"/>
      <c r="F139" s="68"/>
      <c r="G139" s="68"/>
      <c r="H139" s="68"/>
      <c r="I139" s="68"/>
      <c r="J139" s="68"/>
      <c r="K139" s="68"/>
      <c r="L139" s="68"/>
      <c r="M139" s="68"/>
      <c r="N139" s="68"/>
      <c r="O139" s="68"/>
      <c r="P139" s="68"/>
      <c r="Q139" s="68"/>
      <c r="R139" s="68"/>
      <c r="S139" s="68"/>
      <c r="T139" s="68"/>
      <c r="U139" s="68"/>
      <c r="V139" s="68"/>
    </row>
    <row r="140" spans="1:22" x14ac:dyDescent="0.2">
      <c r="A140" s="68"/>
      <c r="B140" s="68"/>
      <c r="C140" s="68"/>
      <c r="D140" s="68"/>
      <c r="E140" s="68"/>
      <c r="F140" s="68"/>
      <c r="G140" s="68"/>
      <c r="H140" s="68"/>
      <c r="I140" s="68"/>
      <c r="J140" s="68"/>
      <c r="K140" s="68"/>
      <c r="L140" s="68"/>
      <c r="M140" s="68"/>
      <c r="N140" s="68"/>
      <c r="O140" s="68"/>
      <c r="P140" s="68"/>
      <c r="Q140" s="68"/>
      <c r="R140" s="68"/>
      <c r="S140" s="68"/>
      <c r="T140" s="68"/>
      <c r="U140" s="68"/>
      <c r="V140" s="68"/>
    </row>
    <row r="141" spans="1:22" x14ac:dyDescent="0.2">
      <c r="A141" s="68"/>
      <c r="B141" s="68"/>
      <c r="C141" s="68"/>
      <c r="D141" s="68"/>
      <c r="E141" s="68"/>
      <c r="F141" s="68"/>
      <c r="G141" s="68"/>
      <c r="H141" s="68"/>
      <c r="I141" s="68"/>
      <c r="J141" s="68"/>
      <c r="K141" s="68"/>
      <c r="L141" s="68"/>
      <c r="M141" s="68"/>
      <c r="N141" s="68"/>
      <c r="O141" s="68"/>
      <c r="P141" s="68"/>
      <c r="Q141" s="68"/>
      <c r="R141" s="68"/>
      <c r="S141" s="68"/>
      <c r="T141" s="68"/>
      <c r="U141" s="68"/>
      <c r="V141" s="68"/>
    </row>
    <row r="142" spans="1:22" x14ac:dyDescent="0.2">
      <c r="A142" s="68"/>
      <c r="B142" s="68"/>
      <c r="C142" s="68"/>
      <c r="D142" s="68"/>
      <c r="E142" s="68"/>
      <c r="F142" s="68"/>
      <c r="G142" s="68"/>
      <c r="H142" s="68"/>
      <c r="I142" s="68"/>
      <c r="J142" s="68"/>
      <c r="K142" s="68"/>
      <c r="L142" s="68"/>
      <c r="M142" s="68"/>
      <c r="N142" s="68"/>
      <c r="O142" s="68"/>
      <c r="P142" s="68"/>
      <c r="Q142" s="68"/>
      <c r="R142" s="68"/>
      <c r="S142" s="68"/>
      <c r="T142" s="68"/>
      <c r="U142" s="68"/>
      <c r="V142" s="68"/>
    </row>
    <row r="143" spans="1:22" x14ac:dyDescent="0.2">
      <c r="A143" s="68"/>
      <c r="B143" s="68"/>
      <c r="C143" s="68"/>
      <c r="D143" s="68"/>
      <c r="E143" s="68"/>
      <c r="F143" s="68"/>
      <c r="G143" s="68"/>
      <c r="H143" s="68"/>
      <c r="I143" s="68"/>
      <c r="J143" s="68"/>
      <c r="K143" s="68"/>
      <c r="L143" s="68"/>
      <c r="M143" s="68"/>
      <c r="N143" s="68"/>
      <c r="O143" s="68"/>
      <c r="P143" s="68"/>
      <c r="Q143" s="68"/>
      <c r="R143" s="68"/>
      <c r="S143" s="68"/>
      <c r="T143" s="68"/>
      <c r="U143" s="68"/>
      <c r="V143" s="68"/>
    </row>
    <row r="144" spans="1:22" x14ac:dyDescent="0.2">
      <c r="A144" s="68"/>
      <c r="B144" s="68"/>
      <c r="C144" s="68"/>
      <c r="D144" s="68"/>
      <c r="E144" s="68"/>
      <c r="F144" s="68"/>
      <c r="G144" s="68"/>
      <c r="H144" s="68"/>
      <c r="I144" s="68"/>
      <c r="J144" s="68"/>
      <c r="K144" s="68"/>
      <c r="L144" s="68"/>
      <c r="M144" s="68"/>
      <c r="N144" s="68"/>
      <c r="O144" s="68"/>
      <c r="P144" s="68"/>
      <c r="Q144" s="68"/>
      <c r="R144" s="68"/>
      <c r="S144" s="68"/>
      <c r="T144" s="68"/>
      <c r="U144" s="68"/>
      <c r="V144" s="68"/>
    </row>
    <row r="145" spans="1:22" x14ac:dyDescent="0.2">
      <c r="A145" s="68"/>
      <c r="B145" s="68"/>
      <c r="C145" s="68"/>
      <c r="D145" s="68"/>
      <c r="E145" s="68"/>
      <c r="F145" s="68"/>
      <c r="G145" s="68"/>
      <c r="H145" s="68"/>
      <c r="I145" s="68"/>
      <c r="J145" s="68"/>
      <c r="K145" s="68"/>
      <c r="L145" s="68"/>
      <c r="M145" s="68"/>
      <c r="N145" s="68"/>
      <c r="O145" s="68"/>
      <c r="P145" s="68"/>
      <c r="Q145" s="68"/>
      <c r="R145" s="68"/>
      <c r="S145" s="68"/>
      <c r="T145" s="68"/>
      <c r="U145" s="68"/>
      <c r="V145" s="68"/>
    </row>
    <row r="146" spans="1:22" x14ac:dyDescent="0.2">
      <c r="A146" s="68"/>
      <c r="B146" s="68"/>
      <c r="C146" s="68"/>
      <c r="D146" s="68"/>
      <c r="E146" s="68"/>
      <c r="F146" s="68"/>
      <c r="G146" s="68"/>
      <c r="H146" s="68"/>
      <c r="I146" s="68"/>
      <c r="J146" s="68"/>
      <c r="K146" s="68"/>
      <c r="L146" s="68"/>
      <c r="M146" s="68"/>
      <c r="N146" s="68"/>
      <c r="O146" s="68"/>
      <c r="P146" s="68"/>
      <c r="Q146" s="68"/>
      <c r="R146" s="68"/>
      <c r="S146" s="68"/>
      <c r="T146" s="68"/>
      <c r="U146" s="68"/>
      <c r="V146" s="68"/>
    </row>
    <row r="147" spans="1:22" x14ac:dyDescent="0.2">
      <c r="A147" s="68"/>
      <c r="B147" s="68"/>
      <c r="C147" s="68"/>
      <c r="D147" s="68"/>
      <c r="E147" s="68"/>
      <c r="F147" s="68"/>
      <c r="G147" s="68"/>
      <c r="H147" s="68"/>
      <c r="I147" s="68"/>
      <c r="J147" s="68"/>
      <c r="K147" s="68"/>
      <c r="L147" s="68"/>
      <c r="M147" s="68"/>
      <c r="N147" s="68"/>
      <c r="O147" s="68"/>
      <c r="P147" s="68"/>
      <c r="Q147" s="68"/>
      <c r="R147" s="68"/>
      <c r="S147" s="68"/>
      <c r="T147" s="68"/>
      <c r="U147" s="68"/>
      <c r="V147" s="68"/>
    </row>
    <row r="148" spans="1:22" x14ac:dyDescent="0.2">
      <c r="A148" s="68"/>
      <c r="B148" s="68"/>
      <c r="C148" s="68"/>
      <c r="D148" s="68"/>
      <c r="E148" s="68"/>
      <c r="F148" s="68"/>
      <c r="G148" s="68"/>
      <c r="H148" s="68"/>
      <c r="I148" s="68"/>
      <c r="J148" s="68"/>
      <c r="K148" s="68"/>
      <c r="L148" s="68"/>
      <c r="M148" s="68"/>
      <c r="N148" s="68"/>
      <c r="O148" s="68"/>
      <c r="P148" s="68"/>
      <c r="Q148" s="68"/>
      <c r="R148" s="68"/>
      <c r="S148" s="68"/>
      <c r="T148" s="68"/>
      <c r="U148" s="68"/>
      <c r="V148" s="68"/>
    </row>
    <row r="149" spans="1:22" x14ac:dyDescent="0.2">
      <c r="A149" s="68"/>
      <c r="B149" s="68"/>
      <c r="C149" s="68"/>
      <c r="D149" s="68"/>
      <c r="E149" s="68"/>
      <c r="F149" s="68"/>
      <c r="G149" s="68"/>
      <c r="H149" s="68"/>
      <c r="I149" s="68"/>
      <c r="J149" s="68"/>
      <c r="K149" s="68"/>
      <c r="L149" s="68"/>
      <c r="M149" s="68"/>
      <c r="N149" s="68"/>
      <c r="O149" s="68"/>
      <c r="P149" s="68"/>
      <c r="Q149" s="68"/>
      <c r="R149" s="68"/>
      <c r="S149" s="68"/>
      <c r="T149" s="68"/>
      <c r="U149" s="68"/>
      <c r="V149" s="68"/>
    </row>
    <row r="150" spans="1:22" x14ac:dyDescent="0.2">
      <c r="A150" s="68"/>
      <c r="B150" s="68"/>
      <c r="C150" s="68"/>
      <c r="D150" s="68"/>
      <c r="E150" s="68"/>
      <c r="F150" s="68"/>
      <c r="G150" s="68"/>
      <c r="H150" s="68"/>
      <c r="I150" s="68"/>
      <c r="J150" s="68"/>
      <c r="K150" s="68"/>
      <c r="L150" s="68"/>
      <c r="M150" s="68"/>
      <c r="N150" s="68"/>
      <c r="O150" s="68"/>
      <c r="P150" s="68"/>
      <c r="Q150" s="68"/>
      <c r="R150" s="68"/>
      <c r="S150" s="68"/>
      <c r="T150" s="68"/>
      <c r="U150" s="68"/>
      <c r="V150" s="68"/>
    </row>
    <row r="151" spans="1:22" x14ac:dyDescent="0.2">
      <c r="A151" s="68"/>
      <c r="B151" s="68"/>
      <c r="C151" s="68"/>
      <c r="D151" s="68"/>
      <c r="E151" s="68"/>
      <c r="F151" s="68"/>
      <c r="G151" s="68"/>
      <c r="H151" s="68"/>
      <c r="I151" s="68"/>
      <c r="J151" s="68"/>
      <c r="K151" s="68"/>
      <c r="L151" s="68"/>
      <c r="M151" s="68"/>
      <c r="N151" s="68"/>
      <c r="O151" s="68"/>
      <c r="P151" s="68"/>
      <c r="Q151" s="68"/>
      <c r="R151" s="68"/>
      <c r="S151" s="68"/>
      <c r="T151" s="68"/>
      <c r="U151" s="68"/>
      <c r="V151" s="68"/>
    </row>
    <row r="152" spans="1:22" x14ac:dyDescent="0.2">
      <c r="A152" s="68"/>
      <c r="B152" s="68"/>
      <c r="C152" s="68"/>
      <c r="D152" s="68"/>
      <c r="E152" s="68"/>
      <c r="F152" s="68"/>
      <c r="G152" s="68"/>
      <c r="H152" s="68"/>
      <c r="I152" s="68"/>
      <c r="J152" s="68"/>
      <c r="K152" s="68"/>
      <c r="L152" s="68"/>
      <c r="M152" s="68"/>
      <c r="N152" s="68"/>
      <c r="O152" s="68"/>
      <c r="P152" s="68"/>
      <c r="Q152" s="68"/>
      <c r="R152" s="68"/>
      <c r="S152" s="68"/>
      <c r="T152" s="68"/>
      <c r="U152" s="68"/>
      <c r="V152" s="68"/>
    </row>
    <row r="153" spans="1:22" x14ac:dyDescent="0.2">
      <c r="A153" s="68"/>
      <c r="B153" s="68"/>
      <c r="C153" s="68"/>
      <c r="D153" s="68"/>
      <c r="E153" s="68"/>
      <c r="F153" s="68"/>
      <c r="G153" s="68"/>
      <c r="H153" s="68"/>
      <c r="I153" s="68"/>
      <c r="J153" s="68"/>
      <c r="K153" s="68"/>
      <c r="L153" s="68"/>
      <c r="M153" s="68"/>
      <c r="N153" s="68"/>
      <c r="O153" s="68"/>
      <c r="P153" s="68"/>
      <c r="Q153" s="68"/>
      <c r="R153" s="68"/>
      <c r="S153" s="68"/>
      <c r="T153" s="68"/>
      <c r="U153" s="68"/>
      <c r="V153" s="68"/>
    </row>
    <row r="154" spans="1:22" x14ac:dyDescent="0.2">
      <c r="A154" s="68"/>
      <c r="B154" s="68"/>
      <c r="C154" s="68"/>
      <c r="D154" s="68"/>
      <c r="E154" s="68"/>
      <c r="F154" s="68"/>
      <c r="G154" s="68"/>
      <c r="H154" s="68"/>
      <c r="I154" s="68"/>
      <c r="J154" s="68"/>
      <c r="K154" s="68"/>
      <c r="L154" s="68"/>
      <c r="M154" s="68"/>
      <c r="N154" s="68"/>
      <c r="O154" s="68"/>
      <c r="P154" s="68"/>
      <c r="Q154" s="68"/>
      <c r="R154" s="68"/>
      <c r="S154" s="68"/>
      <c r="T154" s="68"/>
      <c r="U154" s="68"/>
      <c r="V154" s="68"/>
    </row>
    <row r="155" spans="1:22" x14ac:dyDescent="0.2">
      <c r="A155" s="68"/>
      <c r="B155" s="68"/>
      <c r="C155" s="68"/>
      <c r="D155" s="68"/>
      <c r="E155" s="68"/>
      <c r="F155" s="68"/>
      <c r="G155" s="68"/>
      <c r="H155" s="68"/>
      <c r="I155" s="68"/>
      <c r="J155" s="68"/>
      <c r="K155" s="68"/>
      <c r="L155" s="68"/>
      <c r="M155" s="68"/>
      <c r="N155" s="68"/>
      <c r="O155" s="68"/>
      <c r="P155" s="68"/>
      <c r="Q155" s="68"/>
      <c r="R155" s="68"/>
      <c r="S155" s="68"/>
      <c r="T155" s="68"/>
      <c r="U155" s="68"/>
      <c r="V155" s="68"/>
    </row>
    <row r="156" spans="1:22" x14ac:dyDescent="0.2">
      <c r="A156" s="68"/>
      <c r="B156" s="68"/>
      <c r="C156" s="68"/>
      <c r="D156" s="68"/>
      <c r="E156" s="68"/>
      <c r="F156" s="68"/>
      <c r="G156" s="68"/>
      <c r="H156" s="68"/>
      <c r="I156" s="68"/>
      <c r="J156" s="68"/>
      <c r="K156" s="68"/>
      <c r="L156" s="68"/>
      <c r="M156" s="68"/>
      <c r="N156" s="68"/>
      <c r="O156" s="68"/>
      <c r="P156" s="68"/>
      <c r="Q156" s="68"/>
      <c r="R156" s="68"/>
      <c r="S156" s="68"/>
      <c r="T156" s="68"/>
      <c r="U156" s="68"/>
      <c r="V156" s="68"/>
    </row>
    <row r="157" spans="1:22" x14ac:dyDescent="0.2">
      <c r="A157" s="68"/>
      <c r="B157" s="68"/>
      <c r="C157" s="68"/>
      <c r="D157" s="68"/>
      <c r="E157" s="68"/>
      <c r="F157" s="68"/>
      <c r="G157" s="68"/>
      <c r="H157" s="68"/>
      <c r="I157" s="68"/>
      <c r="J157" s="68"/>
      <c r="K157" s="68"/>
      <c r="L157" s="68"/>
      <c r="M157" s="68"/>
      <c r="N157" s="68"/>
      <c r="O157" s="68"/>
      <c r="P157" s="68"/>
      <c r="Q157" s="68"/>
      <c r="R157" s="68"/>
      <c r="S157" s="68"/>
      <c r="T157" s="68"/>
      <c r="U157" s="68"/>
      <c r="V157" s="68"/>
    </row>
    <row r="158" spans="1:22" x14ac:dyDescent="0.2">
      <c r="A158" s="68"/>
      <c r="B158" s="68"/>
      <c r="C158" s="68"/>
      <c r="D158" s="68"/>
      <c r="E158" s="68"/>
      <c r="F158" s="68"/>
      <c r="G158" s="68"/>
      <c r="H158" s="68"/>
      <c r="I158" s="68"/>
      <c r="J158" s="68"/>
      <c r="K158" s="68"/>
      <c r="L158" s="68"/>
      <c r="M158" s="68"/>
      <c r="N158" s="68"/>
      <c r="O158" s="68"/>
      <c r="P158" s="68"/>
      <c r="Q158" s="68"/>
      <c r="R158" s="68"/>
      <c r="S158" s="68"/>
      <c r="T158" s="68"/>
      <c r="U158" s="68"/>
      <c r="V158" s="68"/>
    </row>
    <row r="159" spans="1:22" x14ac:dyDescent="0.2">
      <c r="A159" s="68"/>
      <c r="B159" s="68"/>
      <c r="C159" s="68"/>
      <c r="D159" s="68"/>
      <c r="E159" s="68"/>
      <c r="F159" s="68"/>
      <c r="G159" s="68"/>
      <c r="H159" s="68"/>
      <c r="I159" s="68"/>
      <c r="J159" s="68"/>
      <c r="K159" s="68"/>
      <c r="L159" s="68"/>
      <c r="M159" s="68"/>
      <c r="N159" s="68"/>
      <c r="O159" s="68"/>
      <c r="P159" s="68"/>
      <c r="Q159" s="68"/>
      <c r="R159" s="68"/>
      <c r="S159" s="68"/>
      <c r="T159" s="68"/>
      <c r="U159" s="68"/>
      <c r="V159" s="68"/>
    </row>
    <row r="160" spans="1:22" x14ac:dyDescent="0.2">
      <c r="A160" s="68"/>
      <c r="B160" s="68"/>
      <c r="C160" s="68"/>
      <c r="D160" s="68"/>
      <c r="E160" s="68"/>
      <c r="F160" s="68"/>
      <c r="G160" s="68"/>
      <c r="H160" s="68"/>
      <c r="I160" s="68"/>
      <c r="J160" s="68"/>
      <c r="K160" s="68"/>
      <c r="L160" s="68"/>
      <c r="M160" s="68"/>
      <c r="N160" s="68"/>
      <c r="O160" s="68"/>
      <c r="P160" s="68"/>
      <c r="Q160" s="68"/>
      <c r="R160" s="68"/>
      <c r="S160" s="68"/>
      <c r="T160" s="68"/>
      <c r="U160" s="68"/>
      <c r="V160" s="68"/>
    </row>
    <row r="161" spans="1:22" x14ac:dyDescent="0.2">
      <c r="A161" s="68"/>
      <c r="B161" s="68"/>
      <c r="C161" s="68"/>
      <c r="D161" s="68"/>
      <c r="E161" s="68"/>
      <c r="F161" s="68"/>
      <c r="G161" s="68"/>
      <c r="H161" s="68"/>
      <c r="I161" s="68"/>
      <c r="J161" s="68"/>
      <c r="K161" s="68"/>
      <c r="L161" s="68"/>
      <c r="M161" s="68"/>
      <c r="N161" s="68"/>
      <c r="O161" s="68"/>
      <c r="P161" s="68"/>
      <c r="Q161" s="68"/>
      <c r="R161" s="68"/>
      <c r="S161" s="68"/>
      <c r="T161" s="68"/>
      <c r="U161" s="68"/>
      <c r="V161" s="68"/>
    </row>
    <row r="162" spans="1:22" x14ac:dyDescent="0.2">
      <c r="A162" s="68"/>
      <c r="B162" s="68"/>
      <c r="C162" s="68"/>
      <c r="D162" s="68"/>
      <c r="E162" s="68"/>
      <c r="F162" s="68"/>
      <c r="G162" s="68"/>
      <c r="H162" s="68"/>
      <c r="I162" s="68"/>
      <c r="J162" s="68"/>
      <c r="K162" s="68"/>
      <c r="L162" s="68"/>
      <c r="M162" s="68"/>
      <c r="N162" s="68"/>
      <c r="O162" s="68"/>
      <c r="P162" s="68"/>
      <c r="Q162" s="68"/>
      <c r="R162" s="68"/>
      <c r="S162" s="68"/>
      <c r="T162" s="68"/>
      <c r="U162" s="68"/>
      <c r="V162" s="68"/>
    </row>
    <row r="163" spans="1:22" x14ac:dyDescent="0.2">
      <c r="A163" s="68"/>
      <c r="B163" s="68"/>
      <c r="C163" s="68"/>
      <c r="D163" s="68"/>
      <c r="E163" s="68"/>
      <c r="F163" s="68"/>
      <c r="G163" s="68"/>
      <c r="H163" s="68"/>
      <c r="I163" s="68"/>
      <c r="J163" s="68"/>
      <c r="K163" s="68"/>
      <c r="L163" s="68"/>
      <c r="M163" s="68"/>
      <c r="N163" s="68"/>
      <c r="O163" s="68"/>
      <c r="P163" s="68"/>
      <c r="Q163" s="68"/>
      <c r="R163" s="68"/>
      <c r="S163" s="68"/>
      <c r="T163" s="68"/>
      <c r="U163" s="68"/>
      <c r="V163" s="68"/>
    </row>
    <row r="164" spans="1:22" x14ac:dyDescent="0.2">
      <c r="A164" s="68"/>
      <c r="B164" s="68"/>
      <c r="C164" s="68"/>
      <c r="D164" s="68"/>
      <c r="E164" s="68"/>
      <c r="F164" s="68"/>
      <c r="G164" s="68"/>
      <c r="H164" s="68"/>
      <c r="I164" s="68"/>
      <c r="J164" s="68"/>
      <c r="K164" s="68"/>
      <c r="L164" s="68"/>
      <c r="M164" s="68"/>
      <c r="N164" s="68"/>
      <c r="O164" s="68"/>
      <c r="P164" s="68"/>
      <c r="Q164" s="68"/>
      <c r="R164" s="68"/>
      <c r="S164" s="68"/>
      <c r="T164" s="68"/>
      <c r="U164" s="68"/>
      <c r="V164" s="68"/>
    </row>
    <row r="165" spans="1:22" x14ac:dyDescent="0.2">
      <c r="A165" s="68"/>
      <c r="B165" s="68"/>
      <c r="C165" s="68"/>
      <c r="D165" s="68"/>
      <c r="E165" s="68"/>
      <c r="F165" s="68"/>
      <c r="G165" s="68"/>
      <c r="H165" s="68"/>
      <c r="I165" s="68"/>
      <c r="J165" s="68"/>
      <c r="K165" s="68"/>
      <c r="L165" s="68"/>
      <c r="M165" s="68"/>
      <c r="N165" s="68"/>
      <c r="O165" s="68"/>
      <c r="P165" s="68"/>
      <c r="Q165" s="68"/>
      <c r="R165" s="68"/>
      <c r="S165" s="68"/>
      <c r="T165" s="68"/>
      <c r="U165" s="68"/>
      <c r="V165" s="68"/>
    </row>
    <row r="166" spans="1:22" x14ac:dyDescent="0.2">
      <c r="A166" s="68"/>
      <c r="B166" s="68"/>
      <c r="C166" s="68"/>
      <c r="D166" s="68"/>
      <c r="E166" s="68"/>
      <c r="F166" s="68"/>
      <c r="G166" s="68"/>
      <c r="H166" s="68"/>
      <c r="I166" s="68"/>
      <c r="J166" s="68"/>
      <c r="K166" s="68"/>
      <c r="L166" s="68"/>
      <c r="M166" s="68"/>
      <c r="N166" s="68"/>
      <c r="O166" s="68"/>
      <c r="P166" s="68"/>
      <c r="Q166" s="68"/>
      <c r="R166" s="68"/>
      <c r="S166" s="68"/>
      <c r="T166" s="68"/>
      <c r="U166" s="68"/>
      <c r="V166" s="68"/>
    </row>
    <row r="167" spans="1:22" x14ac:dyDescent="0.2">
      <c r="A167" s="68"/>
      <c r="B167" s="68"/>
      <c r="C167" s="68"/>
      <c r="D167" s="68"/>
      <c r="E167" s="68"/>
      <c r="F167" s="68"/>
      <c r="G167" s="68"/>
      <c r="H167" s="68"/>
      <c r="I167" s="68"/>
      <c r="J167" s="68"/>
      <c r="K167" s="68"/>
      <c r="L167" s="68"/>
      <c r="M167" s="68"/>
      <c r="N167" s="68"/>
      <c r="O167" s="68"/>
      <c r="P167" s="68"/>
      <c r="Q167" s="68"/>
      <c r="R167" s="68"/>
      <c r="S167" s="68"/>
      <c r="T167" s="68"/>
      <c r="U167" s="68"/>
      <c r="V167" s="68"/>
    </row>
    <row r="168" spans="1:22" x14ac:dyDescent="0.2">
      <c r="A168" s="68"/>
      <c r="B168" s="68"/>
      <c r="C168" s="68"/>
      <c r="D168" s="68"/>
      <c r="E168" s="68"/>
      <c r="F168" s="68"/>
      <c r="G168" s="68"/>
      <c r="H168" s="68"/>
      <c r="I168" s="68"/>
      <c r="J168" s="68"/>
      <c r="K168" s="68"/>
      <c r="L168" s="68"/>
      <c r="M168" s="68"/>
      <c r="N168" s="68"/>
      <c r="O168" s="68"/>
      <c r="P168" s="68"/>
      <c r="Q168" s="68"/>
      <c r="R168" s="68"/>
      <c r="S168" s="68"/>
      <c r="T168" s="68"/>
      <c r="U168" s="68"/>
      <c r="V168" s="68"/>
    </row>
    <row r="169" spans="1:22" x14ac:dyDescent="0.2">
      <c r="A169" s="68"/>
      <c r="B169" s="68"/>
      <c r="C169" s="68"/>
      <c r="D169" s="68"/>
      <c r="E169" s="68"/>
      <c r="F169" s="68"/>
      <c r="G169" s="68"/>
      <c r="H169" s="68"/>
      <c r="I169" s="68"/>
      <c r="J169" s="68"/>
      <c r="K169" s="68"/>
      <c r="L169" s="68"/>
      <c r="M169" s="68"/>
      <c r="N169" s="68"/>
      <c r="O169" s="68"/>
      <c r="P169" s="68"/>
      <c r="Q169" s="68"/>
      <c r="R169" s="68"/>
      <c r="S169" s="68"/>
      <c r="T169" s="68"/>
      <c r="U169" s="68"/>
      <c r="V169" s="68"/>
    </row>
    <row r="170" spans="1:22" x14ac:dyDescent="0.2">
      <c r="A170" s="68"/>
      <c r="B170" s="68"/>
      <c r="C170" s="68"/>
      <c r="D170" s="68"/>
      <c r="E170" s="68"/>
      <c r="F170" s="68"/>
      <c r="G170" s="68"/>
      <c r="H170" s="68"/>
      <c r="I170" s="68"/>
      <c r="J170" s="68"/>
      <c r="K170" s="68"/>
      <c r="L170" s="68"/>
      <c r="M170" s="68"/>
      <c r="N170" s="68"/>
      <c r="O170" s="68"/>
      <c r="P170" s="68"/>
      <c r="Q170" s="68"/>
      <c r="R170" s="68"/>
      <c r="S170" s="68"/>
      <c r="T170" s="68"/>
      <c r="U170" s="68"/>
      <c r="V170" s="68"/>
    </row>
    <row r="171" spans="1:22" x14ac:dyDescent="0.2">
      <c r="A171" s="68"/>
      <c r="B171" s="68"/>
      <c r="C171" s="68"/>
      <c r="D171" s="68"/>
      <c r="E171" s="68"/>
      <c r="F171" s="68"/>
      <c r="G171" s="68"/>
      <c r="H171" s="68"/>
      <c r="I171" s="68"/>
      <c r="J171" s="68"/>
      <c r="K171" s="68"/>
      <c r="L171" s="68"/>
      <c r="M171" s="68"/>
      <c r="N171" s="68"/>
      <c r="O171" s="68"/>
      <c r="P171" s="68"/>
      <c r="Q171" s="68"/>
      <c r="R171" s="68"/>
      <c r="S171" s="68"/>
      <c r="T171" s="68"/>
      <c r="U171" s="68"/>
      <c r="V171" s="68"/>
    </row>
    <row r="172" spans="1:22" x14ac:dyDescent="0.2">
      <c r="A172" s="68"/>
      <c r="B172" s="68"/>
      <c r="C172" s="68"/>
      <c r="D172" s="68"/>
      <c r="E172" s="68"/>
      <c r="F172" s="68"/>
      <c r="G172" s="68"/>
      <c r="H172" s="68"/>
      <c r="I172" s="68"/>
      <c r="J172" s="68"/>
      <c r="K172" s="68"/>
      <c r="L172" s="68"/>
      <c r="M172" s="68"/>
      <c r="N172" s="68"/>
      <c r="O172" s="68"/>
      <c r="P172" s="68"/>
      <c r="Q172" s="68"/>
      <c r="R172" s="68"/>
      <c r="S172" s="68"/>
      <c r="T172" s="68"/>
      <c r="U172" s="68"/>
      <c r="V172" s="68"/>
    </row>
    <row r="173" spans="1:22" x14ac:dyDescent="0.2">
      <c r="A173" s="68"/>
      <c r="B173" s="68"/>
      <c r="C173" s="68"/>
      <c r="D173" s="68"/>
      <c r="E173" s="68"/>
      <c r="F173" s="68"/>
      <c r="G173" s="68"/>
      <c r="H173" s="68"/>
      <c r="I173" s="68"/>
      <c r="J173" s="68"/>
      <c r="K173" s="68"/>
      <c r="L173" s="68"/>
      <c r="M173" s="68"/>
      <c r="N173" s="68"/>
      <c r="O173" s="68"/>
      <c r="P173" s="68"/>
      <c r="Q173" s="68"/>
      <c r="R173" s="68"/>
      <c r="S173" s="68"/>
      <c r="T173" s="68"/>
      <c r="U173" s="68"/>
      <c r="V173" s="68"/>
    </row>
    <row r="174" spans="1:22" x14ac:dyDescent="0.2">
      <c r="A174" s="68"/>
      <c r="B174" s="68"/>
      <c r="C174" s="68"/>
      <c r="D174" s="68"/>
      <c r="E174" s="68"/>
      <c r="F174" s="68"/>
      <c r="G174" s="68"/>
      <c r="H174" s="68"/>
      <c r="I174" s="68"/>
      <c r="J174" s="68"/>
      <c r="K174" s="68"/>
      <c r="L174" s="68"/>
      <c r="M174" s="68"/>
      <c r="N174" s="68"/>
      <c r="O174" s="68"/>
      <c r="P174" s="68"/>
      <c r="Q174" s="68"/>
      <c r="R174" s="68"/>
      <c r="S174" s="68"/>
      <c r="T174" s="68"/>
      <c r="U174" s="68"/>
      <c r="V174" s="68"/>
    </row>
    <row r="175" spans="1:22" x14ac:dyDescent="0.2">
      <c r="A175" s="68"/>
      <c r="B175" s="68"/>
      <c r="C175" s="68"/>
      <c r="D175" s="68"/>
      <c r="E175" s="68"/>
      <c r="F175" s="68"/>
      <c r="G175" s="68"/>
      <c r="H175" s="68"/>
      <c r="I175" s="68"/>
      <c r="J175" s="68"/>
      <c r="K175" s="68"/>
      <c r="L175" s="68"/>
      <c r="M175" s="68"/>
      <c r="N175" s="68"/>
      <c r="O175" s="68"/>
      <c r="P175" s="68"/>
      <c r="Q175" s="68"/>
      <c r="R175" s="68"/>
      <c r="S175" s="68"/>
      <c r="T175" s="68"/>
      <c r="U175" s="68"/>
      <c r="V175" s="68"/>
    </row>
    <row r="176" spans="1:22" x14ac:dyDescent="0.2">
      <c r="A176" s="68"/>
      <c r="B176" s="68"/>
      <c r="C176" s="68"/>
      <c r="D176" s="68"/>
      <c r="E176" s="68"/>
      <c r="F176" s="68"/>
      <c r="G176" s="68"/>
      <c r="H176" s="68"/>
      <c r="I176" s="68"/>
      <c r="J176" s="68"/>
      <c r="K176" s="68"/>
      <c r="L176" s="68"/>
      <c r="M176" s="68"/>
      <c r="N176" s="68"/>
      <c r="O176" s="68"/>
      <c r="P176" s="68"/>
      <c r="Q176" s="68"/>
      <c r="R176" s="68"/>
      <c r="S176" s="68"/>
      <c r="T176" s="68"/>
      <c r="U176" s="68"/>
      <c r="V176" s="68"/>
    </row>
    <row r="177" spans="1:22" x14ac:dyDescent="0.2">
      <c r="A177" s="68"/>
      <c r="B177" s="68"/>
      <c r="C177" s="68"/>
      <c r="D177" s="68"/>
      <c r="E177" s="68"/>
      <c r="F177" s="68"/>
      <c r="G177" s="68"/>
      <c r="H177" s="68"/>
      <c r="I177" s="68"/>
      <c r="J177" s="68"/>
      <c r="K177" s="68"/>
      <c r="L177" s="68"/>
      <c r="M177" s="68"/>
      <c r="N177" s="68"/>
      <c r="O177" s="68"/>
      <c r="P177" s="68"/>
      <c r="Q177" s="68"/>
      <c r="R177" s="68"/>
      <c r="S177" s="68"/>
      <c r="T177" s="68"/>
      <c r="U177" s="68"/>
      <c r="V177" s="68"/>
    </row>
    <row r="178" spans="1:22" x14ac:dyDescent="0.2">
      <c r="A178" s="68"/>
      <c r="B178" s="68"/>
      <c r="C178" s="68"/>
      <c r="D178" s="68"/>
      <c r="E178" s="68"/>
      <c r="F178" s="68"/>
      <c r="G178" s="68"/>
      <c r="H178" s="68"/>
      <c r="I178" s="68"/>
      <c r="J178" s="68"/>
      <c r="K178" s="68"/>
      <c r="L178" s="68"/>
      <c r="M178" s="68"/>
      <c r="N178" s="68"/>
      <c r="O178" s="68"/>
      <c r="P178" s="68"/>
      <c r="Q178" s="68"/>
      <c r="R178" s="68"/>
      <c r="S178" s="68"/>
      <c r="T178" s="68"/>
      <c r="U178" s="68"/>
      <c r="V178" s="68"/>
    </row>
    <row r="179" spans="1:22" x14ac:dyDescent="0.2">
      <c r="A179" s="68"/>
      <c r="B179" s="68"/>
      <c r="C179" s="68"/>
      <c r="D179" s="68"/>
      <c r="E179" s="68"/>
      <c r="F179" s="68"/>
      <c r="G179" s="68"/>
      <c r="H179" s="68"/>
      <c r="I179" s="68"/>
      <c r="J179" s="68"/>
      <c r="K179" s="68"/>
      <c r="L179" s="68"/>
      <c r="M179" s="68"/>
      <c r="N179" s="68"/>
      <c r="O179" s="68"/>
      <c r="P179" s="68"/>
      <c r="Q179" s="68"/>
      <c r="R179" s="68"/>
      <c r="S179" s="68"/>
      <c r="T179" s="68"/>
      <c r="U179" s="68"/>
      <c r="V179" s="68"/>
    </row>
    <row r="180" spans="1:22" x14ac:dyDescent="0.2">
      <c r="A180" s="68"/>
      <c r="B180" s="68"/>
      <c r="C180" s="68"/>
      <c r="D180" s="68"/>
      <c r="E180" s="68"/>
      <c r="F180" s="68"/>
      <c r="G180" s="68"/>
      <c r="H180" s="68"/>
      <c r="I180" s="68"/>
      <c r="J180" s="68"/>
      <c r="K180" s="68"/>
      <c r="L180" s="68"/>
      <c r="M180" s="68"/>
      <c r="N180" s="68"/>
      <c r="O180" s="68"/>
      <c r="P180" s="68"/>
      <c r="Q180" s="68"/>
      <c r="R180" s="68"/>
      <c r="S180" s="68"/>
      <c r="T180" s="68"/>
      <c r="U180" s="68"/>
      <c r="V180" s="68"/>
    </row>
    <row r="181" spans="1:22" x14ac:dyDescent="0.2">
      <c r="A181" s="68"/>
      <c r="B181" s="68"/>
      <c r="C181" s="68"/>
      <c r="D181" s="68"/>
      <c r="E181" s="68"/>
      <c r="F181" s="68"/>
      <c r="G181" s="68"/>
      <c r="H181" s="68"/>
      <c r="I181" s="68"/>
      <c r="J181" s="68"/>
      <c r="K181" s="68"/>
      <c r="L181" s="68"/>
      <c r="M181" s="68"/>
      <c r="N181" s="68"/>
      <c r="O181" s="68"/>
      <c r="P181" s="68"/>
      <c r="Q181" s="68"/>
      <c r="R181" s="68"/>
      <c r="S181" s="68"/>
      <c r="T181" s="68"/>
      <c r="U181" s="68"/>
      <c r="V181" s="68"/>
    </row>
    <row r="182" spans="1:22" x14ac:dyDescent="0.2">
      <c r="A182" s="68"/>
      <c r="B182" s="68"/>
      <c r="C182" s="68"/>
      <c r="D182" s="68"/>
      <c r="E182" s="68"/>
      <c r="F182" s="68"/>
      <c r="G182" s="68"/>
      <c r="H182" s="68"/>
      <c r="I182" s="68"/>
      <c r="J182" s="68"/>
      <c r="K182" s="68"/>
      <c r="L182" s="68"/>
      <c r="M182" s="68"/>
      <c r="N182" s="68"/>
      <c r="O182" s="68"/>
      <c r="P182" s="68"/>
      <c r="Q182" s="68"/>
      <c r="R182" s="68"/>
      <c r="S182" s="68"/>
      <c r="T182" s="68"/>
      <c r="U182" s="68"/>
      <c r="V182" s="68"/>
    </row>
    <row r="183" spans="1:22" x14ac:dyDescent="0.2">
      <c r="A183" s="68"/>
      <c r="B183" s="68"/>
      <c r="C183" s="68"/>
      <c r="D183" s="68"/>
      <c r="E183" s="68"/>
      <c r="F183" s="68"/>
      <c r="G183" s="68"/>
      <c r="H183" s="68"/>
      <c r="I183" s="68"/>
      <c r="J183" s="68"/>
      <c r="K183" s="68"/>
      <c r="L183" s="68"/>
      <c r="M183" s="68"/>
      <c r="N183" s="68"/>
      <c r="O183" s="68"/>
      <c r="P183" s="68"/>
      <c r="Q183" s="68"/>
      <c r="R183" s="68"/>
      <c r="S183" s="68"/>
      <c r="T183" s="68"/>
      <c r="U183" s="68"/>
      <c r="V183" s="68"/>
    </row>
    <row r="184" spans="1:22" x14ac:dyDescent="0.2">
      <c r="A184" s="68"/>
      <c r="B184" s="68"/>
      <c r="C184" s="68"/>
      <c r="D184" s="68"/>
      <c r="E184" s="68"/>
      <c r="F184" s="68"/>
      <c r="G184" s="68"/>
      <c r="H184" s="68"/>
      <c r="I184" s="68"/>
      <c r="J184" s="68"/>
      <c r="K184" s="68"/>
      <c r="L184" s="68"/>
      <c r="M184" s="68"/>
      <c r="N184" s="68"/>
      <c r="O184" s="68"/>
      <c r="P184" s="68"/>
      <c r="Q184" s="68"/>
      <c r="R184" s="68"/>
      <c r="S184" s="68"/>
      <c r="T184" s="68"/>
      <c r="U184" s="68"/>
      <c r="V184" s="68"/>
    </row>
    <row r="185" spans="1:22" x14ac:dyDescent="0.2">
      <c r="A185" s="68"/>
      <c r="B185" s="68"/>
      <c r="C185" s="68"/>
      <c r="D185" s="68"/>
      <c r="E185" s="68"/>
      <c r="F185" s="68"/>
      <c r="G185" s="68"/>
      <c r="H185" s="68"/>
      <c r="I185" s="68"/>
      <c r="J185" s="68"/>
      <c r="K185" s="68"/>
      <c r="L185" s="68"/>
      <c r="M185" s="68"/>
      <c r="N185" s="68"/>
      <c r="O185" s="68"/>
      <c r="P185" s="68"/>
      <c r="Q185" s="68"/>
      <c r="R185" s="68"/>
      <c r="S185" s="68"/>
      <c r="T185" s="68"/>
      <c r="U185" s="68"/>
      <c r="V185" s="68"/>
    </row>
    <row r="186" spans="1:22" x14ac:dyDescent="0.2">
      <c r="A186" s="68"/>
      <c r="B186" s="68"/>
      <c r="C186" s="68"/>
      <c r="D186" s="68"/>
      <c r="E186" s="68"/>
      <c r="F186" s="68"/>
      <c r="G186" s="68"/>
      <c r="H186" s="68"/>
      <c r="I186" s="68"/>
      <c r="J186" s="68"/>
      <c r="K186" s="68"/>
      <c r="L186" s="68"/>
      <c r="M186" s="68"/>
      <c r="N186" s="68"/>
      <c r="O186" s="68"/>
      <c r="P186" s="68"/>
      <c r="Q186" s="68"/>
      <c r="R186" s="68"/>
      <c r="S186" s="68"/>
      <c r="T186" s="68"/>
      <c r="U186" s="68"/>
      <c r="V186" s="68"/>
    </row>
    <row r="187" spans="1:22" x14ac:dyDescent="0.2">
      <c r="A187" s="68"/>
      <c r="B187" s="68"/>
      <c r="C187" s="68"/>
      <c r="D187" s="68"/>
      <c r="E187" s="68"/>
      <c r="F187" s="68"/>
      <c r="G187" s="68"/>
      <c r="H187" s="68"/>
      <c r="I187" s="68"/>
      <c r="J187" s="68"/>
      <c r="K187" s="68"/>
      <c r="L187" s="68"/>
      <c r="M187" s="68"/>
      <c r="N187" s="68"/>
      <c r="O187" s="68"/>
      <c r="P187" s="68"/>
      <c r="Q187" s="68"/>
      <c r="R187" s="68"/>
      <c r="S187" s="68"/>
      <c r="T187" s="68"/>
      <c r="U187" s="68"/>
      <c r="V187" s="68"/>
    </row>
    <row r="188" spans="1:22" x14ac:dyDescent="0.2">
      <c r="A188" s="68"/>
      <c r="B188" s="68"/>
      <c r="C188" s="68"/>
      <c r="D188" s="68"/>
      <c r="E188" s="68"/>
      <c r="F188" s="68"/>
      <c r="G188" s="68"/>
      <c r="H188" s="68"/>
      <c r="I188" s="68"/>
      <c r="J188" s="68"/>
      <c r="K188" s="68"/>
      <c r="L188" s="68"/>
      <c r="M188" s="68"/>
      <c r="N188" s="68"/>
      <c r="O188" s="68"/>
      <c r="P188" s="68"/>
      <c r="Q188" s="68"/>
      <c r="R188" s="68"/>
      <c r="S188" s="68"/>
      <c r="T188" s="68"/>
      <c r="U188" s="68"/>
      <c r="V188" s="68"/>
    </row>
    <row r="189" spans="1:22" x14ac:dyDescent="0.2">
      <c r="A189" s="68"/>
      <c r="B189" s="68"/>
      <c r="C189" s="68"/>
      <c r="D189" s="68"/>
      <c r="E189" s="68"/>
      <c r="F189" s="68"/>
      <c r="G189" s="68"/>
      <c r="H189" s="68"/>
      <c r="I189" s="68"/>
      <c r="J189" s="68"/>
      <c r="K189" s="68"/>
      <c r="L189" s="68"/>
      <c r="M189" s="68"/>
      <c r="N189" s="68"/>
      <c r="O189" s="68"/>
      <c r="P189" s="68"/>
      <c r="Q189" s="68"/>
      <c r="R189" s="68"/>
      <c r="S189" s="68"/>
      <c r="T189" s="68"/>
      <c r="U189" s="68"/>
      <c r="V189" s="68"/>
    </row>
    <row r="190" spans="1:22" x14ac:dyDescent="0.2">
      <c r="A190" s="68"/>
      <c r="B190" s="68"/>
      <c r="C190" s="68"/>
      <c r="D190" s="68"/>
      <c r="E190" s="68"/>
      <c r="F190" s="68"/>
      <c r="G190" s="68"/>
      <c r="H190" s="68"/>
      <c r="I190" s="68"/>
      <c r="J190" s="68"/>
      <c r="K190" s="68"/>
      <c r="L190" s="68"/>
      <c r="M190" s="68"/>
      <c r="N190" s="68"/>
      <c r="O190" s="68"/>
      <c r="P190" s="68"/>
      <c r="Q190" s="68"/>
      <c r="R190" s="68"/>
      <c r="S190" s="68"/>
      <c r="T190" s="68"/>
      <c r="U190" s="68"/>
      <c r="V190" s="68"/>
    </row>
    <row r="191" spans="1:22" x14ac:dyDescent="0.2">
      <c r="A191" s="68"/>
      <c r="B191" s="68"/>
      <c r="C191" s="68"/>
      <c r="D191" s="68"/>
      <c r="E191" s="68"/>
      <c r="F191" s="68"/>
      <c r="G191" s="68"/>
      <c r="H191" s="68"/>
      <c r="I191" s="68"/>
      <c r="J191" s="68"/>
      <c r="K191" s="68"/>
      <c r="L191" s="68"/>
      <c r="M191" s="68"/>
      <c r="N191" s="68"/>
      <c r="O191" s="68"/>
      <c r="P191" s="68"/>
      <c r="Q191" s="68"/>
      <c r="R191" s="68"/>
      <c r="S191" s="68"/>
      <c r="T191" s="68"/>
      <c r="U191" s="68"/>
      <c r="V191" s="68"/>
    </row>
    <row r="192" spans="1:22" x14ac:dyDescent="0.2">
      <c r="A192" s="68"/>
      <c r="B192" s="68"/>
      <c r="C192" s="68"/>
      <c r="D192" s="68"/>
      <c r="E192" s="68"/>
      <c r="F192" s="68"/>
      <c r="G192" s="68"/>
      <c r="H192" s="68"/>
      <c r="I192" s="68"/>
      <c r="J192" s="68"/>
      <c r="K192" s="68"/>
      <c r="L192" s="68"/>
      <c r="M192" s="68"/>
      <c r="N192" s="68"/>
      <c r="O192" s="68"/>
      <c r="P192" s="68"/>
      <c r="Q192" s="68"/>
      <c r="R192" s="68"/>
      <c r="S192" s="68"/>
      <c r="T192" s="68"/>
      <c r="U192" s="68"/>
      <c r="V192" s="68"/>
    </row>
    <row r="193" spans="1:22" x14ac:dyDescent="0.2">
      <c r="A193" s="68"/>
      <c r="B193" s="68"/>
      <c r="C193" s="68"/>
      <c r="D193" s="68"/>
      <c r="E193" s="68"/>
      <c r="F193" s="68"/>
      <c r="G193" s="68"/>
      <c r="H193" s="68"/>
      <c r="I193" s="68"/>
      <c r="J193" s="68"/>
      <c r="K193" s="68"/>
      <c r="L193" s="68"/>
      <c r="M193" s="68"/>
      <c r="N193" s="68"/>
      <c r="O193" s="68"/>
      <c r="P193" s="68"/>
      <c r="Q193" s="68"/>
      <c r="R193" s="68"/>
      <c r="S193" s="68"/>
      <c r="T193" s="68"/>
      <c r="U193" s="68"/>
      <c r="V193" s="68"/>
    </row>
    <row r="194" spans="1:22" x14ac:dyDescent="0.2">
      <c r="A194" s="68"/>
      <c r="B194" s="68"/>
      <c r="C194" s="68"/>
      <c r="D194" s="68"/>
      <c r="E194" s="68"/>
      <c r="F194" s="68"/>
      <c r="G194" s="68"/>
      <c r="H194" s="68"/>
      <c r="I194" s="68"/>
      <c r="J194" s="68"/>
      <c r="K194" s="68"/>
      <c r="L194" s="68"/>
      <c r="M194" s="68"/>
      <c r="N194" s="68"/>
      <c r="O194" s="68"/>
      <c r="P194" s="68"/>
      <c r="Q194" s="68"/>
      <c r="R194" s="68"/>
      <c r="S194" s="68"/>
      <c r="T194" s="68"/>
      <c r="U194" s="68"/>
      <c r="V194" s="68"/>
    </row>
    <row r="195" spans="1:22" x14ac:dyDescent="0.2">
      <c r="A195" s="68"/>
      <c r="B195" s="68"/>
      <c r="C195" s="68"/>
      <c r="D195" s="68"/>
      <c r="E195" s="68"/>
      <c r="F195" s="68"/>
      <c r="G195" s="68"/>
      <c r="H195" s="68"/>
      <c r="I195" s="68"/>
      <c r="J195" s="68"/>
      <c r="K195" s="68"/>
      <c r="L195" s="68"/>
      <c r="M195" s="68"/>
      <c r="N195" s="68"/>
      <c r="O195" s="68"/>
      <c r="P195" s="68"/>
      <c r="Q195" s="68"/>
      <c r="R195" s="68"/>
      <c r="S195" s="68"/>
      <c r="T195" s="68"/>
      <c r="U195" s="68"/>
      <c r="V195" s="68"/>
    </row>
    <row r="196" spans="1:22" x14ac:dyDescent="0.2">
      <c r="A196" s="68"/>
      <c r="B196" s="68"/>
      <c r="C196" s="68"/>
      <c r="D196" s="68"/>
      <c r="E196" s="68"/>
      <c r="F196" s="68"/>
      <c r="G196" s="68"/>
      <c r="H196" s="68"/>
      <c r="I196" s="68"/>
      <c r="J196" s="68"/>
      <c r="K196" s="68"/>
      <c r="L196" s="68"/>
      <c r="M196" s="68"/>
      <c r="N196" s="68"/>
      <c r="O196" s="68"/>
      <c r="P196" s="68"/>
      <c r="Q196" s="68"/>
      <c r="R196" s="68"/>
      <c r="S196" s="68"/>
      <c r="T196" s="68"/>
      <c r="U196" s="68"/>
      <c r="V196" s="68"/>
    </row>
    <row r="197" spans="1:22" x14ac:dyDescent="0.2">
      <c r="A197" s="68"/>
      <c r="B197" s="68"/>
      <c r="C197" s="68"/>
      <c r="D197" s="68"/>
      <c r="E197" s="68"/>
      <c r="F197" s="68"/>
      <c r="G197" s="68"/>
      <c r="H197" s="68"/>
      <c r="I197" s="68"/>
      <c r="J197" s="68"/>
      <c r="K197" s="68"/>
      <c r="L197" s="68"/>
      <c r="M197" s="68"/>
      <c r="N197" s="68"/>
      <c r="O197" s="68"/>
      <c r="P197" s="68"/>
      <c r="Q197" s="68"/>
      <c r="R197" s="68"/>
      <c r="S197" s="68"/>
      <c r="T197" s="68"/>
      <c r="U197" s="68"/>
      <c r="V197" s="68"/>
    </row>
    <row r="198" spans="1:22" x14ac:dyDescent="0.2">
      <c r="A198" s="68"/>
      <c r="B198" s="68"/>
      <c r="C198" s="68"/>
      <c r="D198" s="68"/>
      <c r="E198" s="68"/>
      <c r="F198" s="68"/>
      <c r="G198" s="68"/>
      <c r="H198" s="68"/>
      <c r="I198" s="68"/>
      <c r="J198" s="68"/>
      <c r="K198" s="68"/>
      <c r="L198" s="68"/>
      <c r="M198" s="68"/>
      <c r="N198" s="68"/>
      <c r="O198" s="68"/>
      <c r="P198" s="68"/>
      <c r="Q198" s="68"/>
      <c r="R198" s="68"/>
      <c r="S198" s="68"/>
      <c r="T198" s="68"/>
      <c r="U198" s="68"/>
      <c r="V198" s="68"/>
    </row>
    <row r="199" spans="1:22" x14ac:dyDescent="0.2">
      <c r="A199" s="68"/>
      <c r="B199" s="68"/>
      <c r="C199" s="68"/>
      <c r="D199" s="68"/>
      <c r="E199" s="68"/>
      <c r="F199" s="68"/>
      <c r="G199" s="68"/>
      <c r="H199" s="68"/>
      <c r="I199" s="68"/>
      <c r="J199" s="68"/>
      <c r="K199" s="68"/>
      <c r="L199" s="68"/>
      <c r="M199" s="68"/>
      <c r="N199" s="68"/>
      <c r="O199" s="68"/>
      <c r="P199" s="68"/>
      <c r="Q199" s="68"/>
      <c r="R199" s="68"/>
      <c r="S199" s="68"/>
      <c r="T199" s="68"/>
      <c r="U199" s="68"/>
      <c r="V199" s="68"/>
    </row>
    <row r="200" spans="1:22" x14ac:dyDescent="0.2">
      <c r="A200" s="68"/>
      <c r="B200" s="68"/>
      <c r="C200" s="68"/>
      <c r="D200" s="68"/>
      <c r="E200" s="68"/>
      <c r="F200" s="68"/>
      <c r="G200" s="68"/>
      <c r="H200" s="68"/>
      <c r="I200" s="68"/>
      <c r="J200" s="68"/>
      <c r="K200" s="68"/>
      <c r="L200" s="68"/>
      <c r="M200" s="68"/>
      <c r="N200" s="68"/>
      <c r="O200" s="68"/>
      <c r="P200" s="68"/>
      <c r="Q200" s="68"/>
      <c r="R200" s="68"/>
      <c r="S200" s="68"/>
      <c r="T200" s="68"/>
      <c r="U200" s="68"/>
      <c r="V200" s="68"/>
    </row>
    <row r="201" spans="1:22" x14ac:dyDescent="0.2">
      <c r="A201" s="68"/>
      <c r="B201" s="68"/>
      <c r="C201" s="68"/>
      <c r="D201" s="68"/>
      <c r="E201" s="68"/>
      <c r="F201" s="68"/>
      <c r="G201" s="68"/>
      <c r="H201" s="68"/>
      <c r="I201" s="68"/>
      <c r="J201" s="68"/>
      <c r="K201" s="68"/>
      <c r="L201" s="68"/>
      <c r="M201" s="68"/>
      <c r="N201" s="68"/>
      <c r="O201" s="68"/>
      <c r="P201" s="68"/>
      <c r="Q201" s="68"/>
      <c r="R201" s="68"/>
      <c r="S201" s="68"/>
      <c r="T201" s="68"/>
      <c r="U201" s="68"/>
      <c r="V201" s="68"/>
    </row>
    <row r="202" spans="1:22" x14ac:dyDescent="0.2">
      <c r="A202" s="68"/>
      <c r="B202" s="68"/>
      <c r="C202" s="68"/>
      <c r="D202" s="68"/>
      <c r="E202" s="68"/>
      <c r="F202" s="68"/>
      <c r="G202" s="68"/>
      <c r="H202" s="68"/>
      <c r="I202" s="68"/>
      <c r="J202" s="68"/>
      <c r="K202" s="68"/>
      <c r="L202" s="68"/>
      <c r="M202" s="68"/>
      <c r="N202" s="68"/>
      <c r="O202" s="68"/>
      <c r="P202" s="68"/>
      <c r="Q202" s="68"/>
      <c r="R202" s="68"/>
      <c r="S202" s="68"/>
      <c r="T202" s="68"/>
      <c r="U202" s="68"/>
      <c r="V202" s="68"/>
    </row>
    <row r="203" spans="1:22" x14ac:dyDescent="0.2">
      <c r="A203" s="68"/>
      <c r="B203" s="68"/>
      <c r="C203" s="68"/>
      <c r="D203" s="68"/>
      <c r="E203" s="68"/>
      <c r="F203" s="68"/>
      <c r="G203" s="68"/>
      <c r="H203" s="68"/>
      <c r="I203" s="68"/>
      <c r="J203" s="68"/>
      <c r="K203" s="68"/>
      <c r="L203" s="68"/>
      <c r="M203" s="68"/>
      <c r="N203" s="68"/>
      <c r="O203" s="68"/>
      <c r="P203" s="68"/>
      <c r="Q203" s="68"/>
      <c r="R203" s="68"/>
      <c r="S203" s="68"/>
      <c r="T203" s="68"/>
      <c r="U203" s="68"/>
      <c r="V203" s="68"/>
    </row>
    <row r="204" spans="1:22" x14ac:dyDescent="0.2">
      <c r="A204" s="68"/>
      <c r="B204" s="68"/>
      <c r="C204" s="68"/>
      <c r="D204" s="68"/>
      <c r="E204" s="68"/>
      <c r="F204" s="68"/>
      <c r="G204" s="68"/>
      <c r="H204" s="68"/>
      <c r="I204" s="68"/>
      <c r="J204" s="68"/>
      <c r="K204" s="68"/>
      <c r="L204" s="68"/>
      <c r="M204" s="68"/>
      <c r="N204" s="68"/>
      <c r="O204" s="68"/>
      <c r="P204" s="68"/>
      <c r="Q204" s="68"/>
      <c r="R204" s="68"/>
      <c r="S204" s="68"/>
      <c r="T204" s="68"/>
      <c r="U204" s="68"/>
      <c r="V204" s="68"/>
    </row>
    <row r="205" spans="1:22" x14ac:dyDescent="0.2">
      <c r="A205" s="68"/>
      <c r="B205" s="68"/>
      <c r="C205" s="68"/>
      <c r="D205" s="68"/>
      <c r="E205" s="68"/>
      <c r="F205" s="68"/>
      <c r="G205" s="68"/>
      <c r="H205" s="68"/>
      <c r="I205" s="68"/>
      <c r="J205" s="68"/>
      <c r="K205" s="68"/>
      <c r="L205" s="68"/>
      <c r="M205" s="68"/>
      <c r="N205" s="68"/>
      <c r="O205" s="68"/>
      <c r="P205" s="68"/>
      <c r="Q205" s="68"/>
      <c r="R205" s="68"/>
      <c r="S205" s="68"/>
      <c r="T205" s="68"/>
      <c r="U205" s="68"/>
      <c r="V205" s="68"/>
    </row>
    <row r="206" spans="1:22" x14ac:dyDescent="0.2">
      <c r="A206" s="68"/>
      <c r="B206" s="68"/>
      <c r="C206" s="68"/>
      <c r="D206" s="68"/>
      <c r="E206" s="68"/>
      <c r="F206" s="68"/>
      <c r="G206" s="68"/>
      <c r="H206" s="68"/>
      <c r="I206" s="68"/>
      <c r="J206" s="68"/>
      <c r="K206" s="68"/>
      <c r="L206" s="68"/>
      <c r="M206" s="68"/>
      <c r="N206" s="68"/>
      <c r="O206" s="68"/>
      <c r="P206" s="68"/>
      <c r="Q206" s="68"/>
      <c r="R206" s="68"/>
      <c r="S206" s="68"/>
      <c r="T206" s="68"/>
      <c r="U206" s="68"/>
      <c r="V206" s="68"/>
    </row>
    <row r="207" spans="1:22" x14ac:dyDescent="0.2">
      <c r="A207" s="68"/>
      <c r="B207" s="68"/>
      <c r="C207" s="68"/>
      <c r="D207" s="68"/>
      <c r="E207" s="68"/>
      <c r="F207" s="68"/>
      <c r="G207" s="68"/>
      <c r="H207" s="68"/>
      <c r="I207" s="68"/>
      <c r="J207" s="68"/>
      <c r="K207" s="68"/>
      <c r="L207" s="68"/>
      <c r="M207" s="68"/>
      <c r="N207" s="68"/>
      <c r="O207" s="68"/>
      <c r="P207" s="68"/>
      <c r="Q207" s="68"/>
      <c r="R207" s="68"/>
      <c r="S207" s="68"/>
      <c r="T207" s="68"/>
      <c r="U207" s="68"/>
      <c r="V207" s="68"/>
    </row>
    <row r="208" spans="1:22" x14ac:dyDescent="0.2">
      <c r="A208" s="68"/>
      <c r="B208" s="68"/>
      <c r="C208" s="68"/>
      <c r="D208" s="68"/>
      <c r="E208" s="68"/>
      <c r="F208" s="68"/>
      <c r="G208" s="68"/>
      <c r="H208" s="68"/>
      <c r="I208" s="68"/>
      <c r="J208" s="68"/>
      <c r="K208" s="68"/>
      <c r="L208" s="68"/>
      <c r="M208" s="68"/>
      <c r="N208" s="68"/>
      <c r="O208" s="68"/>
      <c r="P208" s="68"/>
      <c r="Q208" s="68"/>
      <c r="R208" s="68"/>
      <c r="S208" s="68"/>
      <c r="T208" s="68"/>
      <c r="U208" s="68"/>
      <c r="V208" s="68"/>
    </row>
    <row r="209" spans="1:22" x14ac:dyDescent="0.2">
      <c r="A209" s="68"/>
      <c r="B209" s="68"/>
      <c r="C209" s="68"/>
      <c r="D209" s="68"/>
      <c r="E209" s="68"/>
      <c r="F209" s="68"/>
      <c r="G209" s="68"/>
      <c r="H209" s="68"/>
      <c r="I209" s="68"/>
      <c r="J209" s="68"/>
      <c r="K209" s="68"/>
      <c r="L209" s="68"/>
      <c r="M209" s="68"/>
      <c r="N209" s="68"/>
      <c r="O209" s="68"/>
      <c r="P209" s="68"/>
      <c r="Q209" s="68"/>
      <c r="R209" s="68"/>
      <c r="S209" s="68"/>
      <c r="T209" s="68"/>
      <c r="U209" s="68"/>
      <c r="V209" s="68"/>
    </row>
    <row r="210" spans="1:22" x14ac:dyDescent="0.2">
      <c r="A210" s="68"/>
      <c r="B210" s="68"/>
      <c r="C210" s="68"/>
      <c r="D210" s="68"/>
      <c r="E210" s="68"/>
      <c r="F210" s="68"/>
      <c r="G210" s="68"/>
      <c r="H210" s="68"/>
      <c r="I210" s="68"/>
      <c r="J210" s="68"/>
      <c r="K210" s="68"/>
      <c r="L210" s="68"/>
      <c r="M210" s="68"/>
      <c r="N210" s="68"/>
      <c r="O210" s="68"/>
      <c r="P210" s="68"/>
      <c r="Q210" s="68"/>
      <c r="R210" s="68"/>
      <c r="S210" s="68"/>
      <c r="T210" s="68"/>
      <c r="U210" s="68"/>
      <c r="V210" s="68"/>
    </row>
    <row r="211" spans="1:22" x14ac:dyDescent="0.2">
      <c r="A211" s="68"/>
      <c r="B211" s="68"/>
      <c r="C211" s="68"/>
      <c r="D211" s="68"/>
      <c r="E211" s="68"/>
      <c r="F211" s="68"/>
      <c r="G211" s="68"/>
      <c r="H211" s="68"/>
      <c r="I211" s="68"/>
      <c r="J211" s="68"/>
      <c r="K211" s="68"/>
      <c r="L211" s="68"/>
      <c r="M211" s="68"/>
      <c r="N211" s="68"/>
      <c r="O211" s="68"/>
      <c r="P211" s="68"/>
      <c r="Q211" s="68"/>
      <c r="R211" s="68"/>
      <c r="S211" s="68"/>
      <c r="T211" s="68"/>
      <c r="U211" s="68"/>
      <c r="V211" s="68"/>
    </row>
    <row r="212" spans="1:22" x14ac:dyDescent="0.2">
      <c r="A212" s="68"/>
      <c r="B212" s="68"/>
      <c r="C212" s="68"/>
      <c r="D212" s="68"/>
      <c r="E212" s="68"/>
      <c r="F212" s="68"/>
      <c r="G212" s="68"/>
      <c r="H212" s="68"/>
      <c r="I212" s="68"/>
      <c r="J212" s="68"/>
      <c r="K212" s="68"/>
      <c r="L212" s="68"/>
      <c r="M212" s="68"/>
      <c r="N212" s="68"/>
      <c r="O212" s="68"/>
      <c r="P212" s="68"/>
      <c r="Q212" s="68"/>
      <c r="R212" s="68"/>
      <c r="S212" s="68"/>
      <c r="T212" s="68"/>
      <c r="U212" s="68"/>
      <c r="V212" s="68"/>
    </row>
    <row r="213" spans="1:22" x14ac:dyDescent="0.2">
      <c r="A213" s="68"/>
      <c r="B213" s="68"/>
      <c r="C213" s="68"/>
      <c r="D213" s="68"/>
      <c r="E213" s="68"/>
      <c r="F213" s="68"/>
      <c r="G213" s="68"/>
      <c r="H213" s="68"/>
      <c r="I213" s="68"/>
      <c r="J213" s="68"/>
      <c r="K213" s="68"/>
      <c r="L213" s="68"/>
      <c r="M213" s="68"/>
      <c r="N213" s="68"/>
      <c r="O213" s="68"/>
      <c r="P213" s="68"/>
      <c r="Q213" s="68"/>
      <c r="R213" s="68"/>
      <c r="S213" s="68"/>
      <c r="T213" s="68"/>
      <c r="U213" s="68"/>
      <c r="V213" s="68"/>
    </row>
    <row r="214" spans="1:22" x14ac:dyDescent="0.2">
      <c r="A214" s="68"/>
      <c r="B214" s="68"/>
      <c r="C214" s="68"/>
      <c r="D214" s="68"/>
      <c r="E214" s="68"/>
      <c r="F214" s="68"/>
      <c r="G214" s="68"/>
      <c r="H214" s="68"/>
      <c r="I214" s="68"/>
      <c r="J214" s="68"/>
      <c r="K214" s="68"/>
      <c r="L214" s="68"/>
      <c r="M214" s="68"/>
      <c r="N214" s="68"/>
      <c r="O214" s="68"/>
      <c r="P214" s="68"/>
      <c r="Q214" s="68"/>
      <c r="R214" s="68"/>
      <c r="S214" s="68"/>
      <c r="T214" s="68"/>
      <c r="U214" s="68"/>
      <c r="V214" s="68"/>
    </row>
    <row r="215" spans="1:22" x14ac:dyDescent="0.2">
      <c r="A215" s="68"/>
      <c r="B215" s="68"/>
      <c r="C215" s="68"/>
      <c r="D215" s="68"/>
      <c r="E215" s="68"/>
      <c r="F215" s="68"/>
      <c r="G215" s="68"/>
      <c r="H215" s="68"/>
      <c r="I215" s="68"/>
      <c r="J215" s="68"/>
      <c r="K215" s="68"/>
      <c r="L215" s="68"/>
      <c r="M215" s="68"/>
      <c r="N215" s="68"/>
      <c r="O215" s="68"/>
      <c r="P215" s="68"/>
      <c r="Q215" s="68"/>
      <c r="R215" s="68"/>
      <c r="S215" s="68"/>
      <c r="T215" s="68"/>
      <c r="U215" s="68"/>
      <c r="V215" s="68"/>
    </row>
    <row r="216" spans="1:22" x14ac:dyDescent="0.2">
      <c r="A216" s="68"/>
      <c r="B216" s="68"/>
      <c r="C216" s="68"/>
      <c r="D216" s="68"/>
      <c r="E216" s="68"/>
      <c r="F216" s="68"/>
      <c r="G216" s="68"/>
      <c r="H216" s="68"/>
      <c r="I216" s="68"/>
      <c r="J216" s="68"/>
      <c r="K216" s="68"/>
      <c r="L216" s="68"/>
      <c r="M216" s="68"/>
      <c r="N216" s="68"/>
      <c r="O216" s="68"/>
      <c r="P216" s="68"/>
      <c r="Q216" s="68"/>
      <c r="R216" s="68"/>
      <c r="S216" s="68"/>
      <c r="T216" s="68"/>
      <c r="U216" s="68"/>
      <c r="V216" s="68"/>
    </row>
    <row r="217" spans="1:22" x14ac:dyDescent="0.2">
      <c r="A217" s="68"/>
      <c r="B217" s="68"/>
      <c r="C217" s="68"/>
      <c r="D217" s="68"/>
      <c r="E217" s="68"/>
      <c r="F217" s="68"/>
      <c r="G217" s="68"/>
      <c r="H217" s="68"/>
      <c r="I217" s="68"/>
      <c r="J217" s="68"/>
      <c r="K217" s="68"/>
      <c r="L217" s="68"/>
      <c r="M217" s="68"/>
      <c r="N217" s="68"/>
      <c r="O217" s="68"/>
      <c r="P217" s="68"/>
      <c r="Q217" s="68"/>
      <c r="R217" s="68"/>
      <c r="S217" s="68"/>
      <c r="T217" s="68"/>
      <c r="U217" s="68"/>
      <c r="V217" s="68"/>
    </row>
    <row r="218" spans="1:22" x14ac:dyDescent="0.2">
      <c r="A218" s="68"/>
      <c r="B218" s="68"/>
      <c r="C218" s="68"/>
      <c r="D218" s="68"/>
      <c r="E218" s="68"/>
      <c r="F218" s="68"/>
      <c r="G218" s="68"/>
      <c r="H218" s="68"/>
      <c r="I218" s="68"/>
      <c r="J218" s="68"/>
      <c r="K218" s="68"/>
      <c r="L218" s="68"/>
      <c r="M218" s="68"/>
      <c r="N218" s="68"/>
      <c r="O218" s="68"/>
      <c r="P218" s="68"/>
      <c r="Q218" s="68"/>
      <c r="R218" s="68"/>
      <c r="S218" s="68"/>
      <c r="T218" s="68"/>
      <c r="U218" s="68"/>
      <c r="V218" s="68"/>
    </row>
    <row r="219" spans="1:22" x14ac:dyDescent="0.2">
      <c r="A219" s="68"/>
      <c r="B219" s="68"/>
      <c r="C219" s="68"/>
      <c r="D219" s="68"/>
      <c r="E219" s="68"/>
      <c r="F219" s="68"/>
      <c r="G219" s="68"/>
      <c r="H219" s="68"/>
      <c r="I219" s="68"/>
      <c r="J219" s="68"/>
      <c r="K219" s="68"/>
      <c r="L219" s="68"/>
      <c r="M219" s="68"/>
      <c r="N219" s="68"/>
      <c r="O219" s="68"/>
      <c r="P219" s="68"/>
      <c r="Q219" s="68"/>
      <c r="R219" s="68"/>
      <c r="S219" s="68"/>
      <c r="T219" s="68"/>
      <c r="U219" s="68"/>
      <c r="V219" s="68"/>
    </row>
    <row r="220" spans="1:22" x14ac:dyDescent="0.2">
      <c r="A220" s="68"/>
      <c r="B220" s="68"/>
      <c r="C220" s="68"/>
      <c r="D220" s="68"/>
      <c r="E220" s="68"/>
      <c r="F220" s="68"/>
      <c r="G220" s="68"/>
      <c r="H220" s="68"/>
      <c r="I220" s="68"/>
      <c r="J220" s="68"/>
      <c r="K220" s="68"/>
      <c r="L220" s="68"/>
      <c r="M220" s="68"/>
      <c r="N220" s="68"/>
      <c r="O220" s="68"/>
      <c r="P220" s="68"/>
      <c r="Q220" s="68"/>
      <c r="R220" s="68"/>
      <c r="S220" s="68"/>
      <c r="T220" s="68"/>
      <c r="U220" s="68"/>
      <c r="V220" s="68"/>
    </row>
    <row r="221" spans="1:22" x14ac:dyDescent="0.2">
      <c r="A221" s="68"/>
      <c r="B221" s="68"/>
      <c r="C221" s="68"/>
      <c r="D221" s="68"/>
      <c r="E221" s="68"/>
      <c r="F221" s="68"/>
      <c r="G221" s="68"/>
      <c r="H221" s="68"/>
      <c r="I221" s="68"/>
      <c r="J221" s="68"/>
      <c r="K221" s="68"/>
      <c r="L221" s="68"/>
      <c r="M221" s="68"/>
      <c r="N221" s="68"/>
      <c r="O221" s="68"/>
      <c r="P221" s="68"/>
      <c r="Q221" s="68"/>
      <c r="R221" s="68"/>
      <c r="S221" s="68"/>
      <c r="T221" s="68"/>
      <c r="U221" s="68"/>
      <c r="V221" s="68"/>
    </row>
    <row r="222" spans="1:22" x14ac:dyDescent="0.2">
      <c r="A222" s="68"/>
      <c r="B222" s="68"/>
      <c r="C222" s="68"/>
      <c r="D222" s="68"/>
      <c r="E222" s="68"/>
      <c r="F222" s="68"/>
      <c r="G222" s="68"/>
      <c r="H222" s="68"/>
      <c r="I222" s="68"/>
      <c r="J222" s="68"/>
      <c r="K222" s="68"/>
      <c r="L222" s="68"/>
      <c r="M222" s="68"/>
      <c r="N222" s="68"/>
      <c r="O222" s="68"/>
      <c r="P222" s="68"/>
      <c r="Q222" s="68"/>
      <c r="R222" s="68"/>
      <c r="S222" s="68"/>
      <c r="T222" s="68"/>
      <c r="U222" s="68"/>
      <c r="V222" s="68"/>
    </row>
    <row r="223" spans="1:22" x14ac:dyDescent="0.2">
      <c r="A223" s="68"/>
      <c r="B223" s="68"/>
      <c r="C223" s="68"/>
      <c r="D223" s="68"/>
      <c r="E223" s="68"/>
      <c r="F223" s="68"/>
      <c r="G223" s="68"/>
      <c r="H223" s="68"/>
      <c r="I223" s="68"/>
      <c r="J223" s="68"/>
      <c r="K223" s="68"/>
      <c r="L223" s="68"/>
      <c r="M223" s="68"/>
      <c r="N223" s="68"/>
      <c r="O223" s="68"/>
      <c r="P223" s="68"/>
      <c r="Q223" s="68"/>
      <c r="R223" s="68"/>
      <c r="S223" s="68"/>
      <c r="T223" s="68"/>
      <c r="U223" s="68"/>
      <c r="V223" s="68"/>
    </row>
    <row r="224" spans="1:22" x14ac:dyDescent="0.2">
      <c r="A224" s="68"/>
      <c r="B224" s="68"/>
      <c r="C224" s="68"/>
      <c r="D224" s="68"/>
      <c r="E224" s="68"/>
      <c r="F224" s="68"/>
      <c r="G224" s="68"/>
      <c r="H224" s="68"/>
      <c r="I224" s="68"/>
      <c r="J224" s="68"/>
      <c r="K224" s="68"/>
      <c r="L224" s="68"/>
      <c r="M224" s="68"/>
      <c r="N224" s="68"/>
      <c r="O224" s="68"/>
      <c r="P224" s="68"/>
      <c r="Q224" s="68"/>
      <c r="R224" s="68"/>
      <c r="S224" s="68"/>
      <c r="T224" s="68"/>
      <c r="U224" s="68"/>
      <c r="V224" s="68"/>
    </row>
    <row r="225" spans="1:22" x14ac:dyDescent="0.2">
      <c r="A225" s="68"/>
      <c r="B225" s="68"/>
      <c r="C225" s="68"/>
      <c r="D225" s="68"/>
      <c r="E225" s="68"/>
      <c r="F225" s="68"/>
      <c r="G225" s="68"/>
      <c r="H225" s="68"/>
      <c r="I225" s="68"/>
      <c r="J225" s="68"/>
      <c r="K225" s="68"/>
      <c r="L225" s="68"/>
      <c r="M225" s="68"/>
      <c r="N225" s="68"/>
      <c r="O225" s="68"/>
      <c r="P225" s="68"/>
      <c r="Q225" s="68"/>
      <c r="R225" s="68"/>
      <c r="S225" s="68"/>
      <c r="T225" s="68"/>
      <c r="U225" s="68"/>
      <c r="V225" s="68"/>
    </row>
    <row r="226" spans="1:22" x14ac:dyDescent="0.2">
      <c r="A226" s="68"/>
      <c r="B226" s="68"/>
      <c r="C226" s="68"/>
      <c r="D226" s="68"/>
      <c r="E226" s="68"/>
      <c r="F226" s="68"/>
      <c r="G226" s="68"/>
      <c r="H226" s="68"/>
      <c r="I226" s="68"/>
      <c r="J226" s="68"/>
      <c r="K226" s="68"/>
      <c r="L226" s="68"/>
      <c r="M226" s="68"/>
      <c r="N226" s="68"/>
      <c r="O226" s="68"/>
      <c r="P226" s="68"/>
      <c r="Q226" s="68"/>
      <c r="R226" s="68"/>
      <c r="S226" s="68"/>
      <c r="T226" s="68"/>
      <c r="U226" s="68"/>
      <c r="V226" s="68"/>
    </row>
    <row r="227" spans="1:22" x14ac:dyDescent="0.2">
      <c r="A227" s="68"/>
      <c r="B227" s="68"/>
      <c r="C227" s="68"/>
      <c r="D227" s="68"/>
      <c r="E227" s="68"/>
      <c r="F227" s="68"/>
      <c r="G227" s="68"/>
      <c r="H227" s="68"/>
      <c r="I227" s="68"/>
      <c r="J227" s="68"/>
      <c r="K227" s="68"/>
      <c r="L227" s="68"/>
      <c r="M227" s="68"/>
      <c r="N227" s="68"/>
      <c r="O227" s="68"/>
      <c r="P227" s="68"/>
      <c r="Q227" s="68"/>
      <c r="R227" s="68"/>
      <c r="S227" s="68"/>
      <c r="T227" s="68"/>
      <c r="U227" s="68"/>
      <c r="V227" s="68"/>
    </row>
    <row r="228" spans="1:22" x14ac:dyDescent="0.2">
      <c r="A228" s="68"/>
      <c r="B228" s="68"/>
      <c r="C228" s="68"/>
      <c r="D228" s="68"/>
      <c r="E228" s="68"/>
      <c r="F228" s="68"/>
      <c r="G228" s="68"/>
      <c r="H228" s="68"/>
      <c r="I228" s="68"/>
      <c r="J228" s="68"/>
      <c r="K228" s="68"/>
      <c r="L228" s="68"/>
      <c r="M228" s="68"/>
      <c r="N228" s="68"/>
      <c r="O228" s="68"/>
      <c r="P228" s="68"/>
      <c r="Q228" s="68"/>
      <c r="R228" s="68"/>
      <c r="S228" s="68"/>
      <c r="T228" s="68"/>
      <c r="U228" s="68"/>
      <c r="V228" s="68"/>
    </row>
    <row r="229" spans="1:22" x14ac:dyDescent="0.2">
      <c r="A229" s="68"/>
      <c r="B229" s="68"/>
      <c r="C229" s="68"/>
      <c r="D229" s="68"/>
      <c r="E229" s="68"/>
      <c r="F229" s="68"/>
      <c r="G229" s="68"/>
      <c r="H229" s="68"/>
      <c r="I229" s="68"/>
      <c r="J229" s="68"/>
      <c r="K229" s="68"/>
      <c r="L229" s="68"/>
      <c r="M229" s="68"/>
      <c r="N229" s="68"/>
      <c r="O229" s="68"/>
      <c r="P229" s="68"/>
      <c r="Q229" s="68"/>
      <c r="R229" s="68"/>
      <c r="S229" s="68"/>
      <c r="T229" s="68"/>
      <c r="U229" s="68"/>
      <c r="V229" s="68"/>
    </row>
    <row r="230" spans="1:22" x14ac:dyDescent="0.2">
      <c r="A230" s="68"/>
      <c r="B230" s="68"/>
      <c r="C230" s="68"/>
      <c r="D230" s="68"/>
      <c r="E230" s="68"/>
      <c r="F230" s="68"/>
      <c r="G230" s="68"/>
      <c r="H230" s="68"/>
      <c r="I230" s="68"/>
      <c r="J230" s="68"/>
      <c r="K230" s="68"/>
      <c r="L230" s="68"/>
      <c r="M230" s="68"/>
      <c r="N230" s="68"/>
      <c r="O230" s="68"/>
      <c r="P230" s="68"/>
      <c r="Q230" s="68"/>
      <c r="R230" s="68"/>
      <c r="S230" s="68"/>
      <c r="T230" s="68"/>
      <c r="U230" s="68"/>
      <c r="V230" s="68"/>
    </row>
    <row r="231" spans="1:22" x14ac:dyDescent="0.2">
      <c r="G231" s="68"/>
      <c r="H231" s="68"/>
      <c r="I231" s="68"/>
      <c r="J231" s="68"/>
      <c r="K231" s="68"/>
      <c r="L231" s="68"/>
      <c r="M231" s="68"/>
      <c r="N231" s="68"/>
      <c r="O231" s="68"/>
      <c r="P231" s="68"/>
      <c r="Q231" s="68"/>
      <c r="R231" s="68"/>
      <c r="S231" s="68"/>
      <c r="T231" s="68"/>
      <c r="U231" s="68"/>
      <c r="V231" s="68"/>
    </row>
    <row r="232" spans="1:22" x14ac:dyDescent="0.2">
      <c r="G232" s="68"/>
      <c r="H232" s="68"/>
      <c r="I232" s="68"/>
      <c r="J232" s="68"/>
      <c r="K232" s="68"/>
      <c r="L232" s="68"/>
      <c r="M232" s="68"/>
      <c r="N232" s="68"/>
      <c r="O232" s="68"/>
      <c r="P232" s="68"/>
      <c r="Q232" s="68"/>
      <c r="R232" s="68"/>
      <c r="S232" s="68"/>
      <c r="T232" s="68"/>
      <c r="U232" s="68"/>
      <c r="V232" s="68"/>
    </row>
    <row r="233" spans="1:22" x14ac:dyDescent="0.2">
      <c r="G233" s="68"/>
      <c r="H233" s="68"/>
      <c r="I233" s="68"/>
      <c r="J233" s="68"/>
      <c r="K233" s="68"/>
      <c r="L233" s="68"/>
      <c r="M233" s="68"/>
      <c r="N233" s="68"/>
      <c r="O233" s="68"/>
      <c r="P233" s="68"/>
      <c r="Q233" s="68"/>
      <c r="R233" s="68"/>
      <c r="S233" s="68"/>
      <c r="T233" s="68"/>
      <c r="U233" s="68"/>
      <c r="V233" s="68"/>
    </row>
    <row r="234" spans="1:22" x14ac:dyDescent="0.2">
      <c r="G234" s="68"/>
      <c r="H234" s="68"/>
      <c r="I234" s="68"/>
      <c r="J234" s="68"/>
      <c r="K234" s="68"/>
      <c r="L234" s="68"/>
      <c r="M234" s="68"/>
      <c r="N234" s="68"/>
      <c r="O234" s="68"/>
      <c r="P234" s="68"/>
      <c r="Q234" s="68"/>
      <c r="R234" s="68"/>
      <c r="S234" s="68"/>
      <c r="T234" s="68"/>
      <c r="U234" s="68"/>
      <c r="V234" s="68"/>
    </row>
    <row r="235" spans="1:22" x14ac:dyDescent="0.2">
      <c r="G235" s="68"/>
      <c r="H235" s="68"/>
      <c r="I235" s="68"/>
      <c r="J235" s="68"/>
      <c r="K235" s="68"/>
      <c r="L235" s="68"/>
      <c r="M235" s="68"/>
      <c r="N235" s="68"/>
      <c r="O235" s="68"/>
      <c r="P235" s="68"/>
      <c r="Q235" s="68"/>
      <c r="R235" s="68"/>
      <c r="S235" s="68"/>
      <c r="T235" s="68"/>
      <c r="U235" s="68"/>
      <c r="V235" s="68"/>
    </row>
    <row r="236" spans="1:22" x14ac:dyDescent="0.2">
      <c r="G236" s="68"/>
      <c r="H236" s="68"/>
      <c r="I236" s="68"/>
      <c r="J236" s="68"/>
      <c r="K236" s="68"/>
      <c r="L236" s="68"/>
      <c r="M236" s="68"/>
      <c r="N236" s="68"/>
      <c r="O236" s="68"/>
      <c r="P236" s="68"/>
      <c r="Q236" s="68"/>
      <c r="R236" s="68"/>
      <c r="S236" s="68"/>
      <c r="T236" s="68"/>
      <c r="U236" s="68"/>
      <c r="V236" s="68"/>
    </row>
    <row r="237" spans="1:22" x14ac:dyDescent="0.2">
      <c r="G237" s="68"/>
      <c r="H237" s="68"/>
      <c r="I237" s="68"/>
      <c r="J237" s="68"/>
      <c r="K237" s="68"/>
      <c r="L237" s="68"/>
      <c r="M237" s="68"/>
      <c r="N237" s="68"/>
      <c r="O237" s="68"/>
      <c r="P237" s="68"/>
      <c r="Q237" s="68"/>
      <c r="R237" s="68"/>
      <c r="S237" s="68"/>
      <c r="T237" s="68"/>
      <c r="U237" s="68"/>
      <c r="V237" s="68"/>
    </row>
    <row r="238" spans="1:22" x14ac:dyDescent="0.2">
      <c r="G238" s="68"/>
      <c r="H238" s="68"/>
      <c r="I238" s="68"/>
      <c r="J238" s="68"/>
      <c r="K238" s="68"/>
      <c r="L238" s="68"/>
      <c r="M238" s="68"/>
      <c r="N238" s="68"/>
      <c r="O238" s="68"/>
      <c r="P238" s="68"/>
      <c r="Q238" s="68"/>
      <c r="R238" s="68"/>
      <c r="S238" s="68"/>
      <c r="T238" s="68"/>
      <c r="U238" s="68"/>
      <c r="V238" s="68"/>
    </row>
    <row r="239" spans="1:22" x14ac:dyDescent="0.2">
      <c r="G239" s="68"/>
      <c r="H239" s="68"/>
      <c r="I239" s="68"/>
      <c r="J239" s="68"/>
      <c r="K239" s="68"/>
      <c r="L239" s="68"/>
      <c r="M239" s="68"/>
      <c r="N239" s="68"/>
      <c r="O239" s="68"/>
      <c r="P239" s="68"/>
      <c r="Q239" s="68"/>
      <c r="R239" s="68"/>
      <c r="S239" s="68"/>
      <c r="T239" s="68"/>
      <c r="U239" s="68"/>
      <c r="V239" s="68"/>
    </row>
    <row r="240" spans="1:22" x14ac:dyDescent="0.2">
      <c r="G240" s="68"/>
      <c r="H240" s="68"/>
      <c r="I240" s="68"/>
      <c r="J240" s="68"/>
      <c r="K240" s="68"/>
      <c r="L240" s="68"/>
      <c r="M240" s="68"/>
      <c r="N240" s="68"/>
      <c r="O240" s="68"/>
      <c r="P240" s="68"/>
      <c r="Q240" s="68"/>
      <c r="R240" s="68"/>
      <c r="S240" s="68"/>
      <c r="T240" s="68"/>
      <c r="U240" s="68"/>
      <c r="V240" s="68"/>
    </row>
    <row r="241" spans="7:22" x14ac:dyDescent="0.2">
      <c r="G241" s="68"/>
      <c r="H241" s="68"/>
      <c r="I241" s="68"/>
      <c r="J241" s="68"/>
      <c r="K241" s="68"/>
      <c r="L241" s="68"/>
      <c r="M241" s="68"/>
      <c r="N241" s="68"/>
      <c r="O241" s="68"/>
      <c r="P241" s="68"/>
      <c r="Q241" s="68"/>
      <c r="R241" s="68"/>
      <c r="S241" s="68"/>
      <c r="T241" s="68"/>
      <c r="U241" s="68"/>
      <c r="V241" s="68"/>
    </row>
    <row r="242" spans="7:22" x14ac:dyDescent="0.2">
      <c r="G242" s="68"/>
      <c r="H242" s="68"/>
      <c r="I242" s="68"/>
      <c r="J242" s="68"/>
      <c r="K242" s="68"/>
      <c r="L242" s="68"/>
      <c r="M242" s="68"/>
      <c r="N242" s="68"/>
      <c r="O242" s="68"/>
      <c r="P242" s="68"/>
      <c r="Q242" s="68"/>
      <c r="R242" s="68"/>
      <c r="S242" s="68"/>
      <c r="T242" s="68"/>
      <c r="U242" s="68"/>
      <c r="V242" s="68"/>
    </row>
    <row r="243" spans="7:22" x14ac:dyDescent="0.2">
      <c r="G243" s="68"/>
      <c r="H243" s="68"/>
      <c r="I243" s="68"/>
      <c r="J243" s="68"/>
      <c r="K243" s="68"/>
      <c r="L243" s="68"/>
      <c r="M243" s="68"/>
      <c r="N243" s="68"/>
      <c r="O243" s="68"/>
      <c r="P243" s="68"/>
      <c r="Q243" s="68"/>
      <c r="R243" s="68"/>
      <c r="S243" s="68"/>
      <c r="T243" s="68"/>
      <c r="U243" s="68"/>
      <c r="V243" s="68"/>
    </row>
    <row r="244" spans="7:22" x14ac:dyDescent="0.2">
      <c r="G244" s="68"/>
      <c r="H244" s="68"/>
      <c r="I244" s="68"/>
      <c r="J244" s="68"/>
      <c r="K244" s="68"/>
      <c r="L244" s="68"/>
      <c r="M244" s="68"/>
      <c r="N244" s="68"/>
      <c r="O244" s="68"/>
      <c r="P244" s="68"/>
      <c r="Q244" s="68"/>
      <c r="R244" s="68"/>
      <c r="S244" s="68"/>
      <c r="T244" s="68"/>
      <c r="U244" s="68"/>
      <c r="V244" s="68"/>
    </row>
    <row r="245" spans="7:22" x14ac:dyDescent="0.2">
      <c r="G245" s="68"/>
      <c r="H245" s="68"/>
      <c r="I245" s="68"/>
      <c r="J245" s="68"/>
      <c r="K245" s="68"/>
      <c r="L245" s="68"/>
      <c r="M245" s="68"/>
      <c r="N245" s="68"/>
      <c r="O245" s="68"/>
      <c r="P245" s="68"/>
      <c r="Q245" s="68"/>
      <c r="R245" s="68"/>
      <c r="S245" s="68"/>
      <c r="T245" s="68"/>
      <c r="U245" s="68"/>
      <c r="V245" s="68"/>
    </row>
    <row r="246" spans="7:22" x14ac:dyDescent="0.2">
      <c r="G246" s="68"/>
      <c r="H246" s="68"/>
      <c r="I246" s="68"/>
      <c r="J246" s="68"/>
      <c r="K246" s="68"/>
      <c r="L246" s="68"/>
      <c r="M246" s="68"/>
      <c r="N246" s="68"/>
      <c r="O246" s="68"/>
      <c r="P246" s="68"/>
      <c r="Q246" s="68"/>
      <c r="R246" s="68"/>
      <c r="S246" s="68"/>
      <c r="T246" s="68"/>
      <c r="U246" s="68"/>
      <c r="V246" s="68"/>
    </row>
    <row r="247" spans="7:22" x14ac:dyDescent="0.2">
      <c r="G247" s="68"/>
      <c r="H247" s="68"/>
      <c r="I247" s="68"/>
      <c r="J247" s="68"/>
      <c r="K247" s="68"/>
      <c r="L247" s="68"/>
      <c r="M247" s="68"/>
      <c r="N247" s="68"/>
      <c r="O247" s="68"/>
      <c r="P247" s="68"/>
      <c r="Q247" s="68"/>
      <c r="R247" s="68"/>
      <c r="S247" s="68"/>
      <c r="T247" s="68"/>
      <c r="U247" s="68"/>
      <c r="V247" s="68"/>
    </row>
    <row r="248" spans="7:22" x14ac:dyDescent="0.2">
      <c r="G248" s="68"/>
      <c r="H248" s="68"/>
      <c r="I248" s="68"/>
      <c r="J248" s="68"/>
      <c r="K248" s="68"/>
      <c r="L248" s="68"/>
      <c r="M248" s="68"/>
      <c r="N248" s="68"/>
      <c r="O248" s="68"/>
      <c r="P248" s="68"/>
      <c r="Q248" s="68"/>
      <c r="R248" s="68"/>
      <c r="S248" s="68"/>
      <c r="T248" s="68"/>
      <c r="U248" s="68"/>
      <c r="V248" s="68"/>
    </row>
    <row r="249" spans="7:22" x14ac:dyDescent="0.2">
      <c r="G249" s="68"/>
      <c r="H249" s="68"/>
      <c r="I249" s="68"/>
      <c r="J249" s="68"/>
      <c r="K249" s="68"/>
      <c r="L249" s="68"/>
      <c r="M249" s="68"/>
      <c r="N249" s="68"/>
      <c r="O249" s="68"/>
      <c r="P249" s="68"/>
      <c r="Q249" s="68"/>
      <c r="R249" s="68"/>
      <c r="S249" s="68"/>
      <c r="T249" s="68"/>
      <c r="U249" s="68"/>
      <c r="V249" s="68"/>
    </row>
    <row r="250" spans="7:22" x14ac:dyDescent="0.2">
      <c r="G250" s="68"/>
      <c r="H250" s="68"/>
      <c r="I250" s="68"/>
      <c r="J250" s="68"/>
      <c r="K250" s="68"/>
      <c r="L250" s="68"/>
      <c r="M250" s="68"/>
      <c r="N250" s="68"/>
      <c r="O250" s="68"/>
      <c r="P250" s="68"/>
      <c r="Q250" s="68"/>
      <c r="R250" s="68"/>
      <c r="S250" s="68"/>
      <c r="T250" s="68"/>
      <c r="U250" s="68"/>
      <c r="V250" s="68"/>
    </row>
    <row r="251" spans="7:22" x14ac:dyDescent="0.2">
      <c r="G251" s="68"/>
      <c r="H251" s="68"/>
      <c r="I251" s="68"/>
      <c r="J251" s="68"/>
      <c r="K251" s="68"/>
      <c r="L251" s="68"/>
      <c r="M251" s="68"/>
      <c r="N251" s="68"/>
      <c r="O251" s="68"/>
      <c r="P251" s="68"/>
      <c r="Q251" s="68"/>
      <c r="R251" s="68"/>
      <c r="S251" s="68"/>
      <c r="T251" s="68"/>
      <c r="U251" s="68"/>
      <c r="V251" s="68"/>
    </row>
    <row r="252" spans="7:22" x14ac:dyDescent="0.2">
      <c r="G252" s="68"/>
      <c r="H252" s="68"/>
      <c r="I252" s="68"/>
      <c r="J252" s="68"/>
      <c r="K252" s="68"/>
      <c r="L252" s="68"/>
      <c r="M252" s="68"/>
      <c r="N252" s="68"/>
      <c r="O252" s="68"/>
      <c r="P252" s="68"/>
      <c r="Q252" s="68"/>
      <c r="R252" s="68"/>
      <c r="S252" s="68"/>
      <c r="T252" s="68"/>
      <c r="U252" s="68"/>
      <c r="V252" s="68"/>
    </row>
    <row r="253" spans="7:22" x14ac:dyDescent="0.2">
      <c r="G253" s="68"/>
      <c r="H253" s="68"/>
      <c r="I253" s="68"/>
      <c r="J253" s="68"/>
      <c r="K253" s="68"/>
      <c r="L253" s="68"/>
      <c r="M253" s="68"/>
      <c r="N253" s="68"/>
      <c r="O253" s="68"/>
      <c r="P253" s="68"/>
      <c r="Q253" s="68"/>
      <c r="R253" s="68"/>
      <c r="S253" s="68"/>
      <c r="T253" s="68"/>
      <c r="U253" s="68"/>
      <c r="V253" s="68"/>
    </row>
    <row r="254" spans="7:22" x14ac:dyDescent="0.2">
      <c r="G254" s="68"/>
      <c r="H254" s="68"/>
      <c r="I254" s="68"/>
      <c r="J254" s="68"/>
      <c r="K254" s="68"/>
      <c r="L254" s="68"/>
      <c r="M254" s="68"/>
      <c r="N254" s="68"/>
      <c r="O254" s="68"/>
      <c r="P254" s="68"/>
      <c r="Q254" s="68"/>
      <c r="R254" s="68"/>
      <c r="S254" s="68"/>
      <c r="T254" s="68"/>
      <c r="U254" s="68"/>
      <c r="V254" s="68"/>
    </row>
    <row r="255" spans="7:22" x14ac:dyDescent="0.2">
      <c r="G255" s="68"/>
      <c r="H255" s="68"/>
      <c r="I255" s="68"/>
      <c r="J255" s="68"/>
      <c r="K255" s="68"/>
      <c r="L255" s="68"/>
      <c r="M255" s="68"/>
      <c r="N255" s="68"/>
      <c r="O255" s="68"/>
      <c r="P255" s="68"/>
      <c r="Q255" s="68"/>
      <c r="R255" s="68"/>
      <c r="S255" s="68"/>
      <c r="T255" s="68"/>
      <c r="U255" s="68"/>
      <c r="V255" s="68"/>
    </row>
    <row r="256" spans="7:22" x14ac:dyDescent="0.2">
      <c r="G256" s="68"/>
      <c r="H256" s="68"/>
      <c r="I256" s="68"/>
      <c r="J256" s="68"/>
      <c r="K256" s="68"/>
      <c r="L256" s="68"/>
      <c r="M256" s="68"/>
      <c r="N256" s="68"/>
      <c r="O256" s="68"/>
      <c r="P256" s="68"/>
      <c r="Q256" s="68"/>
      <c r="R256" s="68"/>
      <c r="S256" s="68"/>
      <c r="T256" s="68"/>
      <c r="U256" s="68"/>
      <c r="V256" s="68"/>
    </row>
    <row r="257" spans="7:22" x14ac:dyDescent="0.2">
      <c r="G257" s="68"/>
      <c r="H257" s="68"/>
      <c r="I257" s="68"/>
      <c r="J257" s="68"/>
      <c r="K257" s="68"/>
      <c r="L257" s="68"/>
      <c r="M257" s="68"/>
      <c r="N257" s="68"/>
      <c r="O257" s="68"/>
      <c r="P257" s="68"/>
      <c r="Q257" s="68"/>
      <c r="R257" s="68"/>
      <c r="S257" s="68"/>
      <c r="T257" s="68"/>
      <c r="U257" s="68"/>
      <c r="V257" s="68"/>
    </row>
    <row r="258" spans="7:22" x14ac:dyDescent="0.2">
      <c r="G258" s="68"/>
      <c r="H258" s="68"/>
      <c r="I258" s="68"/>
      <c r="J258" s="68"/>
      <c r="K258" s="68"/>
      <c r="L258" s="68"/>
      <c r="M258" s="68"/>
      <c r="N258" s="68"/>
      <c r="O258" s="68"/>
      <c r="P258" s="68"/>
      <c r="Q258" s="68"/>
      <c r="R258" s="68"/>
      <c r="S258" s="68"/>
      <c r="T258" s="68"/>
      <c r="U258" s="68"/>
      <c r="V258" s="68"/>
    </row>
    <row r="259" spans="7:22" x14ac:dyDescent="0.2">
      <c r="G259" s="68"/>
      <c r="H259" s="68"/>
      <c r="I259" s="68"/>
      <c r="J259" s="68"/>
      <c r="K259" s="68"/>
      <c r="L259" s="68"/>
      <c r="M259" s="68"/>
      <c r="N259" s="68"/>
      <c r="O259" s="68"/>
      <c r="P259" s="68"/>
      <c r="Q259" s="68"/>
      <c r="R259" s="68"/>
      <c r="S259" s="68"/>
      <c r="T259" s="68"/>
      <c r="U259" s="68"/>
      <c r="V259" s="68"/>
    </row>
    <row r="260" spans="7:22" x14ac:dyDescent="0.2">
      <c r="G260" s="68"/>
      <c r="H260" s="68"/>
      <c r="I260" s="68"/>
      <c r="J260" s="68"/>
      <c r="K260" s="68"/>
      <c r="L260" s="68"/>
      <c r="M260" s="68"/>
      <c r="N260" s="68"/>
      <c r="O260" s="68"/>
      <c r="P260" s="68"/>
      <c r="Q260" s="68"/>
      <c r="R260" s="68"/>
      <c r="S260" s="68"/>
      <c r="T260" s="68"/>
      <c r="U260" s="68"/>
      <c r="V260" s="68"/>
    </row>
    <row r="261" spans="7:22" x14ac:dyDescent="0.2">
      <c r="G261" s="68"/>
      <c r="H261" s="68"/>
      <c r="I261" s="68"/>
      <c r="J261" s="68"/>
      <c r="K261" s="68"/>
      <c r="L261" s="68"/>
      <c r="M261" s="68"/>
      <c r="N261" s="68"/>
      <c r="O261" s="68"/>
      <c r="P261" s="68"/>
      <c r="Q261" s="68"/>
      <c r="R261" s="68"/>
      <c r="S261" s="68"/>
      <c r="T261" s="68"/>
      <c r="U261" s="68"/>
      <c r="V261" s="68"/>
    </row>
    <row r="262" spans="7:22" x14ac:dyDescent="0.2">
      <c r="G262" s="68"/>
      <c r="H262" s="68"/>
      <c r="I262" s="68"/>
      <c r="J262" s="68"/>
      <c r="K262" s="68"/>
      <c r="L262" s="68"/>
      <c r="M262" s="68"/>
      <c r="N262" s="68"/>
      <c r="O262" s="68"/>
      <c r="P262" s="68"/>
      <c r="Q262" s="68"/>
      <c r="R262" s="68"/>
      <c r="S262" s="68"/>
      <c r="T262" s="68"/>
      <c r="U262" s="68"/>
      <c r="V262" s="68"/>
    </row>
    <row r="263" spans="7:22" x14ac:dyDescent="0.2">
      <c r="G263" s="68"/>
      <c r="H263" s="68"/>
      <c r="I263" s="68"/>
      <c r="J263" s="68"/>
      <c r="K263" s="68"/>
      <c r="L263" s="68"/>
      <c r="M263" s="68"/>
      <c r="N263" s="68"/>
      <c r="O263" s="68"/>
      <c r="P263" s="68"/>
      <c r="Q263" s="68"/>
      <c r="R263" s="68"/>
      <c r="S263" s="68"/>
      <c r="T263" s="68"/>
      <c r="U263" s="68"/>
      <c r="V263" s="68"/>
    </row>
    <row r="264" spans="7:22" x14ac:dyDescent="0.2">
      <c r="G264" s="68"/>
      <c r="H264" s="68"/>
      <c r="I264" s="68"/>
      <c r="J264" s="68"/>
      <c r="K264" s="68"/>
      <c r="L264" s="68"/>
      <c r="M264" s="68"/>
      <c r="N264" s="68"/>
      <c r="O264" s="68"/>
      <c r="P264" s="68"/>
      <c r="Q264" s="68"/>
      <c r="R264" s="68"/>
      <c r="S264" s="68"/>
      <c r="T264" s="68"/>
      <c r="U264" s="68"/>
      <c r="V264" s="68"/>
    </row>
    <row r="265" spans="7:22" x14ac:dyDescent="0.2">
      <c r="G265" s="68"/>
      <c r="H265" s="68"/>
      <c r="I265" s="68"/>
      <c r="J265" s="68"/>
      <c r="K265" s="68"/>
      <c r="L265" s="68"/>
      <c r="M265" s="68"/>
      <c r="N265" s="68"/>
      <c r="O265" s="68"/>
      <c r="P265" s="68"/>
      <c r="Q265" s="68"/>
      <c r="R265" s="68"/>
      <c r="S265" s="68"/>
      <c r="T265" s="68"/>
      <c r="U265" s="68"/>
      <c r="V265" s="68"/>
    </row>
    <row r="266" spans="7:22" x14ac:dyDescent="0.2">
      <c r="G266" s="68"/>
      <c r="H266" s="68"/>
      <c r="I266" s="68"/>
      <c r="J266" s="68"/>
      <c r="K266" s="68"/>
      <c r="L266" s="68"/>
      <c r="M266" s="68"/>
      <c r="N266" s="68"/>
      <c r="O266" s="68"/>
      <c r="P266" s="68"/>
      <c r="Q266" s="68"/>
      <c r="R266" s="68"/>
      <c r="S266" s="68"/>
      <c r="T266" s="68"/>
      <c r="U266" s="68"/>
      <c r="V266" s="68"/>
    </row>
    <row r="267" spans="7:22" x14ac:dyDescent="0.2">
      <c r="G267" s="68"/>
      <c r="H267" s="68"/>
      <c r="I267" s="68"/>
      <c r="J267" s="68"/>
      <c r="K267" s="68"/>
      <c r="L267" s="68"/>
      <c r="M267" s="68"/>
      <c r="N267" s="68"/>
      <c r="O267" s="68"/>
      <c r="P267" s="68"/>
      <c r="Q267" s="68"/>
      <c r="R267" s="68"/>
      <c r="S267" s="68"/>
      <c r="T267" s="68"/>
      <c r="U267" s="68"/>
      <c r="V267" s="68"/>
    </row>
    <row r="268" spans="7:22" x14ac:dyDescent="0.2">
      <c r="G268" s="68"/>
      <c r="H268" s="68"/>
      <c r="I268" s="68"/>
      <c r="J268" s="68"/>
      <c r="K268" s="68"/>
      <c r="L268" s="68"/>
      <c r="M268" s="68"/>
      <c r="N268" s="68"/>
      <c r="O268" s="68"/>
      <c r="P268" s="68"/>
      <c r="Q268" s="68"/>
      <c r="R268" s="68"/>
      <c r="S268" s="68"/>
      <c r="T268" s="68"/>
      <c r="U268" s="68"/>
      <c r="V268" s="68"/>
    </row>
    <row r="269" spans="7:22" x14ac:dyDescent="0.2">
      <c r="G269" s="68"/>
      <c r="H269" s="68"/>
      <c r="I269" s="68"/>
      <c r="J269" s="68"/>
      <c r="K269" s="68"/>
      <c r="L269" s="68"/>
      <c r="M269" s="68"/>
      <c r="N269" s="68"/>
      <c r="O269" s="68"/>
      <c r="P269" s="68"/>
      <c r="Q269" s="68"/>
      <c r="R269" s="68"/>
      <c r="S269" s="68"/>
      <c r="T269" s="68"/>
      <c r="U269" s="68"/>
      <c r="V269" s="68"/>
    </row>
    <row r="270" spans="7:22" x14ac:dyDescent="0.2">
      <c r="G270" s="68"/>
      <c r="H270" s="68"/>
      <c r="I270" s="68"/>
      <c r="J270" s="68"/>
      <c r="K270" s="68"/>
      <c r="L270" s="68"/>
      <c r="M270" s="68"/>
      <c r="N270" s="68"/>
      <c r="O270" s="68"/>
      <c r="P270" s="68"/>
      <c r="Q270" s="68"/>
      <c r="R270" s="68"/>
      <c r="S270" s="68"/>
      <c r="T270" s="68"/>
      <c r="U270" s="68"/>
      <c r="V270" s="68"/>
    </row>
    <row r="271" spans="7:22" x14ac:dyDescent="0.2">
      <c r="G271" s="68"/>
      <c r="H271" s="68"/>
      <c r="I271" s="68"/>
      <c r="J271" s="68"/>
      <c r="K271" s="68"/>
      <c r="L271" s="68"/>
      <c r="M271" s="68"/>
      <c r="N271" s="68"/>
      <c r="O271" s="68"/>
      <c r="P271" s="68"/>
      <c r="Q271" s="68"/>
      <c r="R271" s="68"/>
      <c r="S271" s="68"/>
      <c r="T271" s="68"/>
      <c r="U271" s="68"/>
      <c r="V271" s="68"/>
    </row>
    <row r="272" spans="7:22" x14ac:dyDescent="0.2">
      <c r="G272" s="68"/>
      <c r="H272" s="68"/>
      <c r="I272" s="68"/>
      <c r="J272" s="68"/>
      <c r="K272" s="68"/>
      <c r="L272" s="68"/>
      <c r="M272" s="68"/>
      <c r="N272" s="68"/>
      <c r="O272" s="68"/>
      <c r="P272" s="68"/>
      <c r="Q272" s="68"/>
      <c r="R272" s="68"/>
      <c r="S272" s="68"/>
      <c r="T272" s="68"/>
      <c r="U272" s="68"/>
      <c r="V272" s="68"/>
    </row>
    <row r="273" spans="7:22" x14ac:dyDescent="0.2">
      <c r="G273" s="68"/>
      <c r="H273" s="68"/>
      <c r="I273" s="68"/>
      <c r="J273" s="68"/>
      <c r="K273" s="68"/>
      <c r="L273" s="68"/>
      <c r="M273" s="68"/>
      <c r="N273" s="68"/>
      <c r="O273" s="68"/>
      <c r="P273" s="68"/>
      <c r="Q273" s="68"/>
      <c r="R273" s="68"/>
      <c r="S273" s="68"/>
      <c r="T273" s="68"/>
      <c r="U273" s="68"/>
      <c r="V273" s="68"/>
    </row>
    <row r="274" spans="7:22" x14ac:dyDescent="0.2">
      <c r="G274" s="68"/>
      <c r="H274" s="68"/>
      <c r="I274" s="68"/>
      <c r="J274" s="68"/>
      <c r="K274" s="68"/>
      <c r="L274" s="68"/>
      <c r="M274" s="68"/>
      <c r="N274" s="68"/>
      <c r="O274" s="68"/>
      <c r="P274" s="68"/>
      <c r="Q274" s="68"/>
      <c r="R274" s="68"/>
      <c r="S274" s="68"/>
      <c r="T274" s="68"/>
      <c r="U274" s="68"/>
      <c r="V274" s="68"/>
    </row>
    <row r="275" spans="7:22" x14ac:dyDescent="0.2">
      <c r="G275" s="68"/>
      <c r="H275" s="68"/>
      <c r="I275" s="68"/>
      <c r="J275" s="68"/>
      <c r="K275" s="68"/>
      <c r="L275" s="68"/>
      <c r="M275" s="68"/>
      <c r="N275" s="68"/>
      <c r="O275" s="68"/>
      <c r="P275" s="68"/>
      <c r="Q275" s="68"/>
      <c r="R275" s="68"/>
      <c r="S275" s="68"/>
      <c r="T275" s="68"/>
      <c r="U275" s="68"/>
      <c r="V275" s="68"/>
    </row>
    <row r="276" spans="7:22" x14ac:dyDescent="0.2">
      <c r="G276" s="68"/>
      <c r="H276" s="68"/>
      <c r="I276" s="68"/>
      <c r="J276" s="68"/>
      <c r="K276" s="68"/>
      <c r="L276" s="68"/>
      <c r="M276" s="68"/>
      <c r="N276" s="68"/>
      <c r="O276" s="68"/>
      <c r="P276" s="68"/>
      <c r="Q276" s="68"/>
      <c r="R276" s="68"/>
      <c r="S276" s="68"/>
      <c r="T276" s="68"/>
      <c r="U276" s="68"/>
      <c r="V276" s="68"/>
    </row>
    <row r="277" spans="7:22" x14ac:dyDescent="0.2">
      <c r="G277" s="68"/>
      <c r="H277" s="68"/>
      <c r="I277" s="68"/>
      <c r="J277" s="68"/>
      <c r="K277" s="68"/>
      <c r="L277" s="68"/>
      <c r="M277" s="68"/>
      <c r="N277" s="68"/>
      <c r="O277" s="68"/>
      <c r="P277" s="68"/>
      <c r="Q277" s="68"/>
      <c r="R277" s="68"/>
      <c r="S277" s="68"/>
      <c r="T277" s="68"/>
      <c r="U277" s="68"/>
      <c r="V277" s="68"/>
    </row>
    <row r="278" spans="7:22" x14ac:dyDescent="0.2">
      <c r="G278" s="68"/>
      <c r="H278" s="68"/>
      <c r="I278" s="68"/>
      <c r="J278" s="68"/>
      <c r="K278" s="68"/>
      <c r="L278" s="68"/>
      <c r="M278" s="68"/>
      <c r="N278" s="68"/>
      <c r="O278" s="68"/>
      <c r="P278" s="68"/>
      <c r="Q278" s="68"/>
      <c r="R278" s="68"/>
      <c r="S278" s="68"/>
      <c r="T278" s="68"/>
      <c r="U278" s="68"/>
      <c r="V278" s="68"/>
    </row>
    <row r="279" spans="7:22" x14ac:dyDescent="0.2">
      <c r="G279" s="68"/>
      <c r="H279" s="68"/>
      <c r="I279" s="68"/>
      <c r="J279" s="68"/>
      <c r="K279" s="68"/>
      <c r="L279" s="68"/>
      <c r="M279" s="68"/>
      <c r="N279" s="68"/>
      <c r="O279" s="68"/>
      <c r="P279" s="68"/>
      <c r="Q279" s="68"/>
      <c r="R279" s="68"/>
      <c r="S279" s="68"/>
      <c r="T279" s="68"/>
      <c r="U279" s="68"/>
      <c r="V279" s="68"/>
    </row>
    <row r="280" spans="7:22" x14ac:dyDescent="0.2">
      <c r="G280" s="68"/>
      <c r="H280" s="68"/>
      <c r="I280" s="68"/>
      <c r="J280" s="68"/>
      <c r="K280" s="68"/>
      <c r="L280" s="68"/>
      <c r="M280" s="68"/>
      <c r="N280" s="68"/>
      <c r="O280" s="68"/>
      <c r="P280" s="68"/>
      <c r="Q280" s="68"/>
      <c r="R280" s="68"/>
      <c r="S280" s="68"/>
      <c r="T280" s="68"/>
      <c r="U280" s="68"/>
      <c r="V280" s="68"/>
    </row>
    <row r="281" spans="7:22" x14ac:dyDescent="0.2">
      <c r="G281" s="68"/>
      <c r="H281" s="68"/>
      <c r="I281" s="68"/>
      <c r="J281" s="68"/>
      <c r="K281" s="68"/>
      <c r="L281" s="68"/>
      <c r="M281" s="68"/>
      <c r="N281" s="68"/>
      <c r="O281" s="68"/>
      <c r="P281" s="68"/>
      <c r="Q281" s="68"/>
      <c r="R281" s="68"/>
      <c r="S281" s="68"/>
      <c r="T281" s="68"/>
      <c r="U281" s="68"/>
      <c r="V281" s="68"/>
    </row>
    <row r="282" spans="7:22" x14ac:dyDescent="0.2">
      <c r="G282" s="68"/>
      <c r="H282" s="68"/>
      <c r="I282" s="68"/>
      <c r="J282" s="68"/>
      <c r="K282" s="68"/>
      <c r="L282" s="68"/>
      <c r="M282" s="68"/>
      <c r="N282" s="68"/>
      <c r="O282" s="68"/>
      <c r="P282" s="68"/>
      <c r="Q282" s="68"/>
      <c r="R282" s="68"/>
      <c r="S282" s="68"/>
      <c r="T282" s="68"/>
      <c r="U282" s="68"/>
      <c r="V282" s="68"/>
    </row>
    <row r="283" spans="7:22" x14ac:dyDescent="0.2">
      <c r="G283" s="68"/>
      <c r="H283" s="68"/>
      <c r="I283" s="68"/>
      <c r="J283" s="68"/>
      <c r="K283" s="68"/>
      <c r="L283" s="68"/>
      <c r="M283" s="68"/>
      <c r="N283" s="68"/>
      <c r="O283" s="68"/>
      <c r="P283" s="68"/>
      <c r="Q283" s="68"/>
      <c r="R283" s="68"/>
      <c r="S283" s="68"/>
      <c r="T283" s="68"/>
      <c r="U283" s="68"/>
      <c r="V283" s="68"/>
    </row>
    <row r="284" spans="7:22" x14ac:dyDescent="0.2">
      <c r="G284" s="68"/>
      <c r="H284" s="68"/>
      <c r="I284" s="68"/>
      <c r="J284" s="68"/>
      <c r="K284" s="68"/>
      <c r="L284" s="68"/>
      <c r="M284" s="68"/>
      <c r="N284" s="68"/>
      <c r="O284" s="68"/>
      <c r="P284" s="68"/>
      <c r="Q284" s="68"/>
      <c r="R284" s="68"/>
      <c r="S284" s="68"/>
      <c r="T284" s="68"/>
      <c r="U284" s="68"/>
      <c r="V284" s="68"/>
    </row>
    <row r="285" spans="7:22" x14ac:dyDescent="0.2">
      <c r="G285" s="68"/>
      <c r="H285" s="68"/>
      <c r="I285" s="68"/>
      <c r="J285" s="68"/>
      <c r="K285" s="68"/>
      <c r="L285" s="68"/>
      <c r="M285" s="68"/>
      <c r="N285" s="68"/>
      <c r="O285" s="68"/>
      <c r="P285" s="68"/>
      <c r="Q285" s="68"/>
      <c r="R285" s="68"/>
      <c r="S285" s="68"/>
      <c r="T285" s="68"/>
      <c r="U285" s="68"/>
      <c r="V285" s="68"/>
    </row>
    <row r="286" spans="7:22" x14ac:dyDescent="0.2">
      <c r="G286" s="68"/>
      <c r="H286" s="68"/>
      <c r="I286" s="68"/>
      <c r="J286" s="68"/>
      <c r="K286" s="68"/>
      <c r="L286" s="68"/>
      <c r="M286" s="68"/>
      <c r="N286" s="68"/>
      <c r="O286" s="68"/>
      <c r="P286" s="68"/>
      <c r="Q286" s="68"/>
      <c r="R286" s="68"/>
      <c r="S286" s="68"/>
      <c r="T286" s="68"/>
      <c r="U286" s="68"/>
      <c r="V286" s="68"/>
    </row>
    <row r="287" spans="7:22" x14ac:dyDescent="0.2">
      <c r="G287" s="68"/>
      <c r="H287" s="68"/>
      <c r="I287" s="68"/>
      <c r="J287" s="68"/>
      <c r="K287" s="68"/>
      <c r="L287" s="68"/>
      <c r="M287" s="68"/>
      <c r="N287" s="68"/>
      <c r="O287" s="68"/>
      <c r="P287" s="68"/>
      <c r="Q287" s="68"/>
      <c r="R287" s="68"/>
      <c r="S287" s="68"/>
      <c r="T287" s="68"/>
      <c r="U287" s="68"/>
      <c r="V287" s="68"/>
    </row>
    <row r="288" spans="7:22" x14ac:dyDescent="0.2">
      <c r="G288" s="68"/>
      <c r="H288" s="68"/>
      <c r="I288" s="68"/>
      <c r="J288" s="68"/>
      <c r="K288" s="68"/>
      <c r="L288" s="68"/>
      <c r="M288" s="68"/>
      <c r="N288" s="68"/>
      <c r="O288" s="68"/>
      <c r="P288" s="68"/>
      <c r="Q288" s="68"/>
      <c r="R288" s="68"/>
      <c r="S288" s="68"/>
      <c r="T288" s="68"/>
      <c r="U288" s="68"/>
      <c r="V288" s="68"/>
    </row>
    <row r="289" spans="7:22" x14ac:dyDescent="0.2">
      <c r="G289" s="68"/>
      <c r="H289" s="68"/>
      <c r="I289" s="68"/>
      <c r="J289" s="68"/>
      <c r="K289" s="68"/>
      <c r="L289" s="68"/>
      <c r="M289" s="68"/>
      <c r="N289" s="68"/>
      <c r="O289" s="68"/>
      <c r="P289" s="68"/>
      <c r="Q289" s="68"/>
      <c r="R289" s="68"/>
      <c r="S289" s="68"/>
      <c r="T289" s="68"/>
      <c r="U289" s="68"/>
      <c r="V289" s="68"/>
    </row>
    <row r="290" spans="7:22" x14ac:dyDescent="0.2">
      <c r="G290" s="68"/>
      <c r="H290" s="68"/>
      <c r="I290" s="68"/>
      <c r="J290" s="68"/>
      <c r="K290" s="68"/>
      <c r="L290" s="68"/>
      <c r="M290" s="68"/>
      <c r="N290" s="68"/>
      <c r="O290" s="68"/>
      <c r="P290" s="68"/>
      <c r="Q290" s="68"/>
      <c r="R290" s="68"/>
      <c r="S290" s="68"/>
      <c r="T290" s="68"/>
      <c r="U290" s="68"/>
      <c r="V290" s="68"/>
    </row>
    <row r="291" spans="7:22" x14ac:dyDescent="0.2">
      <c r="G291" s="68"/>
      <c r="H291" s="68"/>
      <c r="I291" s="68"/>
      <c r="J291" s="68"/>
      <c r="K291" s="68"/>
      <c r="L291" s="68"/>
      <c r="M291" s="68"/>
      <c r="N291" s="68"/>
      <c r="O291" s="68"/>
      <c r="P291" s="68"/>
      <c r="Q291" s="68"/>
      <c r="R291" s="68"/>
      <c r="S291" s="68"/>
      <c r="T291" s="68"/>
      <c r="U291" s="68"/>
      <c r="V291" s="68"/>
    </row>
    <row r="292" spans="7:22" x14ac:dyDescent="0.2">
      <c r="G292" s="68"/>
      <c r="H292" s="68"/>
      <c r="I292" s="68"/>
      <c r="J292" s="68"/>
      <c r="K292" s="68"/>
      <c r="L292" s="68"/>
      <c r="M292" s="68"/>
      <c r="N292" s="68"/>
      <c r="O292" s="68"/>
      <c r="P292" s="68"/>
      <c r="Q292" s="68"/>
      <c r="R292" s="68"/>
      <c r="S292" s="68"/>
      <c r="T292" s="68"/>
      <c r="U292" s="68"/>
      <c r="V292" s="68"/>
    </row>
    <row r="293" spans="7:22" x14ac:dyDescent="0.2">
      <c r="G293" s="68"/>
      <c r="H293" s="68"/>
      <c r="I293" s="68"/>
      <c r="J293" s="68"/>
      <c r="K293" s="68"/>
      <c r="L293" s="68"/>
      <c r="M293" s="68"/>
      <c r="N293" s="68"/>
      <c r="O293" s="68"/>
      <c r="P293" s="68"/>
      <c r="Q293" s="68"/>
      <c r="R293" s="68"/>
      <c r="S293" s="68"/>
      <c r="T293" s="68"/>
      <c r="U293" s="68"/>
      <c r="V293" s="68"/>
    </row>
    <row r="294" spans="7:22" x14ac:dyDescent="0.2">
      <c r="G294" s="68"/>
      <c r="H294" s="68"/>
      <c r="I294" s="68"/>
      <c r="J294" s="68"/>
      <c r="K294" s="68"/>
      <c r="L294" s="68"/>
      <c r="M294" s="68"/>
      <c r="N294" s="68"/>
      <c r="O294" s="68"/>
      <c r="P294" s="68"/>
      <c r="Q294" s="68"/>
      <c r="R294" s="68"/>
      <c r="S294" s="68"/>
      <c r="T294" s="68"/>
      <c r="U294" s="68"/>
      <c r="V294" s="68"/>
    </row>
    <row r="295" spans="7:22" x14ac:dyDescent="0.2">
      <c r="G295" s="68"/>
      <c r="H295" s="68"/>
      <c r="I295" s="68"/>
      <c r="J295" s="68"/>
      <c r="K295" s="68"/>
      <c r="L295" s="68"/>
      <c r="M295" s="68"/>
      <c r="N295" s="68"/>
      <c r="O295" s="68"/>
      <c r="P295" s="68"/>
      <c r="Q295" s="68"/>
      <c r="R295" s="68"/>
      <c r="S295" s="68"/>
      <c r="T295" s="68"/>
      <c r="U295" s="68"/>
      <c r="V295" s="68"/>
    </row>
    <row r="296" spans="7:22" x14ac:dyDescent="0.2">
      <c r="G296" s="68"/>
      <c r="H296" s="68"/>
      <c r="I296" s="68"/>
      <c r="J296" s="68"/>
      <c r="K296" s="68"/>
      <c r="L296" s="68"/>
      <c r="M296" s="68"/>
      <c r="N296" s="68"/>
      <c r="O296" s="68"/>
      <c r="P296" s="68"/>
      <c r="Q296" s="68"/>
      <c r="R296" s="68"/>
      <c r="S296" s="68"/>
      <c r="T296" s="68"/>
      <c r="U296" s="68"/>
      <c r="V296" s="68"/>
    </row>
    <row r="297" spans="7:22" x14ac:dyDescent="0.2">
      <c r="G297" s="68"/>
      <c r="H297" s="68"/>
      <c r="I297" s="68"/>
      <c r="J297" s="68"/>
      <c r="K297" s="68"/>
      <c r="L297" s="68"/>
      <c r="M297" s="68"/>
      <c r="N297" s="68"/>
      <c r="O297" s="68"/>
      <c r="P297" s="68"/>
      <c r="Q297" s="68"/>
      <c r="R297" s="68"/>
      <c r="S297" s="68"/>
      <c r="T297" s="68"/>
      <c r="U297" s="68"/>
      <c r="V297" s="68"/>
    </row>
    <row r="298" spans="7:22" x14ac:dyDescent="0.2">
      <c r="G298" s="68"/>
      <c r="H298" s="68"/>
      <c r="I298" s="68"/>
      <c r="J298" s="68"/>
      <c r="K298" s="68"/>
      <c r="L298" s="68"/>
      <c r="M298" s="68"/>
      <c r="N298" s="68"/>
      <c r="O298" s="68"/>
      <c r="P298" s="68"/>
      <c r="Q298" s="68"/>
      <c r="R298" s="68"/>
      <c r="S298" s="68"/>
      <c r="T298" s="68"/>
      <c r="U298" s="68"/>
      <c r="V298" s="68"/>
    </row>
    <row r="299" spans="7:22" x14ac:dyDescent="0.2">
      <c r="G299" s="68"/>
      <c r="H299" s="68"/>
      <c r="I299" s="68"/>
      <c r="J299" s="68"/>
      <c r="K299" s="68"/>
      <c r="L299" s="68"/>
      <c r="M299" s="68"/>
      <c r="N299" s="68"/>
      <c r="O299" s="68"/>
      <c r="P299" s="68"/>
      <c r="Q299" s="68"/>
      <c r="R299" s="68"/>
      <c r="S299" s="68"/>
      <c r="T299" s="68"/>
      <c r="U299" s="68"/>
      <c r="V299" s="68"/>
    </row>
    <row r="300" spans="7:22" x14ac:dyDescent="0.2">
      <c r="G300" s="68"/>
      <c r="H300" s="68"/>
      <c r="I300" s="68"/>
      <c r="J300" s="68"/>
      <c r="K300" s="68"/>
      <c r="L300" s="68"/>
      <c r="M300" s="68"/>
      <c r="N300" s="68"/>
      <c r="O300" s="68"/>
      <c r="P300" s="68"/>
      <c r="Q300" s="68"/>
      <c r="R300" s="68"/>
      <c r="S300" s="68"/>
      <c r="T300" s="68"/>
      <c r="U300" s="68"/>
      <c r="V300" s="68"/>
    </row>
    <row r="301" spans="7:22" x14ac:dyDescent="0.2">
      <c r="G301" s="68"/>
      <c r="H301" s="68"/>
      <c r="I301" s="68"/>
      <c r="J301" s="68"/>
      <c r="K301" s="68"/>
      <c r="L301" s="68"/>
      <c r="M301" s="68"/>
      <c r="N301" s="68"/>
      <c r="O301" s="68"/>
      <c r="P301" s="68"/>
      <c r="Q301" s="68"/>
      <c r="R301" s="68"/>
      <c r="S301" s="68"/>
      <c r="T301" s="68"/>
      <c r="U301" s="68"/>
      <c r="V301" s="68"/>
    </row>
    <row r="302" spans="7:22" x14ac:dyDescent="0.2">
      <c r="G302" s="68"/>
      <c r="H302" s="68"/>
      <c r="I302" s="68"/>
      <c r="J302" s="68"/>
      <c r="K302" s="68"/>
      <c r="L302" s="68"/>
      <c r="M302" s="68"/>
      <c r="N302" s="68"/>
      <c r="O302" s="68"/>
      <c r="P302" s="68"/>
      <c r="Q302" s="68"/>
      <c r="R302" s="68"/>
      <c r="S302" s="68"/>
      <c r="T302" s="68"/>
      <c r="U302" s="68"/>
      <c r="V302" s="68"/>
    </row>
    <row r="303" spans="7:22" x14ac:dyDescent="0.2">
      <c r="G303" s="68"/>
      <c r="H303" s="68"/>
      <c r="I303" s="68"/>
      <c r="J303" s="68"/>
      <c r="K303" s="68"/>
      <c r="L303" s="68"/>
      <c r="M303" s="68"/>
      <c r="N303" s="68"/>
      <c r="O303" s="68"/>
      <c r="P303" s="68"/>
      <c r="Q303" s="68"/>
      <c r="R303" s="68"/>
      <c r="S303" s="68"/>
      <c r="T303" s="68"/>
      <c r="U303" s="68"/>
      <c r="V303" s="68"/>
    </row>
    <row r="304" spans="7:22" x14ac:dyDescent="0.2">
      <c r="G304" s="68"/>
      <c r="H304" s="68"/>
      <c r="I304" s="68"/>
      <c r="J304" s="68"/>
      <c r="K304" s="68"/>
      <c r="L304" s="68"/>
      <c r="M304" s="68"/>
      <c r="N304" s="68"/>
      <c r="O304" s="68"/>
      <c r="P304" s="68"/>
      <c r="Q304" s="68"/>
      <c r="R304" s="68"/>
      <c r="S304" s="68"/>
      <c r="T304" s="68"/>
      <c r="U304" s="68"/>
      <c r="V304" s="68"/>
    </row>
    <row r="305" spans="7:22" x14ac:dyDescent="0.2">
      <c r="G305" s="68"/>
      <c r="H305" s="68"/>
      <c r="I305" s="68"/>
      <c r="J305" s="68"/>
      <c r="K305" s="68"/>
      <c r="L305" s="68"/>
      <c r="M305" s="68"/>
      <c r="N305" s="68"/>
      <c r="O305" s="68"/>
      <c r="P305" s="68"/>
      <c r="Q305" s="68"/>
      <c r="R305" s="68"/>
      <c r="S305" s="68"/>
      <c r="T305" s="68"/>
      <c r="U305" s="68"/>
      <c r="V305" s="68"/>
    </row>
    <row r="306" spans="7:22" x14ac:dyDescent="0.2">
      <c r="G306" s="68"/>
      <c r="H306" s="68"/>
      <c r="I306" s="68"/>
      <c r="J306" s="68"/>
      <c r="K306" s="68"/>
      <c r="L306" s="68"/>
      <c r="M306" s="68"/>
      <c r="N306" s="68"/>
      <c r="O306" s="68"/>
      <c r="P306" s="68"/>
      <c r="Q306" s="68"/>
      <c r="R306" s="68"/>
      <c r="S306" s="68"/>
      <c r="T306" s="68"/>
      <c r="U306" s="68"/>
      <c r="V306" s="68"/>
    </row>
    <row r="307" spans="7:22" x14ac:dyDescent="0.2">
      <c r="G307" s="68"/>
      <c r="H307" s="68"/>
      <c r="I307" s="68"/>
      <c r="J307" s="68"/>
      <c r="K307" s="68"/>
      <c r="L307" s="68"/>
      <c r="M307" s="68"/>
      <c r="N307" s="68"/>
      <c r="O307" s="68"/>
      <c r="P307" s="68"/>
      <c r="Q307" s="68"/>
      <c r="R307" s="68"/>
      <c r="S307" s="68"/>
      <c r="T307" s="68"/>
      <c r="U307" s="68"/>
      <c r="V307" s="68"/>
    </row>
    <row r="308" spans="7:22" x14ac:dyDescent="0.2">
      <c r="G308" s="68"/>
      <c r="H308" s="68"/>
      <c r="I308" s="68"/>
      <c r="J308" s="68"/>
      <c r="K308" s="68"/>
      <c r="L308" s="68"/>
      <c r="M308" s="68"/>
      <c r="N308" s="68"/>
      <c r="O308" s="68"/>
      <c r="P308" s="68"/>
      <c r="Q308" s="68"/>
      <c r="R308" s="68"/>
      <c r="S308" s="68"/>
      <c r="T308" s="68"/>
      <c r="U308" s="68"/>
      <c r="V308" s="68"/>
    </row>
    <row r="309" spans="7:22" x14ac:dyDescent="0.2">
      <c r="G309" s="68"/>
      <c r="H309" s="68"/>
      <c r="I309" s="68"/>
      <c r="J309" s="68"/>
      <c r="K309" s="68"/>
      <c r="L309" s="68"/>
      <c r="M309" s="68"/>
      <c r="N309" s="68"/>
      <c r="O309" s="68"/>
      <c r="P309" s="68"/>
      <c r="Q309" s="68"/>
      <c r="R309" s="68"/>
      <c r="S309" s="68"/>
      <c r="T309" s="68"/>
      <c r="U309" s="68"/>
      <c r="V309" s="68"/>
    </row>
    <row r="310" spans="7:22" x14ac:dyDescent="0.2">
      <c r="G310" s="68"/>
      <c r="H310" s="68"/>
      <c r="I310" s="68"/>
      <c r="J310" s="68"/>
      <c r="K310" s="68"/>
      <c r="L310" s="68"/>
      <c r="M310" s="68"/>
      <c r="N310" s="68"/>
      <c r="O310" s="68"/>
      <c r="P310" s="68"/>
      <c r="Q310" s="68"/>
      <c r="R310" s="68"/>
      <c r="S310" s="68"/>
      <c r="T310" s="68"/>
      <c r="U310" s="68"/>
      <c r="V310" s="68"/>
    </row>
    <row r="311" spans="7:22" x14ac:dyDescent="0.2">
      <c r="G311" s="68"/>
      <c r="H311" s="68"/>
      <c r="I311" s="68"/>
      <c r="J311" s="68"/>
      <c r="K311" s="68"/>
      <c r="L311" s="68"/>
      <c r="M311" s="68"/>
      <c r="N311" s="68"/>
      <c r="O311" s="68"/>
      <c r="P311" s="68"/>
      <c r="Q311" s="68"/>
      <c r="R311" s="68"/>
      <c r="S311" s="68"/>
      <c r="T311" s="68"/>
      <c r="U311" s="68"/>
      <c r="V311" s="68"/>
    </row>
    <row r="312" spans="7:22" x14ac:dyDescent="0.2">
      <c r="G312" s="68"/>
      <c r="H312" s="68"/>
      <c r="I312" s="68"/>
      <c r="J312" s="68"/>
      <c r="K312" s="68"/>
      <c r="L312" s="68"/>
      <c r="M312" s="68"/>
      <c r="N312" s="68"/>
      <c r="O312" s="68"/>
      <c r="P312" s="68"/>
      <c r="Q312" s="68"/>
      <c r="R312" s="68"/>
      <c r="S312" s="68"/>
      <c r="T312" s="68"/>
      <c r="U312" s="68"/>
      <c r="V312" s="68"/>
    </row>
    <row r="313" spans="7:22" x14ac:dyDescent="0.2">
      <c r="G313" s="68"/>
      <c r="H313" s="68"/>
      <c r="I313" s="68"/>
      <c r="J313" s="68"/>
      <c r="K313" s="68"/>
      <c r="L313" s="68"/>
      <c r="M313" s="68"/>
      <c r="N313" s="68"/>
      <c r="O313" s="68"/>
      <c r="P313" s="68"/>
      <c r="Q313" s="68"/>
      <c r="R313" s="68"/>
      <c r="S313" s="68"/>
      <c r="T313" s="68"/>
      <c r="U313" s="68"/>
      <c r="V313" s="68"/>
    </row>
    <row r="314" spans="7:22" x14ac:dyDescent="0.2">
      <c r="G314" s="68"/>
      <c r="H314" s="68"/>
      <c r="I314" s="68"/>
      <c r="J314" s="68"/>
      <c r="K314" s="68"/>
      <c r="L314" s="68"/>
      <c r="M314" s="68"/>
      <c r="N314" s="68"/>
      <c r="O314" s="68"/>
      <c r="P314" s="68"/>
      <c r="Q314" s="68"/>
      <c r="R314" s="68"/>
      <c r="S314" s="68"/>
      <c r="T314" s="68"/>
      <c r="U314" s="68"/>
      <c r="V314" s="68"/>
    </row>
    <row r="315" spans="7:22" x14ac:dyDescent="0.2">
      <c r="G315" s="68"/>
      <c r="H315" s="68"/>
      <c r="I315" s="68"/>
      <c r="J315" s="68"/>
      <c r="K315" s="68"/>
      <c r="L315" s="68"/>
      <c r="M315" s="68"/>
      <c r="N315" s="68"/>
      <c r="O315" s="68"/>
      <c r="P315" s="68"/>
      <c r="Q315" s="68"/>
      <c r="R315" s="68"/>
      <c r="S315" s="68"/>
      <c r="T315" s="68"/>
      <c r="U315" s="68"/>
      <c r="V315" s="68"/>
    </row>
    <row r="316" spans="7:22" x14ac:dyDescent="0.2">
      <c r="G316" s="68"/>
      <c r="H316" s="68"/>
      <c r="I316" s="68"/>
      <c r="J316" s="68"/>
      <c r="K316" s="68"/>
      <c r="L316" s="68"/>
      <c r="M316" s="68"/>
      <c r="N316" s="68"/>
      <c r="O316" s="68"/>
      <c r="P316" s="68"/>
      <c r="Q316" s="68"/>
      <c r="R316" s="68"/>
      <c r="S316" s="68"/>
      <c r="T316" s="68"/>
      <c r="U316" s="68"/>
      <c r="V316" s="68"/>
    </row>
    <row r="317" spans="7:22" x14ac:dyDescent="0.2">
      <c r="G317" s="68"/>
      <c r="H317" s="68"/>
      <c r="I317" s="68"/>
      <c r="J317" s="68"/>
      <c r="K317" s="68"/>
      <c r="L317" s="68"/>
      <c r="M317" s="68"/>
      <c r="N317" s="68"/>
      <c r="O317" s="68"/>
      <c r="P317" s="68"/>
      <c r="Q317" s="68"/>
      <c r="R317" s="68"/>
      <c r="S317" s="68"/>
      <c r="T317" s="68"/>
      <c r="U317" s="68"/>
      <c r="V317" s="68"/>
    </row>
    <row r="318" spans="7:22" x14ac:dyDescent="0.2">
      <c r="G318" s="68"/>
      <c r="H318" s="68"/>
      <c r="I318" s="68"/>
      <c r="J318" s="68"/>
      <c r="K318" s="68"/>
      <c r="L318" s="68"/>
      <c r="M318" s="68"/>
      <c r="N318" s="68"/>
      <c r="O318" s="68"/>
      <c r="P318" s="68"/>
      <c r="Q318" s="68"/>
      <c r="R318" s="68"/>
      <c r="S318" s="68"/>
      <c r="T318" s="68"/>
      <c r="U318" s="68"/>
      <c r="V318" s="68"/>
    </row>
    <row r="319" spans="7:22" x14ac:dyDescent="0.2">
      <c r="G319" s="68"/>
      <c r="H319" s="68"/>
      <c r="I319" s="68"/>
      <c r="J319" s="68"/>
      <c r="K319" s="68"/>
      <c r="L319" s="68"/>
      <c r="M319" s="68"/>
      <c r="N319" s="68"/>
      <c r="O319" s="68"/>
      <c r="P319" s="68"/>
      <c r="Q319" s="68"/>
      <c r="R319" s="68"/>
      <c r="S319" s="68"/>
      <c r="T319" s="68"/>
      <c r="U319" s="68"/>
      <c r="V319" s="68"/>
    </row>
    <row r="320" spans="7:22" x14ac:dyDescent="0.2">
      <c r="G320" s="68"/>
      <c r="H320" s="68"/>
      <c r="I320" s="68"/>
      <c r="J320" s="68"/>
      <c r="K320" s="68"/>
      <c r="L320" s="68"/>
      <c r="M320" s="68"/>
      <c r="N320" s="68"/>
      <c r="O320" s="68"/>
      <c r="P320" s="68"/>
      <c r="Q320" s="68"/>
      <c r="R320" s="68"/>
      <c r="S320" s="68"/>
      <c r="T320" s="68"/>
      <c r="U320" s="68"/>
      <c r="V320" s="68"/>
    </row>
    <row r="321" spans="7:22" x14ac:dyDescent="0.2">
      <c r="G321" s="68"/>
      <c r="H321" s="68"/>
      <c r="I321" s="68"/>
      <c r="J321" s="68"/>
      <c r="K321" s="68"/>
      <c r="L321" s="68"/>
      <c r="M321" s="68"/>
      <c r="N321" s="68"/>
      <c r="O321" s="68"/>
      <c r="P321" s="68"/>
      <c r="Q321" s="68"/>
      <c r="R321" s="68"/>
      <c r="S321" s="68"/>
      <c r="T321" s="68"/>
      <c r="U321" s="68"/>
      <c r="V321" s="68"/>
    </row>
    <row r="322" spans="7:22" x14ac:dyDescent="0.2">
      <c r="G322" s="68"/>
      <c r="H322" s="68"/>
      <c r="I322" s="68"/>
      <c r="J322" s="68"/>
      <c r="K322" s="68"/>
      <c r="L322" s="68"/>
      <c r="M322" s="68"/>
      <c r="N322" s="68"/>
      <c r="O322" s="68"/>
      <c r="P322" s="68"/>
      <c r="Q322" s="68"/>
      <c r="R322" s="68"/>
      <c r="S322" s="68"/>
      <c r="T322" s="68"/>
      <c r="U322" s="68"/>
      <c r="V322" s="68"/>
    </row>
    <row r="323" spans="7:22" x14ac:dyDescent="0.2">
      <c r="G323" s="68"/>
      <c r="H323" s="68"/>
      <c r="I323" s="68"/>
      <c r="J323" s="68"/>
      <c r="K323" s="68"/>
      <c r="L323" s="68"/>
      <c r="M323" s="68"/>
      <c r="N323" s="68"/>
      <c r="O323" s="68"/>
      <c r="P323" s="68"/>
      <c r="Q323" s="68"/>
      <c r="R323" s="68"/>
      <c r="S323" s="68"/>
      <c r="T323" s="68"/>
      <c r="U323" s="68"/>
      <c r="V323" s="68"/>
    </row>
    <row r="324" spans="7:22" x14ac:dyDescent="0.2">
      <c r="G324" s="68"/>
      <c r="H324" s="68"/>
      <c r="I324" s="68"/>
      <c r="J324" s="68"/>
      <c r="K324" s="68"/>
      <c r="L324" s="68"/>
      <c r="M324" s="68"/>
      <c r="N324" s="68"/>
      <c r="O324" s="68"/>
      <c r="P324" s="68"/>
      <c r="Q324" s="68"/>
      <c r="R324" s="68"/>
      <c r="S324" s="68"/>
      <c r="T324" s="68"/>
      <c r="U324" s="68"/>
      <c r="V324" s="68"/>
    </row>
    <row r="325" spans="7:22" x14ac:dyDescent="0.2">
      <c r="G325" s="68"/>
      <c r="H325" s="68"/>
      <c r="I325" s="68"/>
      <c r="J325" s="68"/>
      <c r="K325" s="68"/>
      <c r="L325" s="68"/>
      <c r="M325" s="68"/>
      <c r="N325" s="68"/>
      <c r="O325" s="68"/>
      <c r="P325" s="68"/>
      <c r="Q325" s="68"/>
      <c r="R325" s="68"/>
      <c r="S325" s="68"/>
      <c r="T325" s="68"/>
      <c r="U325" s="68"/>
      <c r="V325" s="68"/>
    </row>
    <row r="326" spans="7:22" x14ac:dyDescent="0.2">
      <c r="G326" s="68"/>
      <c r="H326" s="68"/>
      <c r="I326" s="68"/>
      <c r="J326" s="68"/>
      <c r="K326" s="68"/>
      <c r="L326" s="68"/>
      <c r="M326" s="68"/>
      <c r="N326" s="68"/>
      <c r="O326" s="68"/>
      <c r="P326" s="68"/>
      <c r="Q326" s="68"/>
      <c r="R326" s="68"/>
      <c r="S326" s="68"/>
      <c r="T326" s="68"/>
      <c r="U326" s="68"/>
      <c r="V326" s="68"/>
    </row>
    <row r="327" spans="7:22" x14ac:dyDescent="0.2">
      <c r="G327" s="68"/>
      <c r="H327" s="68"/>
      <c r="I327" s="68"/>
      <c r="J327" s="68"/>
      <c r="K327" s="68"/>
      <c r="L327" s="68"/>
      <c r="M327" s="68"/>
      <c r="N327" s="68"/>
      <c r="O327" s="68"/>
      <c r="P327" s="68"/>
      <c r="Q327" s="68"/>
      <c r="R327" s="68"/>
      <c r="S327" s="68"/>
      <c r="T327" s="68"/>
      <c r="U327" s="68"/>
      <c r="V327" s="68"/>
    </row>
    <row r="328" spans="7:22" x14ac:dyDescent="0.2">
      <c r="G328" s="68"/>
      <c r="H328" s="68"/>
      <c r="I328" s="68"/>
      <c r="J328" s="68"/>
      <c r="K328" s="68"/>
      <c r="L328" s="68"/>
      <c r="M328" s="68"/>
      <c r="N328" s="68"/>
      <c r="O328" s="68"/>
      <c r="P328" s="68"/>
      <c r="Q328" s="68"/>
      <c r="R328" s="68"/>
      <c r="S328" s="68"/>
      <c r="T328" s="68"/>
      <c r="U328" s="68"/>
      <c r="V328" s="68"/>
    </row>
    <row r="329" spans="7:22" x14ac:dyDescent="0.2">
      <c r="G329" s="68"/>
      <c r="H329" s="68"/>
      <c r="I329" s="68"/>
      <c r="J329" s="68"/>
      <c r="K329" s="68"/>
      <c r="L329" s="68"/>
      <c r="M329" s="68"/>
      <c r="N329" s="68"/>
      <c r="O329" s="68"/>
      <c r="P329" s="68"/>
      <c r="Q329" s="68"/>
      <c r="R329" s="68"/>
      <c r="S329" s="68"/>
      <c r="T329" s="68"/>
      <c r="U329" s="68"/>
      <c r="V329" s="68"/>
    </row>
    <row r="330" spans="7:22" x14ac:dyDescent="0.2">
      <c r="G330" s="68"/>
      <c r="H330" s="68"/>
      <c r="I330" s="68"/>
      <c r="J330" s="68"/>
      <c r="K330" s="68"/>
      <c r="L330" s="68"/>
      <c r="M330" s="68"/>
      <c r="N330" s="68"/>
      <c r="O330" s="68"/>
      <c r="P330" s="68"/>
      <c r="Q330" s="68"/>
      <c r="R330" s="68"/>
      <c r="S330" s="68"/>
      <c r="T330" s="68"/>
      <c r="U330" s="68"/>
      <c r="V330" s="68"/>
    </row>
    <row r="331" spans="7:22" x14ac:dyDescent="0.2">
      <c r="G331" s="68"/>
      <c r="H331" s="68"/>
      <c r="I331" s="68"/>
      <c r="J331" s="68"/>
      <c r="K331" s="68"/>
      <c r="L331" s="68"/>
      <c r="M331" s="68"/>
      <c r="N331" s="68"/>
      <c r="O331" s="68"/>
      <c r="P331" s="68"/>
      <c r="Q331" s="68"/>
      <c r="R331" s="68"/>
      <c r="S331" s="68"/>
      <c r="T331" s="68"/>
      <c r="U331" s="68"/>
      <c r="V331" s="68"/>
    </row>
    <row r="332" spans="7:22" x14ac:dyDescent="0.2">
      <c r="G332" s="68"/>
      <c r="H332" s="68"/>
      <c r="I332" s="68"/>
      <c r="J332" s="68"/>
      <c r="K332" s="68"/>
      <c r="L332" s="68"/>
      <c r="M332" s="68"/>
      <c r="N332" s="68"/>
      <c r="O332" s="68"/>
      <c r="P332" s="68"/>
      <c r="Q332" s="68"/>
      <c r="R332" s="68"/>
      <c r="S332" s="68"/>
      <c r="T332" s="68"/>
      <c r="U332" s="68"/>
      <c r="V332" s="68"/>
    </row>
    <row r="333" spans="7:22" x14ac:dyDescent="0.2">
      <c r="G333" s="68"/>
      <c r="H333" s="68"/>
      <c r="I333" s="68"/>
      <c r="J333" s="68"/>
      <c r="K333" s="68"/>
      <c r="L333" s="68"/>
      <c r="M333" s="68"/>
      <c r="N333" s="68"/>
      <c r="O333" s="68"/>
      <c r="P333" s="68"/>
      <c r="Q333" s="68"/>
      <c r="R333" s="68"/>
      <c r="S333" s="68"/>
      <c r="T333" s="68"/>
      <c r="U333" s="68"/>
      <c r="V333" s="68"/>
    </row>
    <row r="334" spans="7:22" x14ac:dyDescent="0.2">
      <c r="G334" s="68"/>
      <c r="H334" s="68"/>
      <c r="I334" s="68"/>
      <c r="J334" s="68"/>
      <c r="K334" s="68"/>
      <c r="L334" s="68"/>
      <c r="M334" s="68"/>
      <c r="N334" s="68"/>
      <c r="O334" s="68"/>
      <c r="P334" s="68"/>
      <c r="Q334" s="68"/>
      <c r="R334" s="68"/>
      <c r="S334" s="68"/>
      <c r="T334" s="68"/>
      <c r="U334" s="68"/>
      <c r="V334" s="68"/>
    </row>
    <row r="335" spans="7:22" x14ac:dyDescent="0.2">
      <c r="G335" s="68"/>
      <c r="H335" s="68"/>
      <c r="I335" s="68"/>
      <c r="J335" s="68"/>
      <c r="K335" s="68"/>
      <c r="L335" s="68"/>
      <c r="M335" s="68"/>
      <c r="N335" s="68"/>
      <c r="O335" s="68"/>
      <c r="P335" s="68"/>
      <c r="Q335" s="68"/>
      <c r="R335" s="68"/>
      <c r="S335" s="68"/>
      <c r="T335" s="68"/>
      <c r="U335" s="68"/>
      <c r="V335" s="68"/>
    </row>
    <row r="336" spans="7:22" x14ac:dyDescent="0.2">
      <c r="G336" s="68"/>
      <c r="H336" s="68"/>
      <c r="I336" s="68"/>
      <c r="J336" s="68"/>
      <c r="K336" s="68"/>
      <c r="L336" s="68"/>
      <c r="M336" s="68"/>
      <c r="N336" s="68"/>
      <c r="O336" s="68"/>
      <c r="P336" s="68"/>
      <c r="Q336" s="68"/>
      <c r="R336" s="68"/>
      <c r="S336" s="68"/>
      <c r="T336" s="68"/>
      <c r="U336" s="68"/>
      <c r="V336" s="68"/>
    </row>
    <row r="337" spans="7:22" x14ac:dyDescent="0.2">
      <c r="G337" s="68"/>
      <c r="H337" s="68"/>
      <c r="I337" s="68"/>
      <c r="J337" s="68"/>
      <c r="K337" s="68"/>
      <c r="L337" s="68"/>
      <c r="M337" s="68"/>
      <c r="N337" s="68"/>
      <c r="O337" s="68"/>
      <c r="P337" s="68"/>
      <c r="Q337" s="68"/>
      <c r="R337" s="68"/>
      <c r="S337" s="68"/>
      <c r="T337" s="68"/>
      <c r="U337" s="68"/>
      <c r="V337" s="68"/>
    </row>
    <row r="338" spans="7:22" x14ac:dyDescent="0.2">
      <c r="G338" s="68"/>
      <c r="H338" s="68"/>
      <c r="I338" s="68"/>
      <c r="J338" s="68"/>
      <c r="K338" s="68"/>
      <c r="L338" s="68"/>
      <c r="M338" s="68"/>
      <c r="N338" s="68"/>
      <c r="O338" s="68"/>
      <c r="P338" s="68"/>
      <c r="Q338" s="68"/>
      <c r="R338" s="68"/>
      <c r="S338" s="68"/>
      <c r="T338" s="68"/>
      <c r="U338" s="68"/>
      <c r="V338" s="68"/>
    </row>
    <row r="339" spans="7:22" x14ac:dyDescent="0.2">
      <c r="G339" s="68"/>
      <c r="H339" s="68"/>
      <c r="I339" s="68"/>
      <c r="J339" s="68"/>
      <c r="K339" s="68"/>
      <c r="L339" s="68"/>
      <c r="M339" s="68"/>
      <c r="N339" s="68"/>
      <c r="O339" s="68"/>
      <c r="P339" s="68"/>
      <c r="Q339" s="68"/>
      <c r="R339" s="68"/>
      <c r="S339" s="68"/>
      <c r="T339" s="68"/>
      <c r="U339" s="68"/>
      <c r="V339" s="68"/>
    </row>
    <row r="340" spans="7:22" x14ac:dyDescent="0.2">
      <c r="G340" s="68"/>
      <c r="H340" s="68"/>
      <c r="I340" s="68"/>
      <c r="J340" s="68"/>
      <c r="K340" s="68"/>
      <c r="L340" s="68"/>
      <c r="M340" s="68"/>
      <c r="N340" s="68"/>
      <c r="O340" s="68"/>
      <c r="P340" s="68"/>
      <c r="Q340" s="68"/>
      <c r="R340" s="68"/>
      <c r="S340" s="68"/>
      <c r="T340" s="68"/>
      <c r="U340" s="68"/>
      <c r="V340" s="68"/>
    </row>
    <row r="341" spans="7:22" x14ac:dyDescent="0.2">
      <c r="G341" s="68"/>
      <c r="H341" s="68"/>
      <c r="I341" s="68"/>
      <c r="J341" s="68"/>
      <c r="K341" s="68"/>
      <c r="L341" s="68"/>
      <c r="M341" s="68"/>
      <c r="N341" s="68"/>
      <c r="O341" s="68"/>
      <c r="P341" s="68"/>
      <c r="Q341" s="68"/>
      <c r="R341" s="68"/>
      <c r="S341" s="68"/>
      <c r="T341" s="68"/>
      <c r="U341" s="68"/>
      <c r="V341" s="68"/>
    </row>
    <row r="342" spans="7:22" x14ac:dyDescent="0.2">
      <c r="G342" s="68"/>
      <c r="H342" s="68"/>
      <c r="I342" s="68"/>
      <c r="J342" s="68"/>
      <c r="K342" s="68"/>
      <c r="L342" s="68"/>
      <c r="M342" s="68"/>
      <c r="N342" s="68"/>
      <c r="O342" s="68"/>
      <c r="P342" s="68"/>
      <c r="Q342" s="68"/>
      <c r="R342" s="68"/>
      <c r="S342" s="68"/>
      <c r="T342" s="68"/>
      <c r="U342" s="68"/>
      <c r="V342" s="68"/>
    </row>
    <row r="343" spans="7:22" x14ac:dyDescent="0.2">
      <c r="G343" s="68"/>
      <c r="H343" s="68"/>
      <c r="I343" s="68"/>
      <c r="J343" s="68"/>
      <c r="K343" s="68"/>
      <c r="L343" s="68"/>
      <c r="M343" s="68"/>
      <c r="N343" s="68"/>
      <c r="O343" s="68"/>
      <c r="P343" s="68"/>
      <c r="Q343" s="68"/>
      <c r="R343" s="68"/>
      <c r="S343" s="68"/>
      <c r="T343" s="68"/>
      <c r="U343" s="68"/>
      <c r="V343" s="68"/>
    </row>
    <row r="344" spans="7:22" x14ac:dyDescent="0.2">
      <c r="G344" s="68"/>
      <c r="H344" s="68"/>
      <c r="I344" s="68"/>
      <c r="J344" s="68"/>
      <c r="K344" s="68"/>
      <c r="L344" s="68"/>
      <c r="M344" s="68"/>
      <c r="N344" s="68"/>
      <c r="O344" s="68"/>
      <c r="P344" s="68"/>
      <c r="Q344" s="68"/>
      <c r="R344" s="68"/>
      <c r="S344" s="68"/>
      <c r="T344" s="68"/>
      <c r="U344" s="68"/>
      <c r="V344" s="68"/>
    </row>
    <row r="345" spans="7:22" x14ac:dyDescent="0.2">
      <c r="G345" s="68"/>
      <c r="H345" s="68"/>
      <c r="I345" s="68"/>
      <c r="J345" s="68"/>
      <c r="K345" s="68"/>
      <c r="L345" s="68"/>
      <c r="M345" s="68"/>
      <c r="N345" s="68"/>
      <c r="O345" s="68"/>
      <c r="P345" s="68"/>
      <c r="Q345" s="68"/>
      <c r="R345" s="68"/>
      <c r="S345" s="68"/>
      <c r="T345" s="68"/>
      <c r="U345" s="68"/>
      <c r="V345" s="68"/>
    </row>
    <row r="346" spans="7:22" x14ac:dyDescent="0.2">
      <c r="G346" s="68"/>
      <c r="H346" s="68"/>
      <c r="I346" s="68"/>
      <c r="J346" s="68"/>
      <c r="K346" s="68"/>
      <c r="L346" s="68"/>
      <c r="M346" s="68"/>
      <c r="N346" s="68"/>
      <c r="O346" s="68"/>
      <c r="P346" s="68"/>
      <c r="Q346" s="68"/>
      <c r="R346" s="68"/>
      <c r="S346" s="68"/>
      <c r="T346" s="68"/>
      <c r="U346" s="68"/>
      <c r="V346" s="68"/>
    </row>
    <row r="347" spans="7:22" x14ac:dyDescent="0.2">
      <c r="G347" s="68"/>
      <c r="H347" s="68"/>
      <c r="I347" s="68"/>
      <c r="J347" s="68"/>
      <c r="K347" s="68"/>
      <c r="L347" s="68"/>
      <c r="M347" s="68"/>
      <c r="N347" s="68"/>
      <c r="O347" s="68"/>
      <c r="P347" s="68"/>
      <c r="Q347" s="68"/>
      <c r="R347" s="68"/>
      <c r="S347" s="68"/>
      <c r="T347" s="68"/>
      <c r="U347" s="68"/>
      <c r="V347" s="68"/>
    </row>
    <row r="348" spans="7:22" x14ac:dyDescent="0.2">
      <c r="G348" s="68"/>
      <c r="H348" s="68"/>
      <c r="I348" s="68"/>
      <c r="J348" s="68"/>
      <c r="K348" s="68"/>
      <c r="L348" s="68"/>
      <c r="M348" s="68"/>
      <c r="N348" s="68"/>
      <c r="O348" s="68"/>
      <c r="P348" s="68"/>
      <c r="Q348" s="68"/>
      <c r="R348" s="68"/>
      <c r="S348" s="68"/>
      <c r="T348" s="68"/>
      <c r="U348" s="68"/>
      <c r="V348" s="68"/>
    </row>
    <row r="349" spans="7:22" x14ac:dyDescent="0.2">
      <c r="G349" s="68"/>
      <c r="H349" s="68"/>
      <c r="I349" s="68"/>
      <c r="J349" s="68"/>
      <c r="K349" s="68"/>
      <c r="L349" s="68"/>
      <c r="M349" s="68"/>
      <c r="N349" s="68"/>
      <c r="O349" s="68"/>
      <c r="P349" s="68"/>
      <c r="Q349" s="68"/>
      <c r="R349" s="68"/>
      <c r="S349" s="68"/>
      <c r="T349" s="68"/>
      <c r="U349" s="68"/>
      <c r="V349" s="68"/>
    </row>
    <row r="350" spans="7:22" x14ac:dyDescent="0.2">
      <c r="G350" s="68"/>
      <c r="H350" s="68"/>
      <c r="I350" s="68"/>
      <c r="J350" s="68"/>
      <c r="K350" s="68"/>
      <c r="L350" s="68"/>
      <c r="M350" s="68"/>
      <c r="N350" s="68"/>
      <c r="O350" s="68"/>
      <c r="P350" s="68"/>
      <c r="Q350" s="68"/>
      <c r="R350" s="68"/>
      <c r="S350" s="68"/>
      <c r="T350" s="68"/>
      <c r="U350" s="68"/>
      <c r="V350" s="68"/>
    </row>
    <row r="351" spans="7:22" x14ac:dyDescent="0.2">
      <c r="G351" s="68"/>
      <c r="H351" s="68"/>
      <c r="I351" s="68"/>
      <c r="J351" s="68"/>
      <c r="K351" s="68"/>
      <c r="L351" s="68"/>
      <c r="M351" s="68"/>
      <c r="N351" s="68"/>
      <c r="O351" s="68"/>
      <c r="P351" s="68"/>
      <c r="Q351" s="68"/>
      <c r="R351" s="68"/>
      <c r="S351" s="68"/>
      <c r="T351" s="68"/>
      <c r="U351" s="68"/>
      <c r="V351" s="68"/>
    </row>
    <row r="352" spans="7:22" x14ac:dyDescent="0.2">
      <c r="G352" s="68"/>
      <c r="H352" s="68"/>
      <c r="I352" s="68"/>
      <c r="J352" s="68"/>
      <c r="K352" s="68"/>
      <c r="L352" s="68"/>
      <c r="M352" s="68"/>
      <c r="N352" s="68"/>
      <c r="O352" s="68"/>
      <c r="P352" s="68"/>
      <c r="Q352" s="68"/>
      <c r="R352" s="68"/>
      <c r="S352" s="68"/>
      <c r="T352" s="68"/>
      <c r="U352" s="68"/>
      <c r="V352" s="68"/>
    </row>
    <row r="353" spans="7:22" x14ac:dyDescent="0.2">
      <c r="G353" s="68"/>
      <c r="H353" s="68"/>
      <c r="I353" s="68"/>
      <c r="J353" s="68"/>
      <c r="K353" s="68"/>
      <c r="L353" s="68"/>
      <c r="M353" s="68"/>
      <c r="N353" s="68"/>
      <c r="O353" s="68"/>
      <c r="P353" s="68"/>
      <c r="Q353" s="68"/>
      <c r="R353" s="68"/>
      <c r="S353" s="68"/>
      <c r="T353" s="68"/>
      <c r="U353" s="68"/>
      <c r="V353" s="68"/>
    </row>
    <row r="354" spans="7:22" x14ac:dyDescent="0.2">
      <c r="G354" s="68"/>
      <c r="H354" s="68"/>
      <c r="I354" s="68"/>
      <c r="J354" s="68"/>
      <c r="K354" s="68"/>
      <c r="L354" s="68"/>
      <c r="M354" s="68"/>
      <c r="N354" s="68"/>
      <c r="O354" s="68"/>
      <c r="P354" s="68"/>
      <c r="Q354" s="68"/>
      <c r="R354" s="68"/>
      <c r="S354" s="68"/>
      <c r="T354" s="68"/>
      <c r="U354" s="68"/>
      <c r="V354" s="68"/>
    </row>
    <row r="355" spans="7:22" x14ac:dyDescent="0.2">
      <c r="G355" s="68"/>
      <c r="H355" s="68"/>
      <c r="I355" s="68"/>
      <c r="J355" s="68"/>
      <c r="K355" s="68"/>
      <c r="L355" s="68"/>
      <c r="M355" s="68"/>
      <c r="N355" s="68"/>
      <c r="O355" s="68"/>
      <c r="P355" s="68"/>
      <c r="Q355" s="68"/>
      <c r="R355" s="68"/>
      <c r="S355" s="68"/>
      <c r="T355" s="68"/>
      <c r="U355" s="68"/>
      <c r="V355" s="68"/>
    </row>
    <row r="356" spans="7:22" x14ac:dyDescent="0.2">
      <c r="G356" s="68"/>
      <c r="H356" s="68"/>
      <c r="I356" s="68"/>
      <c r="J356" s="68"/>
      <c r="K356" s="68"/>
      <c r="L356" s="68"/>
      <c r="M356" s="68"/>
      <c r="N356" s="68"/>
      <c r="O356" s="68"/>
      <c r="P356" s="68"/>
      <c r="Q356" s="68"/>
      <c r="R356" s="68"/>
      <c r="S356" s="68"/>
      <c r="T356" s="68"/>
      <c r="U356" s="68"/>
      <c r="V356" s="68"/>
    </row>
    <row r="357" spans="7:22" x14ac:dyDescent="0.2">
      <c r="G357" s="68"/>
      <c r="H357" s="68"/>
      <c r="I357" s="68"/>
      <c r="J357" s="68"/>
      <c r="K357" s="68"/>
      <c r="L357" s="68"/>
      <c r="M357" s="68"/>
      <c r="N357" s="68"/>
      <c r="O357" s="68"/>
      <c r="P357" s="68"/>
      <c r="Q357" s="68"/>
      <c r="R357" s="68"/>
      <c r="S357" s="68"/>
      <c r="T357" s="68"/>
      <c r="U357" s="68"/>
      <c r="V357" s="68"/>
    </row>
    <row r="358" spans="7:22" x14ac:dyDescent="0.2">
      <c r="G358" s="68"/>
      <c r="H358" s="68"/>
      <c r="I358" s="68"/>
      <c r="J358" s="68"/>
      <c r="K358" s="68"/>
      <c r="L358" s="68"/>
      <c r="M358" s="68"/>
      <c r="N358" s="68"/>
      <c r="O358" s="68"/>
      <c r="P358" s="68"/>
      <c r="Q358" s="68"/>
      <c r="R358" s="68"/>
      <c r="S358" s="68"/>
      <c r="T358" s="68"/>
      <c r="U358" s="68"/>
      <c r="V358" s="68"/>
    </row>
    <row r="359" spans="7:22" x14ac:dyDescent="0.2">
      <c r="G359" s="68"/>
      <c r="H359" s="68"/>
      <c r="I359" s="68"/>
      <c r="J359" s="68"/>
      <c r="K359" s="68"/>
      <c r="L359" s="68"/>
      <c r="M359" s="68"/>
      <c r="N359" s="68"/>
      <c r="O359" s="68"/>
      <c r="P359" s="68"/>
      <c r="Q359" s="68"/>
      <c r="R359" s="68"/>
      <c r="S359" s="68"/>
      <c r="T359" s="68"/>
      <c r="U359" s="68"/>
      <c r="V359" s="68"/>
    </row>
    <row r="360" spans="7:22" x14ac:dyDescent="0.2">
      <c r="G360" s="68"/>
      <c r="H360" s="68"/>
      <c r="I360" s="68"/>
      <c r="J360" s="68"/>
      <c r="K360" s="68"/>
      <c r="L360" s="68"/>
      <c r="M360" s="68"/>
      <c r="N360" s="68"/>
      <c r="O360" s="68"/>
      <c r="P360" s="68"/>
      <c r="Q360" s="68"/>
      <c r="R360" s="68"/>
      <c r="S360" s="68"/>
      <c r="T360" s="68"/>
      <c r="U360" s="68"/>
      <c r="V360" s="68"/>
    </row>
    <row r="361" spans="7:22" x14ac:dyDescent="0.2">
      <c r="G361" s="68"/>
      <c r="H361" s="68"/>
      <c r="I361" s="68"/>
      <c r="J361" s="68"/>
      <c r="K361" s="68"/>
      <c r="L361" s="68"/>
      <c r="M361" s="68"/>
      <c r="N361" s="68"/>
      <c r="O361" s="68"/>
      <c r="P361" s="68"/>
      <c r="Q361" s="68"/>
      <c r="R361" s="68"/>
      <c r="S361" s="68"/>
      <c r="T361" s="68"/>
      <c r="U361" s="68"/>
      <c r="V361" s="68"/>
    </row>
    <row r="362" spans="7:22" x14ac:dyDescent="0.2">
      <c r="G362" s="68"/>
      <c r="H362" s="68"/>
      <c r="I362" s="68"/>
      <c r="J362" s="68"/>
      <c r="K362" s="68"/>
      <c r="L362" s="68"/>
      <c r="M362" s="68"/>
      <c r="N362" s="68"/>
      <c r="O362" s="68"/>
      <c r="P362" s="68"/>
      <c r="Q362" s="68"/>
      <c r="R362" s="68"/>
      <c r="S362" s="68"/>
      <c r="T362" s="68"/>
      <c r="U362" s="68"/>
      <c r="V362" s="68"/>
    </row>
    <row r="363" spans="7:22" x14ac:dyDescent="0.2">
      <c r="G363" s="68"/>
      <c r="H363" s="68"/>
      <c r="I363" s="68"/>
      <c r="J363" s="68"/>
      <c r="K363" s="68"/>
      <c r="L363" s="68"/>
      <c r="M363" s="68"/>
      <c r="N363" s="68"/>
      <c r="O363" s="68"/>
      <c r="P363" s="68"/>
      <c r="Q363" s="68"/>
      <c r="R363" s="68"/>
      <c r="S363" s="68"/>
      <c r="T363" s="68"/>
      <c r="U363" s="68"/>
      <c r="V363" s="68"/>
    </row>
    <row r="364" spans="7:22" x14ac:dyDescent="0.2">
      <c r="G364" s="68"/>
      <c r="H364" s="68"/>
      <c r="I364" s="68"/>
      <c r="J364" s="68"/>
      <c r="K364" s="68"/>
      <c r="L364" s="68"/>
      <c r="M364" s="68"/>
      <c r="N364" s="68"/>
      <c r="O364" s="68"/>
      <c r="P364" s="68"/>
      <c r="Q364" s="68"/>
      <c r="R364" s="68"/>
      <c r="S364" s="68"/>
      <c r="T364" s="68"/>
      <c r="U364" s="68"/>
      <c r="V364" s="68"/>
    </row>
    <row r="365" spans="7:22" x14ac:dyDescent="0.2">
      <c r="G365" s="68"/>
      <c r="H365" s="68"/>
      <c r="I365" s="68"/>
      <c r="J365" s="68"/>
      <c r="K365" s="68"/>
      <c r="L365" s="68"/>
      <c r="M365" s="68"/>
      <c r="N365" s="68"/>
      <c r="O365" s="68"/>
      <c r="P365" s="68"/>
      <c r="Q365" s="68"/>
      <c r="R365" s="68"/>
      <c r="S365" s="68"/>
      <c r="T365" s="68"/>
      <c r="U365" s="68"/>
      <c r="V365" s="68"/>
    </row>
    <row r="366" spans="7:22" x14ac:dyDescent="0.2">
      <c r="G366" s="68"/>
      <c r="H366" s="68"/>
      <c r="I366" s="68"/>
      <c r="J366" s="68"/>
      <c r="K366" s="68"/>
      <c r="L366" s="68"/>
      <c r="M366" s="68"/>
      <c r="N366" s="68"/>
      <c r="O366" s="68"/>
      <c r="P366" s="68"/>
      <c r="Q366" s="68"/>
      <c r="R366" s="68"/>
      <c r="S366" s="68"/>
      <c r="T366" s="68"/>
      <c r="U366" s="68"/>
      <c r="V366" s="68"/>
    </row>
    <row r="367" spans="7:22" x14ac:dyDescent="0.2">
      <c r="G367" s="68"/>
      <c r="H367" s="68"/>
      <c r="I367" s="68"/>
      <c r="J367" s="68"/>
      <c r="K367" s="68"/>
      <c r="L367" s="68"/>
      <c r="M367" s="68"/>
      <c r="N367" s="68"/>
      <c r="O367" s="68"/>
      <c r="P367" s="68"/>
      <c r="Q367" s="68"/>
      <c r="R367" s="68"/>
      <c r="S367" s="68"/>
      <c r="T367" s="68"/>
      <c r="U367" s="68"/>
      <c r="V367" s="68"/>
    </row>
    <row r="368" spans="7:22" x14ac:dyDescent="0.2">
      <c r="G368" s="68"/>
      <c r="H368" s="68"/>
      <c r="I368" s="68"/>
      <c r="J368" s="68"/>
      <c r="K368" s="68"/>
      <c r="L368" s="68"/>
      <c r="M368" s="68"/>
      <c r="N368" s="68"/>
      <c r="O368" s="68"/>
      <c r="P368" s="68"/>
      <c r="Q368" s="68"/>
      <c r="R368" s="68"/>
      <c r="S368" s="68"/>
      <c r="T368" s="68"/>
      <c r="U368" s="68"/>
      <c r="V368" s="68"/>
    </row>
    <row r="369" spans="7:22" x14ac:dyDescent="0.2">
      <c r="G369" s="68"/>
      <c r="H369" s="68"/>
      <c r="I369" s="68"/>
      <c r="J369" s="68"/>
      <c r="K369" s="68"/>
      <c r="L369" s="68"/>
      <c r="M369" s="68"/>
      <c r="N369" s="68"/>
      <c r="O369" s="68"/>
      <c r="P369" s="68"/>
      <c r="Q369" s="68"/>
      <c r="R369" s="68"/>
      <c r="S369" s="68"/>
      <c r="T369" s="68"/>
      <c r="U369" s="68"/>
      <c r="V369" s="68"/>
    </row>
    <row r="370" spans="7:22" x14ac:dyDescent="0.2">
      <c r="G370" s="68"/>
      <c r="H370" s="68"/>
      <c r="I370" s="68"/>
      <c r="J370" s="68"/>
      <c r="K370" s="68"/>
      <c r="L370" s="68"/>
      <c r="M370" s="68"/>
      <c r="N370" s="68"/>
      <c r="O370" s="68"/>
      <c r="P370" s="68"/>
      <c r="Q370" s="68"/>
      <c r="R370" s="68"/>
      <c r="S370" s="68"/>
      <c r="T370" s="68"/>
      <c r="U370" s="68"/>
      <c r="V370" s="68"/>
    </row>
    <row r="371" spans="7:22" x14ac:dyDescent="0.2">
      <c r="G371" s="68"/>
      <c r="H371" s="68"/>
      <c r="I371" s="68"/>
      <c r="J371" s="68"/>
      <c r="K371" s="68"/>
      <c r="L371" s="68"/>
      <c r="M371" s="68"/>
      <c r="N371" s="68"/>
      <c r="O371" s="68"/>
      <c r="P371" s="68"/>
      <c r="Q371" s="68"/>
      <c r="R371" s="68"/>
      <c r="S371" s="68"/>
      <c r="T371" s="68"/>
      <c r="U371" s="68"/>
      <c r="V371" s="68"/>
    </row>
    <row r="372" spans="7:22" x14ac:dyDescent="0.2">
      <c r="G372" s="68"/>
      <c r="H372" s="68"/>
      <c r="I372" s="68"/>
      <c r="J372" s="68"/>
      <c r="K372" s="68"/>
      <c r="L372" s="68"/>
      <c r="M372" s="68"/>
      <c r="N372" s="68"/>
      <c r="O372" s="68"/>
      <c r="P372" s="68"/>
      <c r="Q372" s="68"/>
      <c r="R372" s="68"/>
      <c r="S372" s="68"/>
      <c r="T372" s="68"/>
      <c r="U372" s="68"/>
      <c r="V372" s="68"/>
    </row>
    <row r="373" spans="7:22" x14ac:dyDescent="0.2">
      <c r="G373" s="68"/>
      <c r="H373" s="68"/>
      <c r="I373" s="68"/>
      <c r="J373" s="68"/>
      <c r="K373" s="68"/>
      <c r="L373" s="68"/>
      <c r="M373" s="68"/>
      <c r="N373" s="68"/>
      <c r="O373" s="68"/>
      <c r="P373" s="68"/>
      <c r="Q373" s="68"/>
      <c r="R373" s="68"/>
      <c r="S373" s="68"/>
      <c r="T373" s="68"/>
      <c r="U373" s="68"/>
      <c r="V373" s="68"/>
    </row>
    <row r="374" spans="7:22" x14ac:dyDescent="0.2">
      <c r="G374" s="68"/>
      <c r="H374" s="68"/>
      <c r="I374" s="68"/>
      <c r="J374" s="68"/>
      <c r="K374" s="68"/>
      <c r="L374" s="68"/>
      <c r="M374" s="68"/>
      <c r="N374" s="68"/>
      <c r="O374" s="68"/>
      <c r="P374" s="68"/>
      <c r="Q374" s="68"/>
      <c r="R374" s="68"/>
      <c r="S374" s="68"/>
      <c r="T374" s="68"/>
      <c r="U374" s="68"/>
      <c r="V374" s="68"/>
    </row>
    <row r="375" spans="7:22" x14ac:dyDescent="0.2">
      <c r="G375" s="68"/>
      <c r="H375" s="68"/>
      <c r="I375" s="68"/>
      <c r="J375" s="68"/>
      <c r="K375" s="68"/>
      <c r="L375" s="68"/>
      <c r="M375" s="68"/>
      <c r="N375" s="68"/>
      <c r="O375" s="68"/>
      <c r="P375" s="68"/>
      <c r="Q375" s="68"/>
      <c r="R375" s="68"/>
      <c r="S375" s="68"/>
      <c r="T375" s="68"/>
      <c r="U375" s="68"/>
      <c r="V375" s="68"/>
    </row>
    <row r="376" spans="7:22" x14ac:dyDescent="0.2">
      <c r="G376" s="68"/>
      <c r="H376" s="68"/>
      <c r="I376" s="68"/>
      <c r="J376" s="68"/>
      <c r="K376" s="68"/>
      <c r="L376" s="68"/>
      <c r="M376" s="68"/>
      <c r="N376" s="68"/>
      <c r="O376" s="68"/>
      <c r="P376" s="68"/>
      <c r="Q376" s="68"/>
      <c r="R376" s="68"/>
      <c r="S376" s="68"/>
      <c r="T376" s="68"/>
      <c r="U376" s="68"/>
      <c r="V376" s="68"/>
    </row>
    <row r="377" spans="7:22" x14ac:dyDescent="0.2">
      <c r="G377" s="68"/>
      <c r="H377" s="68"/>
      <c r="I377" s="68"/>
      <c r="J377" s="68"/>
      <c r="K377" s="68"/>
      <c r="L377" s="68"/>
      <c r="M377" s="68"/>
      <c r="N377" s="68"/>
      <c r="O377" s="68"/>
      <c r="P377" s="68"/>
      <c r="Q377" s="68"/>
      <c r="R377" s="68"/>
      <c r="S377" s="68"/>
      <c r="T377" s="68"/>
      <c r="U377" s="68"/>
      <c r="V377" s="68"/>
    </row>
    <row r="378" spans="7:22" x14ac:dyDescent="0.2">
      <c r="G378" s="68"/>
      <c r="H378" s="68"/>
      <c r="I378" s="68"/>
      <c r="J378" s="68"/>
      <c r="K378" s="68"/>
      <c r="L378" s="68"/>
      <c r="M378" s="68"/>
      <c r="N378" s="68"/>
      <c r="O378" s="68"/>
      <c r="P378" s="68"/>
      <c r="Q378" s="68"/>
      <c r="R378" s="68"/>
      <c r="S378" s="68"/>
      <c r="T378" s="68"/>
      <c r="U378" s="68"/>
      <c r="V378" s="68"/>
    </row>
    <row r="379" spans="7:22" x14ac:dyDescent="0.2">
      <c r="G379" s="68"/>
      <c r="H379" s="68"/>
      <c r="I379" s="68"/>
      <c r="J379" s="68"/>
      <c r="K379" s="68"/>
      <c r="L379" s="68"/>
      <c r="M379" s="68"/>
      <c r="N379" s="68"/>
      <c r="O379" s="68"/>
      <c r="P379" s="68"/>
      <c r="Q379" s="68"/>
      <c r="R379" s="68"/>
      <c r="S379" s="68"/>
      <c r="T379" s="68"/>
      <c r="U379" s="68"/>
      <c r="V379" s="68"/>
    </row>
    <row r="380" spans="7:22" x14ac:dyDescent="0.2">
      <c r="G380" s="68"/>
      <c r="H380" s="68"/>
      <c r="I380" s="68"/>
      <c r="J380" s="68"/>
      <c r="K380" s="68"/>
      <c r="L380" s="68"/>
      <c r="M380" s="68"/>
      <c r="N380" s="68"/>
      <c r="O380" s="68"/>
      <c r="P380" s="68"/>
      <c r="Q380" s="68"/>
      <c r="R380" s="68"/>
      <c r="S380" s="68"/>
      <c r="T380" s="68"/>
      <c r="U380" s="68"/>
      <c r="V380" s="68"/>
    </row>
    <row r="381" spans="7:22" x14ac:dyDescent="0.2">
      <c r="G381" s="68"/>
      <c r="H381" s="68"/>
      <c r="I381" s="68"/>
      <c r="J381" s="68"/>
      <c r="K381" s="68"/>
      <c r="L381" s="68"/>
      <c r="M381" s="68"/>
      <c r="N381" s="68"/>
      <c r="O381" s="68"/>
      <c r="P381" s="68"/>
      <c r="Q381" s="68"/>
      <c r="R381" s="68"/>
      <c r="S381" s="68"/>
      <c r="T381" s="68"/>
      <c r="U381" s="68"/>
      <c r="V381" s="68"/>
    </row>
    <row r="382" spans="7:22" x14ac:dyDescent="0.2">
      <c r="G382" s="68"/>
      <c r="H382" s="68"/>
      <c r="I382" s="68"/>
      <c r="J382" s="68"/>
      <c r="K382" s="68"/>
      <c r="L382" s="68"/>
      <c r="M382" s="68"/>
      <c r="N382" s="68"/>
      <c r="O382" s="68"/>
      <c r="P382" s="68"/>
      <c r="Q382" s="68"/>
      <c r="R382" s="68"/>
      <c r="S382" s="68"/>
      <c r="T382" s="68"/>
      <c r="U382" s="68"/>
      <c r="V382" s="68"/>
    </row>
    <row r="383" spans="7:22" x14ac:dyDescent="0.2">
      <c r="G383" s="68"/>
      <c r="H383" s="68"/>
      <c r="I383" s="68"/>
      <c r="J383" s="68"/>
      <c r="K383" s="68"/>
      <c r="L383" s="68"/>
      <c r="M383" s="68"/>
      <c r="N383" s="68"/>
      <c r="O383" s="68"/>
      <c r="P383" s="68"/>
      <c r="Q383" s="68"/>
      <c r="R383" s="68"/>
      <c r="S383" s="68"/>
      <c r="T383" s="68"/>
      <c r="U383" s="68"/>
      <c r="V383" s="68"/>
    </row>
    <row r="384" spans="7:22" x14ac:dyDescent="0.2">
      <c r="G384" s="68"/>
      <c r="H384" s="68"/>
      <c r="I384" s="68"/>
      <c r="J384" s="68"/>
      <c r="K384" s="68"/>
      <c r="L384" s="68"/>
      <c r="M384" s="68"/>
      <c r="N384" s="68"/>
      <c r="O384" s="68"/>
      <c r="P384" s="68"/>
      <c r="Q384" s="68"/>
      <c r="R384" s="68"/>
      <c r="S384" s="68"/>
      <c r="T384" s="68"/>
      <c r="U384" s="68"/>
      <c r="V384" s="68"/>
    </row>
    <row r="385" spans="7:22" x14ac:dyDescent="0.2">
      <c r="G385" s="68"/>
      <c r="H385" s="68"/>
      <c r="I385" s="68"/>
      <c r="J385" s="68"/>
      <c r="K385" s="68"/>
      <c r="L385" s="68"/>
      <c r="M385" s="68"/>
      <c r="N385" s="68"/>
      <c r="O385" s="68"/>
      <c r="P385" s="68"/>
      <c r="Q385" s="68"/>
      <c r="R385" s="68"/>
      <c r="S385" s="68"/>
      <c r="T385" s="68"/>
      <c r="U385" s="68"/>
      <c r="V385" s="68"/>
    </row>
    <row r="386" spans="7:22" x14ac:dyDescent="0.2">
      <c r="G386" s="68"/>
      <c r="H386" s="68"/>
      <c r="I386" s="68"/>
      <c r="J386" s="68"/>
      <c r="K386" s="68"/>
      <c r="L386" s="68"/>
      <c r="M386" s="68"/>
      <c r="N386" s="68"/>
      <c r="O386" s="68"/>
      <c r="P386" s="68"/>
      <c r="Q386" s="68"/>
      <c r="R386" s="68"/>
      <c r="S386" s="68"/>
      <c r="T386" s="68"/>
      <c r="U386" s="68"/>
      <c r="V386" s="68"/>
    </row>
    <row r="387" spans="7:22" x14ac:dyDescent="0.2">
      <c r="G387" s="68"/>
      <c r="H387" s="68"/>
      <c r="I387" s="68"/>
      <c r="J387" s="68"/>
      <c r="K387" s="68"/>
      <c r="L387" s="68"/>
      <c r="M387" s="68"/>
      <c r="N387" s="68"/>
      <c r="O387" s="68"/>
      <c r="P387" s="68"/>
      <c r="Q387" s="68"/>
      <c r="R387" s="68"/>
      <c r="S387" s="68"/>
      <c r="T387" s="68"/>
      <c r="U387" s="68"/>
      <c r="V387" s="68"/>
    </row>
    <row r="388" spans="7:22" x14ac:dyDescent="0.2">
      <c r="G388" s="68"/>
      <c r="H388" s="68"/>
      <c r="I388" s="68"/>
      <c r="J388" s="68"/>
      <c r="K388" s="68"/>
      <c r="L388" s="68"/>
      <c r="M388" s="68"/>
      <c r="N388" s="68"/>
      <c r="O388" s="68"/>
      <c r="P388" s="68"/>
      <c r="Q388" s="68"/>
      <c r="R388" s="68"/>
      <c r="S388" s="68"/>
      <c r="T388" s="68"/>
      <c r="U388" s="68"/>
      <c r="V388" s="68"/>
    </row>
    <row r="389" spans="7:22" x14ac:dyDescent="0.2">
      <c r="G389" s="68"/>
      <c r="H389" s="68"/>
      <c r="I389" s="68"/>
      <c r="J389" s="68"/>
      <c r="K389" s="68"/>
      <c r="L389" s="68"/>
      <c r="M389" s="68"/>
      <c r="N389" s="68"/>
      <c r="O389" s="68"/>
      <c r="P389" s="68"/>
      <c r="Q389" s="68"/>
      <c r="R389" s="68"/>
      <c r="S389" s="68"/>
      <c r="T389" s="68"/>
      <c r="U389" s="68"/>
      <c r="V389" s="68"/>
    </row>
    <row r="390" spans="7:22" x14ac:dyDescent="0.2">
      <c r="G390" s="68"/>
      <c r="H390" s="68"/>
      <c r="I390" s="68"/>
      <c r="J390" s="68"/>
      <c r="K390" s="68"/>
      <c r="L390" s="68"/>
      <c r="M390" s="68"/>
      <c r="N390" s="68"/>
      <c r="O390" s="68"/>
      <c r="P390" s="68"/>
      <c r="Q390" s="68"/>
      <c r="R390" s="68"/>
      <c r="S390" s="68"/>
      <c r="T390" s="68"/>
      <c r="U390" s="68"/>
      <c r="V390" s="68"/>
    </row>
    <row r="391" spans="7:22" x14ac:dyDescent="0.2">
      <c r="G391" s="68"/>
      <c r="H391" s="68"/>
      <c r="I391" s="68"/>
      <c r="J391" s="68"/>
      <c r="K391" s="68"/>
      <c r="L391" s="68"/>
      <c r="M391" s="68"/>
      <c r="N391" s="68"/>
      <c r="O391" s="68"/>
      <c r="P391" s="68"/>
      <c r="Q391" s="68"/>
      <c r="R391" s="68"/>
      <c r="S391" s="68"/>
      <c r="T391" s="68"/>
      <c r="U391" s="68"/>
      <c r="V391" s="68"/>
    </row>
    <row r="392" spans="7:22" x14ac:dyDescent="0.2">
      <c r="G392" s="68"/>
      <c r="H392" s="68"/>
      <c r="I392" s="68"/>
      <c r="J392" s="68"/>
      <c r="K392" s="68"/>
      <c r="L392" s="68"/>
      <c r="M392" s="68"/>
      <c r="N392" s="68"/>
      <c r="O392" s="68"/>
      <c r="P392" s="68"/>
      <c r="Q392" s="68"/>
      <c r="R392" s="68"/>
      <c r="S392" s="68"/>
      <c r="T392" s="68"/>
      <c r="U392" s="68"/>
      <c r="V392" s="68"/>
    </row>
    <row r="393" spans="7:22" x14ac:dyDescent="0.2">
      <c r="G393" s="68"/>
      <c r="H393" s="68"/>
      <c r="I393" s="68"/>
      <c r="J393" s="68"/>
      <c r="K393" s="68"/>
      <c r="L393" s="68"/>
      <c r="M393" s="68"/>
      <c r="N393" s="68"/>
      <c r="O393" s="68"/>
      <c r="P393" s="68"/>
      <c r="Q393" s="68"/>
      <c r="R393" s="68"/>
      <c r="S393" s="68"/>
      <c r="T393" s="68"/>
      <c r="U393" s="68"/>
      <c r="V393" s="68"/>
    </row>
    <row r="394" spans="7:22" x14ac:dyDescent="0.2">
      <c r="G394" s="68"/>
      <c r="H394" s="68"/>
      <c r="I394" s="68"/>
      <c r="J394" s="68"/>
      <c r="K394" s="68"/>
      <c r="L394" s="68"/>
      <c r="M394" s="68"/>
      <c r="N394" s="68"/>
      <c r="O394" s="68"/>
      <c r="P394" s="68"/>
      <c r="Q394" s="68"/>
      <c r="R394" s="68"/>
      <c r="S394" s="68"/>
      <c r="T394" s="68"/>
      <c r="U394" s="68"/>
      <c r="V394" s="68"/>
    </row>
    <row r="395" spans="7:22" x14ac:dyDescent="0.2">
      <c r="G395" s="68"/>
      <c r="H395" s="68"/>
      <c r="I395" s="68"/>
      <c r="J395" s="68"/>
      <c r="K395" s="68"/>
      <c r="L395" s="68"/>
      <c r="M395" s="68"/>
      <c r="N395" s="68"/>
      <c r="O395" s="68"/>
      <c r="P395" s="68"/>
      <c r="Q395" s="68"/>
      <c r="R395" s="68"/>
      <c r="S395" s="68"/>
      <c r="T395" s="68"/>
      <c r="U395" s="68"/>
      <c r="V395" s="68"/>
    </row>
    <row r="396" spans="7:22" x14ac:dyDescent="0.2">
      <c r="G396" s="68"/>
      <c r="H396" s="68"/>
      <c r="I396" s="68"/>
      <c r="J396" s="68"/>
      <c r="K396" s="68"/>
      <c r="L396" s="68"/>
      <c r="M396" s="68"/>
      <c r="N396" s="68"/>
      <c r="O396" s="68"/>
      <c r="P396" s="68"/>
      <c r="Q396" s="68"/>
      <c r="R396" s="68"/>
      <c r="S396" s="68"/>
      <c r="T396" s="68"/>
      <c r="U396" s="68"/>
      <c r="V396" s="68"/>
    </row>
    <row r="397" spans="7:22" x14ac:dyDescent="0.2">
      <c r="G397" s="68"/>
      <c r="H397" s="68"/>
      <c r="I397" s="68"/>
      <c r="J397" s="68"/>
      <c r="K397" s="68"/>
      <c r="L397" s="68"/>
      <c r="M397" s="68"/>
      <c r="N397" s="68"/>
      <c r="O397" s="68"/>
      <c r="P397" s="68"/>
      <c r="Q397" s="68"/>
      <c r="R397" s="68"/>
      <c r="S397" s="68"/>
      <c r="T397" s="68"/>
      <c r="U397" s="68"/>
      <c r="V397" s="68"/>
    </row>
    <row r="398" spans="7:22" x14ac:dyDescent="0.2">
      <c r="G398" s="68"/>
      <c r="H398" s="68"/>
      <c r="I398" s="68"/>
      <c r="J398" s="68"/>
      <c r="K398" s="68"/>
      <c r="L398" s="68"/>
      <c r="M398" s="68"/>
      <c r="N398" s="68"/>
      <c r="O398" s="68"/>
      <c r="P398" s="68"/>
      <c r="Q398" s="68"/>
      <c r="R398" s="68"/>
      <c r="S398" s="68"/>
      <c r="T398" s="68"/>
      <c r="U398" s="68"/>
      <c r="V398" s="68"/>
    </row>
    <row r="399" spans="7:22" x14ac:dyDescent="0.2">
      <c r="G399" s="68"/>
      <c r="H399" s="68"/>
      <c r="I399" s="68"/>
      <c r="J399" s="68"/>
      <c r="K399" s="68"/>
      <c r="L399" s="68"/>
      <c r="M399" s="68"/>
      <c r="N399" s="68"/>
      <c r="O399" s="68"/>
      <c r="P399" s="68"/>
      <c r="Q399" s="68"/>
      <c r="R399" s="68"/>
      <c r="S399" s="68"/>
      <c r="T399" s="68"/>
      <c r="U399" s="68"/>
      <c r="V399" s="68"/>
    </row>
    <row r="400" spans="7:22" x14ac:dyDescent="0.2">
      <c r="G400" s="68"/>
      <c r="H400" s="68"/>
      <c r="I400" s="68"/>
      <c r="J400" s="68"/>
      <c r="K400" s="68"/>
      <c r="L400" s="68"/>
      <c r="M400" s="68"/>
      <c r="N400" s="68"/>
      <c r="O400" s="68"/>
      <c r="P400" s="68"/>
      <c r="Q400" s="68"/>
      <c r="R400" s="68"/>
      <c r="S400" s="68"/>
      <c r="T400" s="68"/>
      <c r="U400" s="68"/>
      <c r="V400" s="68"/>
    </row>
    <row r="401" spans="7:22" x14ac:dyDescent="0.2">
      <c r="G401" s="68"/>
      <c r="H401" s="68"/>
      <c r="I401" s="68"/>
      <c r="J401" s="68"/>
      <c r="K401" s="68"/>
      <c r="L401" s="68"/>
      <c r="M401" s="68"/>
      <c r="N401" s="68"/>
      <c r="O401" s="68"/>
      <c r="P401" s="68"/>
      <c r="Q401" s="68"/>
      <c r="R401" s="68"/>
      <c r="S401" s="68"/>
      <c r="T401" s="68"/>
      <c r="U401" s="68"/>
      <c r="V401" s="68"/>
    </row>
    <row r="402" spans="7:22" x14ac:dyDescent="0.2">
      <c r="G402" s="68"/>
      <c r="H402" s="68"/>
      <c r="I402" s="68"/>
      <c r="J402" s="68"/>
      <c r="K402" s="68"/>
      <c r="L402" s="68"/>
      <c r="M402" s="68"/>
      <c r="N402" s="68"/>
      <c r="O402" s="68"/>
      <c r="P402" s="68"/>
      <c r="Q402" s="68"/>
      <c r="R402" s="68"/>
      <c r="S402" s="68"/>
      <c r="T402" s="68"/>
      <c r="U402" s="68"/>
      <c r="V402" s="68"/>
    </row>
    <row r="403" spans="7:22" x14ac:dyDescent="0.2">
      <c r="G403" s="68"/>
      <c r="H403" s="68"/>
      <c r="I403" s="68"/>
      <c r="J403" s="68"/>
      <c r="K403" s="68"/>
      <c r="L403" s="68"/>
      <c r="M403" s="68"/>
      <c r="N403" s="68"/>
      <c r="O403" s="68"/>
      <c r="P403" s="68"/>
      <c r="Q403" s="68"/>
      <c r="R403" s="68"/>
      <c r="S403" s="68"/>
      <c r="T403" s="68"/>
      <c r="U403" s="68"/>
      <c r="V403" s="68"/>
    </row>
    <row r="404" spans="7:22" x14ac:dyDescent="0.2">
      <c r="G404" s="68"/>
      <c r="H404" s="68"/>
      <c r="I404" s="68"/>
      <c r="J404" s="68"/>
      <c r="K404" s="68"/>
      <c r="L404" s="68"/>
      <c r="M404" s="68"/>
      <c r="N404" s="68"/>
      <c r="O404" s="68"/>
      <c r="P404" s="68"/>
      <c r="Q404" s="68"/>
      <c r="R404" s="68"/>
      <c r="S404" s="68"/>
      <c r="T404" s="68"/>
      <c r="U404" s="68"/>
      <c r="V404" s="68"/>
    </row>
    <row r="405" spans="7:22" x14ac:dyDescent="0.2">
      <c r="G405" s="68"/>
      <c r="H405" s="68"/>
      <c r="I405" s="68"/>
      <c r="J405" s="68"/>
      <c r="K405" s="68"/>
      <c r="L405" s="68"/>
      <c r="M405" s="68"/>
      <c r="N405" s="68"/>
      <c r="O405" s="68"/>
      <c r="P405" s="68"/>
      <c r="Q405" s="68"/>
      <c r="R405" s="68"/>
      <c r="S405" s="68"/>
      <c r="T405" s="68"/>
      <c r="U405" s="68"/>
      <c r="V405" s="68"/>
    </row>
    <row r="406" spans="7:22" x14ac:dyDescent="0.2">
      <c r="G406" s="68"/>
      <c r="H406" s="68"/>
      <c r="I406" s="68"/>
      <c r="J406" s="68"/>
      <c r="K406" s="68"/>
      <c r="L406" s="68"/>
      <c r="M406" s="68"/>
      <c r="N406" s="68"/>
      <c r="O406" s="68"/>
      <c r="P406" s="68"/>
      <c r="Q406" s="68"/>
      <c r="R406" s="68"/>
      <c r="S406" s="68"/>
      <c r="T406" s="68"/>
      <c r="U406" s="68"/>
      <c r="V406" s="68"/>
    </row>
    <row r="407" spans="7:22" x14ac:dyDescent="0.2">
      <c r="G407" s="68"/>
      <c r="H407" s="68"/>
      <c r="I407" s="68"/>
      <c r="J407" s="68"/>
      <c r="K407" s="68"/>
      <c r="L407" s="68"/>
      <c r="M407" s="68"/>
      <c r="N407" s="68"/>
      <c r="O407" s="68"/>
      <c r="P407" s="68"/>
      <c r="Q407" s="68"/>
      <c r="R407" s="68"/>
      <c r="S407" s="68"/>
      <c r="T407" s="68"/>
      <c r="U407" s="68"/>
      <c r="V407" s="68"/>
    </row>
    <row r="408" spans="7:22" x14ac:dyDescent="0.2">
      <c r="G408" s="68"/>
      <c r="H408" s="68"/>
      <c r="I408" s="68"/>
      <c r="J408" s="68"/>
      <c r="K408" s="68"/>
      <c r="L408" s="68"/>
      <c r="M408" s="68"/>
      <c r="N408" s="68"/>
      <c r="O408" s="68"/>
      <c r="P408" s="68"/>
      <c r="Q408" s="68"/>
      <c r="R408" s="68"/>
      <c r="S408" s="68"/>
      <c r="T408" s="68"/>
      <c r="U408" s="68"/>
      <c r="V408" s="68"/>
    </row>
    <row r="409" spans="7:22" x14ac:dyDescent="0.2">
      <c r="G409" s="68"/>
      <c r="H409" s="68"/>
      <c r="I409" s="68"/>
      <c r="J409" s="68"/>
      <c r="K409" s="68"/>
      <c r="L409" s="68"/>
      <c r="M409" s="68"/>
      <c r="N409" s="68"/>
      <c r="O409" s="68"/>
      <c r="P409" s="68"/>
      <c r="Q409" s="68"/>
      <c r="R409" s="68"/>
      <c r="S409" s="68"/>
      <c r="T409" s="68"/>
      <c r="U409" s="68"/>
      <c r="V409" s="68"/>
    </row>
    <row r="410" spans="7:22" x14ac:dyDescent="0.2">
      <c r="G410" s="68"/>
      <c r="H410" s="68"/>
      <c r="I410" s="68"/>
      <c r="J410" s="68"/>
      <c r="K410" s="68"/>
      <c r="L410" s="68"/>
      <c r="M410" s="68"/>
      <c r="N410" s="68"/>
      <c r="O410" s="68"/>
      <c r="P410" s="68"/>
      <c r="Q410" s="68"/>
      <c r="R410" s="68"/>
      <c r="S410" s="68"/>
      <c r="T410" s="68"/>
      <c r="U410" s="68"/>
      <c r="V410" s="68"/>
    </row>
    <row r="411" spans="7:22" x14ac:dyDescent="0.2">
      <c r="G411" s="68"/>
      <c r="H411" s="68"/>
      <c r="I411" s="68"/>
      <c r="J411" s="68"/>
      <c r="K411" s="68"/>
      <c r="L411" s="68"/>
      <c r="M411" s="68"/>
      <c r="N411" s="68"/>
      <c r="O411" s="68"/>
      <c r="P411" s="68"/>
      <c r="Q411" s="68"/>
      <c r="R411" s="68"/>
      <c r="S411" s="68"/>
      <c r="T411" s="68"/>
      <c r="U411" s="68"/>
      <c r="V411" s="68"/>
    </row>
    <row r="412" spans="7:22" x14ac:dyDescent="0.2">
      <c r="G412" s="68"/>
      <c r="H412" s="68"/>
      <c r="I412" s="68"/>
      <c r="J412" s="68"/>
      <c r="K412" s="68"/>
      <c r="L412" s="68"/>
      <c r="M412" s="68"/>
      <c r="N412" s="68"/>
      <c r="O412" s="68"/>
      <c r="P412" s="68"/>
      <c r="Q412" s="68"/>
      <c r="R412" s="68"/>
      <c r="S412" s="68"/>
      <c r="T412" s="68"/>
      <c r="U412" s="68"/>
      <c r="V412" s="68"/>
    </row>
    <row r="413" spans="7:22" x14ac:dyDescent="0.2">
      <c r="G413" s="68"/>
      <c r="H413" s="68"/>
      <c r="I413" s="68"/>
      <c r="J413" s="68"/>
      <c r="K413" s="68"/>
      <c r="L413" s="68"/>
      <c r="M413" s="68"/>
      <c r="N413" s="68"/>
      <c r="O413" s="68"/>
      <c r="P413" s="68"/>
      <c r="Q413" s="68"/>
      <c r="R413" s="68"/>
      <c r="S413" s="68"/>
      <c r="T413" s="68"/>
      <c r="U413" s="68"/>
      <c r="V413" s="68"/>
    </row>
    <row r="414" spans="7:22" x14ac:dyDescent="0.2">
      <c r="G414" s="68"/>
      <c r="H414" s="68"/>
      <c r="I414" s="68"/>
      <c r="J414" s="68"/>
      <c r="K414" s="68"/>
      <c r="L414" s="68"/>
      <c r="M414" s="68"/>
      <c r="N414" s="68"/>
      <c r="O414" s="68"/>
      <c r="P414" s="68"/>
      <c r="Q414" s="68"/>
      <c r="R414" s="68"/>
      <c r="S414" s="68"/>
      <c r="T414" s="68"/>
      <c r="U414" s="68"/>
      <c r="V414" s="68"/>
    </row>
    <row r="415" spans="7:22" x14ac:dyDescent="0.2">
      <c r="G415" s="68"/>
      <c r="H415" s="68"/>
      <c r="I415" s="68"/>
      <c r="J415" s="68"/>
      <c r="K415" s="68"/>
      <c r="L415" s="68"/>
      <c r="M415" s="68"/>
      <c r="N415" s="68"/>
      <c r="O415" s="68"/>
      <c r="P415" s="68"/>
      <c r="Q415" s="68"/>
      <c r="R415" s="68"/>
      <c r="S415" s="68"/>
      <c r="T415" s="68"/>
      <c r="U415" s="68"/>
      <c r="V415" s="68"/>
    </row>
    <row r="416" spans="7:22" x14ac:dyDescent="0.2">
      <c r="G416" s="68"/>
      <c r="H416" s="68"/>
      <c r="I416" s="68"/>
      <c r="J416" s="68"/>
      <c r="K416" s="68"/>
      <c r="L416" s="68"/>
      <c r="M416" s="68"/>
      <c r="N416" s="68"/>
      <c r="O416" s="68"/>
      <c r="P416" s="68"/>
      <c r="Q416" s="68"/>
      <c r="R416" s="68"/>
      <c r="S416" s="68"/>
      <c r="T416" s="68"/>
      <c r="U416" s="68"/>
      <c r="V416" s="68"/>
    </row>
    <row r="417" spans="7:22" x14ac:dyDescent="0.2">
      <c r="G417" s="68"/>
      <c r="H417" s="68"/>
      <c r="I417" s="68"/>
      <c r="J417" s="68"/>
      <c r="K417" s="68"/>
      <c r="L417" s="68"/>
      <c r="M417" s="68"/>
      <c r="N417" s="68"/>
      <c r="O417" s="68"/>
      <c r="P417" s="68"/>
      <c r="Q417" s="68"/>
      <c r="R417" s="68"/>
      <c r="S417" s="68"/>
      <c r="T417" s="68"/>
      <c r="U417" s="68"/>
      <c r="V417" s="68"/>
    </row>
    <row r="418" spans="7:22" x14ac:dyDescent="0.2">
      <c r="G418" s="68"/>
      <c r="H418" s="68"/>
      <c r="I418" s="68"/>
      <c r="J418" s="68"/>
      <c r="K418" s="68"/>
      <c r="L418" s="68"/>
      <c r="M418" s="68"/>
      <c r="N418" s="68"/>
      <c r="O418" s="68"/>
      <c r="P418" s="68"/>
      <c r="Q418" s="68"/>
      <c r="R418" s="68"/>
      <c r="S418" s="68"/>
      <c r="T418" s="68"/>
      <c r="U418" s="68"/>
      <c r="V418" s="68"/>
    </row>
    <row r="419" spans="7:22" x14ac:dyDescent="0.2">
      <c r="G419" s="68"/>
      <c r="H419" s="68"/>
      <c r="I419" s="68"/>
      <c r="J419" s="68"/>
      <c r="K419" s="68"/>
      <c r="L419" s="68"/>
      <c r="M419" s="68"/>
      <c r="N419" s="68"/>
      <c r="O419" s="68"/>
      <c r="P419" s="68"/>
      <c r="Q419" s="68"/>
      <c r="R419" s="68"/>
      <c r="S419" s="68"/>
      <c r="T419" s="68"/>
      <c r="U419" s="68"/>
      <c r="V419" s="68"/>
    </row>
    <row r="420" spans="7:22" x14ac:dyDescent="0.2">
      <c r="G420" s="68"/>
      <c r="H420" s="68"/>
      <c r="I420" s="68"/>
      <c r="J420" s="68"/>
      <c r="K420" s="68"/>
      <c r="L420" s="68"/>
      <c r="M420" s="68"/>
      <c r="N420" s="68"/>
      <c r="O420" s="68"/>
      <c r="P420" s="68"/>
      <c r="Q420" s="68"/>
      <c r="R420" s="68"/>
      <c r="S420" s="68"/>
      <c r="T420" s="68"/>
      <c r="U420" s="68"/>
      <c r="V420" s="68"/>
    </row>
    <row r="421" spans="7:22" x14ac:dyDescent="0.2">
      <c r="G421" s="68"/>
      <c r="H421" s="68"/>
      <c r="I421" s="68"/>
      <c r="J421" s="68"/>
      <c r="K421" s="68"/>
      <c r="L421" s="68"/>
      <c r="M421" s="68"/>
      <c r="N421" s="68"/>
      <c r="O421" s="68"/>
      <c r="P421" s="68"/>
      <c r="Q421" s="68"/>
      <c r="R421" s="68"/>
      <c r="S421" s="68"/>
      <c r="T421" s="68"/>
      <c r="U421" s="68"/>
      <c r="V421" s="68"/>
    </row>
    <row r="422" spans="7:22" x14ac:dyDescent="0.2">
      <c r="G422" s="68"/>
      <c r="H422" s="68"/>
      <c r="I422" s="68"/>
      <c r="J422" s="68"/>
      <c r="K422" s="68"/>
      <c r="L422" s="68"/>
      <c r="M422" s="68"/>
      <c r="N422" s="68"/>
      <c r="O422" s="68"/>
      <c r="P422" s="68"/>
      <c r="Q422" s="68"/>
      <c r="R422" s="68"/>
      <c r="S422" s="68"/>
      <c r="T422" s="68"/>
      <c r="U422" s="68"/>
      <c r="V422" s="68"/>
    </row>
    <row r="423" spans="7:22" x14ac:dyDescent="0.2">
      <c r="G423" s="68"/>
      <c r="H423" s="68"/>
      <c r="I423" s="68"/>
      <c r="J423" s="68"/>
      <c r="K423" s="68"/>
      <c r="L423" s="68"/>
      <c r="M423" s="68"/>
      <c r="N423" s="68"/>
      <c r="O423" s="68"/>
      <c r="P423" s="68"/>
      <c r="Q423" s="68"/>
      <c r="R423" s="68"/>
      <c r="S423" s="68"/>
      <c r="T423" s="68"/>
      <c r="U423" s="68"/>
      <c r="V423" s="68"/>
    </row>
    <row r="424" spans="7:22" x14ac:dyDescent="0.2">
      <c r="G424" s="68"/>
      <c r="H424" s="68"/>
      <c r="I424" s="68"/>
      <c r="J424" s="68"/>
      <c r="K424" s="68"/>
      <c r="L424" s="68"/>
      <c r="M424" s="68"/>
      <c r="N424" s="68"/>
      <c r="O424" s="68"/>
      <c r="P424" s="68"/>
      <c r="Q424" s="68"/>
      <c r="R424" s="68"/>
      <c r="S424" s="68"/>
      <c r="T424" s="68"/>
      <c r="U424" s="68"/>
      <c r="V424" s="68"/>
    </row>
    <row r="425" spans="7:22" x14ac:dyDescent="0.2">
      <c r="G425" s="68"/>
      <c r="H425" s="68"/>
      <c r="I425" s="68"/>
      <c r="J425" s="68"/>
      <c r="K425" s="68"/>
      <c r="L425" s="68"/>
      <c r="M425" s="68"/>
      <c r="N425" s="68"/>
      <c r="O425" s="68"/>
      <c r="P425" s="68"/>
      <c r="Q425" s="68"/>
      <c r="R425" s="68"/>
      <c r="S425" s="68"/>
      <c r="T425" s="68"/>
      <c r="U425" s="68"/>
      <c r="V425" s="68"/>
    </row>
    <row r="426" spans="7:22" x14ac:dyDescent="0.2">
      <c r="G426" s="68"/>
      <c r="H426" s="68"/>
      <c r="I426" s="68"/>
      <c r="J426" s="68"/>
      <c r="K426" s="68"/>
      <c r="L426" s="68"/>
      <c r="M426" s="68"/>
      <c r="N426" s="68"/>
      <c r="O426" s="68"/>
      <c r="P426" s="68"/>
      <c r="Q426" s="68"/>
      <c r="R426" s="68"/>
      <c r="S426" s="68"/>
      <c r="T426" s="68"/>
      <c r="U426" s="68"/>
      <c r="V426" s="68"/>
    </row>
    <row r="427" spans="7:22" x14ac:dyDescent="0.2">
      <c r="G427" s="68"/>
      <c r="H427" s="68"/>
      <c r="I427" s="68"/>
      <c r="J427" s="68"/>
      <c r="K427" s="68"/>
      <c r="L427" s="68"/>
      <c r="M427" s="68"/>
      <c r="N427" s="68"/>
      <c r="O427" s="68"/>
      <c r="P427" s="68"/>
      <c r="Q427" s="68"/>
      <c r="R427" s="68"/>
      <c r="S427" s="68"/>
      <c r="T427" s="68"/>
      <c r="U427" s="68"/>
      <c r="V427" s="68"/>
    </row>
    <row r="428" spans="7:22" x14ac:dyDescent="0.2">
      <c r="G428" s="68"/>
      <c r="H428" s="68"/>
      <c r="I428" s="68"/>
      <c r="J428" s="68"/>
      <c r="K428" s="68"/>
      <c r="L428" s="68"/>
      <c r="M428" s="68"/>
      <c r="N428" s="68"/>
      <c r="O428" s="68"/>
      <c r="P428" s="68"/>
      <c r="Q428" s="68"/>
      <c r="R428" s="68"/>
      <c r="S428" s="68"/>
      <c r="T428" s="68"/>
      <c r="U428" s="68"/>
      <c r="V428" s="68"/>
    </row>
    <row r="429" spans="7:22" x14ac:dyDescent="0.2">
      <c r="G429" s="68"/>
      <c r="H429" s="68"/>
      <c r="I429" s="68"/>
      <c r="J429" s="68"/>
      <c r="K429" s="68"/>
      <c r="L429" s="68"/>
      <c r="M429" s="68"/>
      <c r="N429" s="68"/>
      <c r="O429" s="68"/>
      <c r="P429" s="68"/>
      <c r="Q429" s="68"/>
      <c r="R429" s="68"/>
      <c r="S429" s="68"/>
      <c r="T429" s="68"/>
      <c r="U429" s="68"/>
      <c r="V429" s="68"/>
    </row>
    <row r="430" spans="7:22" x14ac:dyDescent="0.2">
      <c r="G430" s="68"/>
      <c r="H430" s="68"/>
      <c r="I430" s="68"/>
      <c r="J430" s="68"/>
      <c r="K430" s="68"/>
      <c r="L430" s="68"/>
      <c r="M430" s="68"/>
      <c r="N430" s="68"/>
      <c r="O430" s="68"/>
      <c r="P430" s="68"/>
      <c r="Q430" s="68"/>
      <c r="R430" s="68"/>
      <c r="S430" s="68"/>
      <c r="T430" s="68"/>
      <c r="U430" s="68"/>
      <c r="V430" s="68"/>
    </row>
    <row r="431" spans="7:22" x14ac:dyDescent="0.2">
      <c r="G431" s="68"/>
      <c r="H431" s="68"/>
      <c r="I431" s="68"/>
      <c r="J431" s="68"/>
      <c r="K431" s="68"/>
      <c r="L431" s="68"/>
      <c r="M431" s="68"/>
      <c r="N431" s="68"/>
      <c r="O431" s="68"/>
      <c r="P431" s="68"/>
      <c r="Q431" s="68"/>
      <c r="R431" s="68"/>
      <c r="S431" s="68"/>
      <c r="T431" s="68"/>
      <c r="U431" s="68"/>
      <c r="V431" s="68"/>
    </row>
    <row r="432" spans="7:22" x14ac:dyDescent="0.2">
      <c r="G432" s="68"/>
      <c r="H432" s="68"/>
      <c r="I432" s="68"/>
      <c r="J432" s="68"/>
      <c r="K432" s="68"/>
      <c r="L432" s="68"/>
      <c r="M432" s="68"/>
      <c r="N432" s="68"/>
      <c r="O432" s="68"/>
      <c r="P432" s="68"/>
      <c r="Q432" s="68"/>
      <c r="R432" s="68"/>
      <c r="S432" s="68"/>
      <c r="T432" s="68"/>
      <c r="U432" s="68"/>
      <c r="V432" s="68"/>
    </row>
    <row r="433" spans="7:22" x14ac:dyDescent="0.2">
      <c r="G433" s="68"/>
      <c r="H433" s="68"/>
      <c r="I433" s="68"/>
      <c r="J433" s="68"/>
      <c r="K433" s="68"/>
      <c r="L433" s="68"/>
      <c r="M433" s="68"/>
      <c r="N433" s="68"/>
      <c r="O433" s="68"/>
      <c r="P433" s="68"/>
      <c r="Q433" s="68"/>
      <c r="R433" s="68"/>
      <c r="S433" s="68"/>
      <c r="T433" s="68"/>
      <c r="U433" s="68"/>
      <c r="V433" s="68"/>
    </row>
    <row r="434" spans="7:22" x14ac:dyDescent="0.2">
      <c r="G434" s="68"/>
      <c r="H434" s="68"/>
      <c r="I434" s="68"/>
      <c r="J434" s="68"/>
      <c r="K434" s="68"/>
      <c r="L434" s="68"/>
      <c r="M434" s="68"/>
      <c r="N434" s="68"/>
      <c r="O434" s="68"/>
      <c r="P434" s="68"/>
      <c r="Q434" s="68"/>
      <c r="R434" s="68"/>
      <c r="S434" s="68"/>
      <c r="T434" s="68"/>
      <c r="U434" s="68"/>
      <c r="V434" s="68"/>
    </row>
  </sheetData>
  <mergeCells count="1">
    <mergeCell ref="A5:F5"/>
  </mergeCells>
  <hyperlinks>
    <hyperlink ref="A15" r:id="rId1" xr:uid="{00000000-0004-0000-0000-000000000000}"/>
    <hyperlink ref="A23" r:id="rId2" xr:uid="{00000000-0004-0000-0000-000001000000}"/>
    <hyperlink ref="A27" r:id="rId3" xr:uid="{00000000-0004-0000-0000-000002000000}"/>
    <hyperlink ref="A25" r:id="rId4" xr:uid="{00000000-0004-0000-0000-000004000000}"/>
    <hyperlink ref="A19" r:id="rId5" xr:uid="{D396F80D-7554-47C0-8CD6-6D1F292D5E23}"/>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8000"/>
  </sheetPr>
  <dimension ref="A1:AB123"/>
  <sheetViews>
    <sheetView showGridLines="0" zoomScaleNormal="100" zoomScaleSheetLayoutView="100" workbookViewId="0"/>
  </sheetViews>
  <sheetFormatPr baseColWidth="10" defaultRowHeight="12.75" x14ac:dyDescent="0.2"/>
  <cols>
    <col min="1" max="1" width="26.85546875" customWidth="1"/>
    <col min="2" max="2" width="19.5703125" customWidth="1"/>
    <col min="3" max="3" width="19.140625" customWidth="1"/>
    <col min="4" max="4" width="15.85546875" customWidth="1"/>
    <col min="5" max="5" width="23.5703125" customWidth="1"/>
    <col min="6" max="6" width="10.42578125" style="68" customWidth="1"/>
    <col min="7" max="7" width="14" style="68" bestFit="1" customWidth="1"/>
    <col min="8" max="8" width="9.5703125" style="68" customWidth="1"/>
    <col min="9" max="9" width="7.85546875" style="68" customWidth="1"/>
    <col min="10" max="10" width="7.5703125" style="68" customWidth="1"/>
    <col min="11" max="11" width="8.140625" style="68" customWidth="1"/>
    <col min="12" max="12" width="7.140625" style="68" customWidth="1"/>
    <col min="13" max="13" width="7.85546875" style="68" customWidth="1"/>
    <col min="14" max="14" width="6.85546875" style="68" customWidth="1"/>
    <col min="15" max="15" width="8.5703125" style="68" customWidth="1"/>
    <col min="16" max="28" width="11.42578125" style="68" customWidth="1"/>
  </cols>
  <sheetData>
    <row r="1" spans="1:5" ht="13.5" thickTop="1" x14ac:dyDescent="0.2">
      <c r="A1" s="117"/>
      <c r="B1" s="107"/>
      <c r="C1" s="107"/>
      <c r="D1" s="107"/>
      <c r="E1" s="108"/>
    </row>
    <row r="2" spans="1:5" ht="20.25" x14ac:dyDescent="0.3">
      <c r="A2" s="593" t="s">
        <v>292</v>
      </c>
      <c r="B2" s="593"/>
      <c r="C2" s="593"/>
      <c r="D2" s="593"/>
      <c r="E2" s="593"/>
    </row>
    <row r="3" spans="1:5" ht="27.75" customHeight="1" x14ac:dyDescent="0.2">
      <c r="A3" s="109"/>
      <c r="B3" s="59"/>
      <c r="C3" s="59"/>
      <c r="D3" s="59"/>
      <c r="E3" s="110"/>
    </row>
    <row r="4" spans="1:5" x14ac:dyDescent="0.2">
      <c r="A4" s="109"/>
      <c r="B4" s="32">
        <v>2023</v>
      </c>
      <c r="C4" s="33" t="s">
        <v>35</v>
      </c>
      <c r="D4" s="59"/>
      <c r="E4" s="110"/>
    </row>
    <row r="5" spans="1:5" x14ac:dyDescent="0.2">
      <c r="A5" s="127" t="s">
        <v>130</v>
      </c>
      <c r="B5" s="29">
        <v>594</v>
      </c>
      <c r="C5" s="34">
        <v>40.299999999999997</v>
      </c>
      <c r="D5" s="59"/>
      <c r="E5" s="110"/>
    </row>
    <row r="6" spans="1:5" x14ac:dyDescent="0.2">
      <c r="A6" s="128" t="s">
        <v>22</v>
      </c>
      <c r="B6" s="29">
        <v>348</v>
      </c>
      <c r="C6" s="34">
        <v>23.6</v>
      </c>
      <c r="D6" s="59"/>
      <c r="E6" s="110"/>
    </row>
    <row r="7" spans="1:5" x14ac:dyDescent="0.2">
      <c r="A7" s="128" t="s">
        <v>21</v>
      </c>
      <c r="B7" s="29">
        <v>226</v>
      </c>
      <c r="C7" s="48">
        <v>15.3</v>
      </c>
      <c r="D7" s="59"/>
      <c r="E7" s="110"/>
    </row>
    <row r="8" spans="1:5" x14ac:dyDescent="0.2">
      <c r="A8" s="131" t="s">
        <v>129</v>
      </c>
      <c r="B8" s="29">
        <v>306</v>
      </c>
      <c r="C8" s="34">
        <v>20.8</v>
      </c>
      <c r="D8" s="59"/>
      <c r="E8" s="110"/>
    </row>
    <row r="9" spans="1:5" x14ac:dyDescent="0.2">
      <c r="A9" s="132" t="s">
        <v>23</v>
      </c>
      <c r="B9" s="35">
        <f>SUM(B5:B8)</f>
        <v>1474</v>
      </c>
      <c r="C9" s="36">
        <f>SUM(C5:C8)</f>
        <v>100</v>
      </c>
      <c r="D9" s="59"/>
      <c r="E9" s="110"/>
    </row>
    <row r="10" spans="1:5" x14ac:dyDescent="0.2">
      <c r="A10" s="109"/>
      <c r="B10" s="59"/>
      <c r="C10" s="112" t="s">
        <v>26</v>
      </c>
      <c r="D10" s="59"/>
      <c r="E10" s="110"/>
    </row>
    <row r="11" spans="1:5" x14ac:dyDescent="0.2">
      <c r="A11" s="109"/>
      <c r="B11" s="59"/>
      <c r="C11" s="59"/>
      <c r="D11" s="59"/>
      <c r="E11" s="110"/>
    </row>
    <row r="12" spans="1:5" x14ac:dyDescent="0.2">
      <c r="A12" s="109"/>
      <c r="B12" s="59"/>
      <c r="C12" s="59"/>
      <c r="D12" s="59"/>
      <c r="E12" s="110"/>
    </row>
    <row r="13" spans="1:5" x14ac:dyDescent="0.2">
      <c r="A13" s="109"/>
      <c r="B13" s="59"/>
      <c r="C13" s="59"/>
      <c r="D13" s="59"/>
      <c r="E13" s="110"/>
    </row>
    <row r="14" spans="1:5" x14ac:dyDescent="0.2">
      <c r="A14" s="109"/>
      <c r="B14" s="59"/>
      <c r="C14" s="59"/>
      <c r="D14" s="59"/>
      <c r="E14" s="110"/>
    </row>
    <row r="15" spans="1:5" x14ac:dyDescent="0.2">
      <c r="A15" s="109"/>
      <c r="B15" s="59"/>
      <c r="C15" s="59"/>
      <c r="D15" s="59"/>
      <c r="E15" s="110"/>
    </row>
    <row r="16" spans="1:5" x14ac:dyDescent="0.2">
      <c r="A16" s="109"/>
      <c r="B16" s="59"/>
      <c r="C16" s="59"/>
      <c r="D16" s="59"/>
      <c r="E16" s="110"/>
    </row>
    <row r="17" spans="1:5" x14ac:dyDescent="0.2">
      <c r="A17" s="109"/>
      <c r="B17" s="59"/>
      <c r="C17" s="59"/>
      <c r="D17" s="59"/>
      <c r="E17" s="110"/>
    </row>
    <row r="18" spans="1:5" x14ac:dyDescent="0.2">
      <c r="A18" s="109"/>
      <c r="B18" s="59"/>
      <c r="C18" s="59"/>
      <c r="D18" s="59"/>
      <c r="E18" s="110"/>
    </row>
    <row r="19" spans="1:5" x14ac:dyDescent="0.2">
      <c r="A19" s="109"/>
      <c r="B19" s="59"/>
      <c r="C19" s="59"/>
      <c r="D19" s="59"/>
      <c r="E19" s="110"/>
    </row>
    <row r="20" spans="1:5" x14ac:dyDescent="0.2">
      <c r="A20" s="109"/>
      <c r="B20" s="59"/>
      <c r="C20" s="59"/>
      <c r="D20" s="59"/>
      <c r="E20" s="110"/>
    </row>
    <row r="21" spans="1:5" x14ac:dyDescent="0.2">
      <c r="A21" s="109"/>
      <c r="B21" s="59"/>
      <c r="C21" s="59"/>
      <c r="D21" s="59"/>
      <c r="E21" s="110"/>
    </row>
    <row r="22" spans="1:5" x14ac:dyDescent="0.2">
      <c r="A22" s="109"/>
      <c r="B22" s="59"/>
      <c r="C22" s="59"/>
      <c r="D22" s="59"/>
      <c r="E22" s="110"/>
    </row>
    <row r="23" spans="1:5" x14ac:dyDescent="0.2">
      <c r="A23" s="109"/>
      <c r="B23" s="59"/>
      <c r="C23" s="59"/>
      <c r="D23" s="59"/>
      <c r="E23" s="110"/>
    </row>
    <row r="24" spans="1:5" x14ac:dyDescent="0.2">
      <c r="A24" s="109"/>
      <c r="B24" s="59"/>
      <c r="C24" s="59"/>
      <c r="D24" s="59"/>
      <c r="E24" s="110"/>
    </row>
    <row r="25" spans="1:5" x14ac:dyDescent="0.2">
      <c r="A25" s="109"/>
      <c r="B25" s="59"/>
      <c r="C25" s="59"/>
      <c r="D25" s="59"/>
      <c r="E25" s="110"/>
    </row>
    <row r="26" spans="1:5" x14ac:dyDescent="0.2">
      <c r="A26" s="109"/>
      <c r="B26" s="59"/>
      <c r="C26" s="59"/>
      <c r="D26" s="59"/>
      <c r="E26" s="110"/>
    </row>
    <row r="27" spans="1:5" x14ac:dyDescent="0.2">
      <c r="A27" s="109"/>
      <c r="B27" s="59"/>
      <c r="C27" s="59"/>
      <c r="D27" s="59"/>
      <c r="E27" s="110"/>
    </row>
    <row r="28" spans="1:5" x14ac:dyDescent="0.2">
      <c r="A28" s="109"/>
      <c r="B28" s="59"/>
      <c r="C28" s="59"/>
      <c r="D28" s="59"/>
      <c r="E28" s="110"/>
    </row>
    <row r="29" spans="1:5" x14ac:dyDescent="0.2">
      <c r="A29" s="109"/>
      <c r="B29" s="59"/>
      <c r="C29" s="59"/>
      <c r="D29" s="59"/>
      <c r="E29" s="110"/>
    </row>
    <row r="30" spans="1:5" x14ac:dyDescent="0.2">
      <c r="A30" s="109"/>
      <c r="B30" s="59"/>
      <c r="C30" s="59"/>
      <c r="D30" s="59"/>
      <c r="E30" s="110"/>
    </row>
    <row r="31" spans="1:5" x14ac:dyDescent="0.2">
      <c r="A31" s="109"/>
      <c r="B31" s="59"/>
      <c r="C31" s="59"/>
      <c r="D31" s="59"/>
      <c r="E31" s="110"/>
    </row>
    <row r="32" spans="1:5" x14ac:dyDescent="0.2">
      <c r="A32" s="109"/>
      <c r="B32" s="59"/>
      <c r="C32" s="59"/>
      <c r="D32" s="59"/>
      <c r="E32" s="110"/>
    </row>
    <row r="33" spans="1:5" x14ac:dyDescent="0.2">
      <c r="A33" s="109"/>
      <c r="B33" s="59"/>
      <c r="C33" s="59"/>
      <c r="D33" s="59"/>
      <c r="E33" s="110"/>
    </row>
    <row r="34" spans="1:5" x14ac:dyDescent="0.2">
      <c r="A34" s="109"/>
      <c r="B34" s="59"/>
      <c r="C34" s="59"/>
      <c r="D34" s="59"/>
      <c r="E34" s="110"/>
    </row>
    <row r="35" spans="1:5" x14ac:dyDescent="0.2">
      <c r="A35" s="109"/>
      <c r="B35" s="59"/>
      <c r="C35" s="59"/>
      <c r="D35" s="59"/>
      <c r="E35" s="110"/>
    </row>
    <row r="36" spans="1:5" x14ac:dyDescent="0.2">
      <c r="A36" s="109"/>
      <c r="B36" s="59"/>
      <c r="C36" s="59"/>
      <c r="D36" s="59"/>
      <c r="E36" s="110"/>
    </row>
    <row r="37" spans="1:5" x14ac:dyDescent="0.2">
      <c r="A37" s="109"/>
      <c r="B37" s="59"/>
      <c r="C37" s="59"/>
      <c r="D37" s="59"/>
      <c r="E37" s="110"/>
    </row>
    <row r="38" spans="1:5" x14ac:dyDescent="0.2">
      <c r="A38" s="109"/>
      <c r="B38" s="59"/>
      <c r="C38" s="59"/>
      <c r="D38" s="59"/>
      <c r="E38" s="110"/>
    </row>
    <row r="39" spans="1:5" ht="13.5" thickBot="1" x14ac:dyDescent="0.25">
      <c r="A39" s="113"/>
      <c r="B39" s="114"/>
      <c r="C39" s="114"/>
      <c r="D39" s="114"/>
      <c r="E39" s="121"/>
    </row>
    <row r="40" spans="1:5" s="68" customFormat="1" ht="13.5" thickTop="1" x14ac:dyDescent="0.2"/>
    <row r="41" spans="1:5" s="68" customFormat="1" x14ac:dyDescent="0.2"/>
    <row r="42" spans="1:5" s="68" customFormat="1" x14ac:dyDescent="0.2"/>
    <row r="43" spans="1:5" s="68" customFormat="1" x14ac:dyDescent="0.2"/>
    <row r="44" spans="1:5" s="68" customFormat="1" x14ac:dyDescent="0.2"/>
    <row r="45" spans="1:5" s="68" customFormat="1" x14ac:dyDescent="0.2"/>
    <row r="46" spans="1:5" s="68" customFormat="1" x14ac:dyDescent="0.2"/>
    <row r="47" spans="1:5" s="68" customFormat="1" x14ac:dyDescent="0.2"/>
    <row r="48" spans="1:5"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row r="78" s="68" customFormat="1" x14ac:dyDescent="0.2"/>
    <row r="79" s="68" customFormat="1" x14ac:dyDescent="0.2"/>
    <row r="80" s="68" customFormat="1" x14ac:dyDescent="0.2"/>
    <row r="81" s="68" customFormat="1" x14ac:dyDescent="0.2"/>
    <row r="82" s="68" customFormat="1" x14ac:dyDescent="0.2"/>
    <row r="83" s="68" customFormat="1" x14ac:dyDescent="0.2"/>
    <row r="84" s="68" customFormat="1" x14ac:dyDescent="0.2"/>
    <row r="85" s="68" customFormat="1" x14ac:dyDescent="0.2"/>
    <row r="86" s="68" customFormat="1" x14ac:dyDescent="0.2"/>
    <row r="87" s="68" customFormat="1" x14ac:dyDescent="0.2"/>
    <row r="88" s="68" customFormat="1" x14ac:dyDescent="0.2"/>
    <row r="89" s="68" customFormat="1" x14ac:dyDescent="0.2"/>
    <row r="90" s="68" customFormat="1" x14ac:dyDescent="0.2"/>
    <row r="91" s="68" customFormat="1" x14ac:dyDescent="0.2"/>
    <row r="92" s="68" customFormat="1" x14ac:dyDescent="0.2"/>
    <row r="93" s="68" customFormat="1" x14ac:dyDescent="0.2"/>
    <row r="94" s="68" customFormat="1" x14ac:dyDescent="0.2"/>
    <row r="95" s="68" customFormat="1" x14ac:dyDescent="0.2"/>
    <row r="96" s="68" customFormat="1" x14ac:dyDescent="0.2"/>
    <row r="97" s="68" customFormat="1" x14ac:dyDescent="0.2"/>
    <row r="98" s="68" customFormat="1" x14ac:dyDescent="0.2"/>
    <row r="99" s="68" customFormat="1" x14ac:dyDescent="0.2"/>
    <row r="100" s="68" customFormat="1" x14ac:dyDescent="0.2"/>
    <row r="101" s="68" customFormat="1" x14ac:dyDescent="0.2"/>
    <row r="102" s="68" customFormat="1" x14ac:dyDescent="0.2"/>
    <row r="103" s="68" customFormat="1" x14ac:dyDescent="0.2"/>
    <row r="104" s="68" customFormat="1" x14ac:dyDescent="0.2"/>
    <row r="105" s="68" customFormat="1" x14ac:dyDescent="0.2"/>
    <row r="106" s="68" customFormat="1" x14ac:dyDescent="0.2"/>
    <row r="107" s="68" customFormat="1" x14ac:dyDescent="0.2"/>
    <row r="108" s="68" customFormat="1" x14ac:dyDescent="0.2"/>
    <row r="109" s="68" customFormat="1" x14ac:dyDescent="0.2"/>
    <row r="110" s="68" customFormat="1" x14ac:dyDescent="0.2"/>
    <row r="111" s="68" customFormat="1" x14ac:dyDescent="0.2"/>
    <row r="112" s="68" customFormat="1" x14ac:dyDescent="0.2"/>
    <row r="113" s="68" customFormat="1" x14ac:dyDescent="0.2"/>
    <row r="114" s="68" customFormat="1" x14ac:dyDescent="0.2"/>
    <row r="115" s="68" customFormat="1" x14ac:dyDescent="0.2"/>
    <row r="116" s="68" customFormat="1" x14ac:dyDescent="0.2"/>
    <row r="117" s="68" customFormat="1" x14ac:dyDescent="0.2"/>
    <row r="118" s="68" customFormat="1" x14ac:dyDescent="0.2"/>
    <row r="119" s="68" customFormat="1" x14ac:dyDescent="0.2"/>
    <row r="120" s="68" customFormat="1" x14ac:dyDescent="0.2"/>
    <row r="121" s="68" customFormat="1" x14ac:dyDescent="0.2"/>
    <row r="122" s="68" customFormat="1" x14ac:dyDescent="0.2"/>
    <row r="123" s="68" customFormat="1" x14ac:dyDescent="0.2"/>
  </sheetData>
  <pageMargins left="0.7" right="0.7" top="0.75" bottom="0.75" header="0.3" footer="0.3"/>
  <pageSetup paperSize="9" scale="9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8000"/>
  </sheetPr>
  <dimension ref="A1:AF89"/>
  <sheetViews>
    <sheetView showGridLines="0" zoomScaleNormal="100" zoomScaleSheetLayoutView="115" workbookViewId="0"/>
  </sheetViews>
  <sheetFormatPr baseColWidth="10" defaultRowHeight="12.75" x14ac:dyDescent="0.2"/>
  <cols>
    <col min="1" max="1" width="14.42578125" customWidth="1"/>
    <col min="2" max="2" width="7.5703125" customWidth="1"/>
    <col min="3" max="3" width="8.140625" customWidth="1"/>
    <col min="4" max="5" width="7.5703125" customWidth="1"/>
    <col min="6" max="6" width="9.5703125" customWidth="1"/>
    <col min="7" max="7" width="7.85546875" customWidth="1"/>
    <col min="8" max="8" width="7.5703125" customWidth="1"/>
    <col min="9" max="9" width="8.140625" customWidth="1"/>
    <col min="10" max="10" width="7.140625" customWidth="1"/>
    <col min="11" max="12" width="7.85546875" customWidth="1"/>
    <col min="13" max="13" width="16.140625" customWidth="1"/>
    <col min="14" max="14" width="8.5703125" style="68" customWidth="1"/>
    <col min="15" max="32" width="11.42578125" style="68" customWidth="1"/>
  </cols>
  <sheetData>
    <row r="1" spans="1:13" ht="13.5" thickTop="1" x14ac:dyDescent="0.2">
      <c r="A1" s="117"/>
      <c r="B1" s="107"/>
      <c r="C1" s="107"/>
      <c r="D1" s="107"/>
      <c r="E1" s="107"/>
      <c r="F1" s="107"/>
      <c r="G1" s="107"/>
      <c r="H1" s="107"/>
      <c r="I1" s="107"/>
      <c r="J1" s="107"/>
      <c r="K1" s="107"/>
      <c r="L1" s="107"/>
      <c r="M1" s="108"/>
    </row>
    <row r="2" spans="1:13" ht="20.25" x14ac:dyDescent="0.3">
      <c r="A2" s="593" t="s">
        <v>293</v>
      </c>
      <c r="B2" s="593"/>
      <c r="C2" s="593"/>
      <c r="D2" s="593"/>
      <c r="E2" s="593"/>
      <c r="F2" s="593"/>
      <c r="G2" s="593"/>
      <c r="H2" s="593"/>
      <c r="I2" s="593"/>
      <c r="J2" s="593"/>
      <c r="K2" s="59"/>
      <c r="L2" s="59"/>
      <c r="M2" s="110"/>
    </row>
    <row r="3" spans="1:13" ht="18.75" x14ac:dyDescent="0.3">
      <c r="A3" s="468"/>
      <c r="B3" s="469"/>
      <c r="C3" s="469"/>
      <c r="D3" s="469"/>
      <c r="E3" s="469"/>
      <c r="F3" s="469"/>
      <c r="G3" s="469"/>
      <c r="H3" s="469"/>
      <c r="I3" s="469"/>
      <c r="J3" s="469"/>
      <c r="K3" s="59"/>
      <c r="L3" s="59"/>
      <c r="M3" s="110"/>
    </row>
    <row r="4" spans="1:13" x14ac:dyDescent="0.2">
      <c r="A4" s="133"/>
      <c r="B4" s="59"/>
      <c r="C4" s="124"/>
      <c r="D4" s="59"/>
      <c r="E4" s="59"/>
      <c r="F4" s="59"/>
      <c r="G4" s="59"/>
      <c r="H4" s="59"/>
      <c r="I4" s="59"/>
      <c r="J4" s="59"/>
      <c r="K4" s="59"/>
      <c r="L4" s="59"/>
      <c r="M4" s="110"/>
    </row>
    <row r="5" spans="1:13" x14ac:dyDescent="0.2">
      <c r="A5" s="109"/>
      <c r="B5" s="32">
        <v>2014</v>
      </c>
      <c r="C5" s="32">
        <v>2015</v>
      </c>
      <c r="D5" s="32">
        <v>2016</v>
      </c>
      <c r="E5" s="32">
        <v>2017</v>
      </c>
      <c r="F5" s="32">
        <v>2018</v>
      </c>
      <c r="G5" s="32">
        <v>2019</v>
      </c>
      <c r="H5" s="32">
        <v>2020</v>
      </c>
      <c r="I5" s="32">
        <v>2021</v>
      </c>
      <c r="J5" s="32">
        <v>2022</v>
      </c>
      <c r="K5" s="32">
        <v>2023</v>
      </c>
      <c r="L5" s="59"/>
      <c r="M5" s="110"/>
    </row>
    <row r="6" spans="1:13" ht="38.25" x14ac:dyDescent="0.2">
      <c r="A6" s="471" t="s">
        <v>43</v>
      </c>
      <c r="B6" s="35">
        <v>1298</v>
      </c>
      <c r="C6" s="35">
        <v>1284</v>
      </c>
      <c r="D6" s="35">
        <v>1297</v>
      </c>
      <c r="E6" s="35">
        <v>1308</v>
      </c>
      <c r="F6" s="35">
        <v>1318</v>
      </c>
      <c r="G6" s="487">
        <v>1358</v>
      </c>
      <c r="H6" s="487">
        <v>1346</v>
      </c>
      <c r="I6" s="487">
        <v>1391</v>
      </c>
      <c r="J6" s="487">
        <v>1445</v>
      </c>
      <c r="K6" s="487">
        <v>1474</v>
      </c>
      <c r="L6" s="59"/>
      <c r="M6" s="110"/>
    </row>
    <row r="7" spans="1:13" x14ac:dyDescent="0.2">
      <c r="A7" s="109"/>
      <c r="B7" s="59"/>
      <c r="C7" s="59"/>
      <c r="D7" s="59"/>
      <c r="E7" s="59"/>
      <c r="F7" s="59"/>
      <c r="G7" s="59"/>
      <c r="H7" s="59"/>
      <c r="I7" s="59"/>
      <c r="K7" s="112" t="s">
        <v>26</v>
      </c>
      <c r="L7" s="59"/>
      <c r="M7" s="110"/>
    </row>
    <row r="8" spans="1:13" x14ac:dyDescent="0.2">
      <c r="A8" s="109"/>
      <c r="B8" s="59"/>
      <c r="C8" s="59"/>
      <c r="D8" s="59"/>
      <c r="E8" s="59"/>
      <c r="F8" s="59"/>
      <c r="G8" s="59"/>
      <c r="H8" s="59"/>
      <c r="I8" s="59"/>
      <c r="J8" s="59"/>
      <c r="K8" s="59"/>
      <c r="L8" s="59"/>
      <c r="M8" s="110"/>
    </row>
    <row r="9" spans="1:13" x14ac:dyDescent="0.2">
      <c r="A9" s="109"/>
      <c r="B9" s="59"/>
      <c r="C9" s="59"/>
      <c r="D9" s="59"/>
      <c r="E9" s="59"/>
      <c r="F9" s="59"/>
      <c r="G9" s="59"/>
      <c r="H9" s="59"/>
      <c r="I9" s="59"/>
      <c r="J9" s="59"/>
      <c r="K9" s="59"/>
      <c r="L9" s="59"/>
      <c r="M9" s="110"/>
    </row>
    <row r="10" spans="1:13" x14ac:dyDescent="0.2">
      <c r="A10" s="109"/>
      <c r="B10" s="59"/>
      <c r="C10" s="59"/>
      <c r="D10" s="59"/>
      <c r="E10" s="59"/>
      <c r="F10" s="59"/>
      <c r="G10" s="59"/>
      <c r="H10" s="59"/>
      <c r="I10" s="59"/>
      <c r="J10" s="59"/>
      <c r="K10" s="59"/>
      <c r="L10" s="59"/>
      <c r="M10" s="110"/>
    </row>
    <row r="11" spans="1:13" x14ac:dyDescent="0.2">
      <c r="A11" s="109"/>
      <c r="B11" s="59"/>
      <c r="C11" s="59"/>
      <c r="D11" s="59"/>
      <c r="E11" s="59"/>
      <c r="F11" s="59"/>
      <c r="G11" s="59"/>
      <c r="H11" s="59"/>
      <c r="I11" s="59"/>
      <c r="J11" s="59"/>
      <c r="K11" s="59"/>
      <c r="L11" s="59"/>
      <c r="M11" s="110"/>
    </row>
    <row r="12" spans="1:13" x14ac:dyDescent="0.2">
      <c r="A12" s="109"/>
      <c r="B12" s="59"/>
      <c r="C12" s="59"/>
      <c r="D12" s="59"/>
      <c r="E12" s="59"/>
      <c r="F12" s="59"/>
      <c r="G12" s="59"/>
      <c r="H12" s="59"/>
      <c r="I12" s="59"/>
      <c r="J12" s="59"/>
      <c r="K12" s="59"/>
      <c r="L12" s="59"/>
      <c r="M12" s="110"/>
    </row>
    <row r="13" spans="1:13" x14ac:dyDescent="0.2">
      <c r="A13" s="109"/>
      <c r="B13" s="59"/>
      <c r="C13" s="59"/>
      <c r="D13" s="59"/>
      <c r="E13" s="59"/>
      <c r="F13" s="59"/>
      <c r="G13" s="59"/>
      <c r="H13" s="59"/>
      <c r="I13" s="59"/>
      <c r="J13" s="59"/>
      <c r="K13" s="59"/>
      <c r="L13" s="59"/>
      <c r="M13" s="110"/>
    </row>
    <row r="14" spans="1:13" x14ac:dyDescent="0.2">
      <c r="A14" s="109"/>
      <c r="B14" s="59"/>
      <c r="C14" s="59"/>
      <c r="D14" s="59"/>
      <c r="E14" s="59"/>
      <c r="F14" s="59"/>
      <c r="G14" s="59"/>
      <c r="H14" s="59"/>
      <c r="I14" s="59"/>
      <c r="J14" s="59"/>
      <c r="K14" s="59"/>
      <c r="L14" s="59"/>
      <c r="M14" s="110"/>
    </row>
    <row r="15" spans="1:13" x14ac:dyDescent="0.2">
      <c r="A15" s="109"/>
      <c r="B15" s="59"/>
      <c r="C15" s="59"/>
      <c r="D15" s="59"/>
      <c r="E15" s="59"/>
      <c r="F15" s="59"/>
      <c r="G15" s="59"/>
      <c r="H15" s="59"/>
      <c r="I15" s="59"/>
      <c r="J15" s="59"/>
      <c r="K15" s="59"/>
      <c r="L15" s="59"/>
      <c r="M15" s="110"/>
    </row>
    <row r="16" spans="1:13" x14ac:dyDescent="0.2">
      <c r="A16" s="109"/>
      <c r="B16" s="59"/>
      <c r="C16" s="59"/>
      <c r="D16" s="59"/>
      <c r="E16" s="59"/>
      <c r="F16" s="59"/>
      <c r="G16" s="59"/>
      <c r="H16" s="59"/>
      <c r="I16" s="59"/>
      <c r="J16" s="59"/>
      <c r="K16" s="59"/>
      <c r="L16" s="59"/>
      <c r="M16" s="110"/>
    </row>
    <row r="17" spans="1:13" x14ac:dyDescent="0.2">
      <c r="A17" s="109"/>
      <c r="B17" s="59"/>
      <c r="C17" s="59"/>
      <c r="D17" s="59"/>
      <c r="E17" s="59"/>
      <c r="F17" s="59"/>
      <c r="G17" s="59"/>
      <c r="H17" s="59"/>
      <c r="I17" s="59"/>
      <c r="J17" s="59"/>
      <c r="K17" s="59"/>
      <c r="L17" s="59"/>
      <c r="M17" s="110"/>
    </row>
    <row r="18" spans="1:13" x14ac:dyDescent="0.2">
      <c r="A18" s="109"/>
      <c r="B18" s="59"/>
      <c r="C18" s="59"/>
      <c r="D18" s="59"/>
      <c r="E18" s="59"/>
      <c r="F18" s="59"/>
      <c r="G18" s="59"/>
      <c r="H18" s="59"/>
      <c r="I18" s="59"/>
      <c r="J18" s="59"/>
      <c r="K18" s="59"/>
      <c r="L18" s="59"/>
      <c r="M18" s="110"/>
    </row>
    <row r="19" spans="1:13" x14ac:dyDescent="0.2">
      <c r="A19" s="109"/>
      <c r="B19" s="59"/>
      <c r="C19" s="59"/>
      <c r="D19" s="59"/>
      <c r="E19" s="59"/>
      <c r="F19" s="59"/>
      <c r="G19" s="59"/>
      <c r="H19" s="59"/>
      <c r="I19" s="59"/>
      <c r="J19" s="59"/>
      <c r="K19" s="59"/>
      <c r="L19" s="59"/>
      <c r="M19" s="110"/>
    </row>
    <row r="20" spans="1:13" x14ac:dyDescent="0.2">
      <c r="A20" s="109"/>
      <c r="B20" s="59"/>
      <c r="C20" s="59"/>
      <c r="D20" s="59"/>
      <c r="E20" s="59"/>
      <c r="F20" s="59"/>
      <c r="G20" s="59"/>
      <c r="H20" s="59"/>
      <c r="I20" s="59"/>
      <c r="J20" s="59"/>
      <c r="K20" s="59"/>
      <c r="L20" s="59"/>
      <c r="M20" s="110"/>
    </row>
    <row r="21" spans="1:13" x14ac:dyDescent="0.2">
      <c r="A21" s="109"/>
      <c r="B21" s="59"/>
      <c r="C21" s="59"/>
      <c r="D21" s="59"/>
      <c r="E21" s="59"/>
      <c r="F21" s="59"/>
      <c r="G21" s="59"/>
      <c r="H21" s="59"/>
      <c r="I21" s="59"/>
      <c r="J21" s="59"/>
      <c r="K21" s="59"/>
      <c r="L21" s="59"/>
      <c r="M21" s="110"/>
    </row>
    <row r="22" spans="1:13" x14ac:dyDescent="0.2">
      <c r="A22" s="109"/>
      <c r="B22" s="59"/>
      <c r="C22" s="59"/>
      <c r="D22" s="59"/>
      <c r="E22" s="59"/>
      <c r="F22" s="59"/>
      <c r="G22" s="59"/>
      <c r="H22" s="59"/>
      <c r="I22" s="59"/>
      <c r="J22" s="59"/>
      <c r="K22" s="59"/>
      <c r="L22" s="59"/>
      <c r="M22" s="110"/>
    </row>
    <row r="23" spans="1:13" x14ac:dyDescent="0.2">
      <c r="A23" s="109"/>
      <c r="B23" s="59"/>
      <c r="C23" s="59"/>
      <c r="D23" s="59"/>
      <c r="E23" s="59"/>
      <c r="F23" s="59"/>
      <c r="G23" s="59"/>
      <c r="H23" s="59"/>
      <c r="I23" s="59"/>
      <c r="J23" s="59"/>
      <c r="K23" s="59"/>
      <c r="L23" s="59"/>
      <c r="M23" s="110"/>
    </row>
    <row r="24" spans="1:13" x14ac:dyDescent="0.2">
      <c r="A24" s="109"/>
      <c r="B24" s="59"/>
      <c r="C24" s="59"/>
      <c r="D24" s="59"/>
      <c r="E24" s="59"/>
      <c r="F24" s="59"/>
      <c r="G24" s="59"/>
      <c r="H24" s="59"/>
      <c r="I24" s="59"/>
      <c r="J24" s="59"/>
      <c r="K24" s="59"/>
      <c r="L24" s="59"/>
      <c r="M24" s="110"/>
    </row>
    <row r="25" spans="1:13" x14ac:dyDescent="0.2">
      <c r="A25" s="109"/>
      <c r="B25" s="59"/>
      <c r="C25" s="59"/>
      <c r="D25" s="59"/>
      <c r="E25" s="59"/>
      <c r="F25" s="59"/>
      <c r="G25" s="59"/>
      <c r="H25" s="59"/>
      <c r="I25" s="59"/>
      <c r="J25" s="59"/>
      <c r="K25" s="59"/>
      <c r="L25" s="59"/>
      <c r="M25" s="110"/>
    </row>
    <row r="26" spans="1:13" x14ac:dyDescent="0.2">
      <c r="A26" s="109"/>
      <c r="B26" s="59"/>
      <c r="C26" s="59"/>
      <c r="D26" s="59"/>
      <c r="E26" s="59"/>
      <c r="F26" s="59"/>
      <c r="G26" s="59"/>
      <c r="H26" s="59"/>
      <c r="I26" s="59"/>
      <c r="J26" s="59"/>
      <c r="K26" s="59"/>
      <c r="L26" s="59"/>
      <c r="M26" s="110"/>
    </row>
    <row r="27" spans="1:13" ht="99" customHeight="1" thickBot="1" x14ac:dyDescent="0.25">
      <c r="A27" s="113"/>
      <c r="B27" s="114"/>
      <c r="C27" s="114"/>
      <c r="D27" s="114"/>
      <c r="E27" s="114"/>
      <c r="F27" s="114"/>
      <c r="G27" s="114"/>
      <c r="H27" s="114"/>
      <c r="I27" s="114"/>
      <c r="J27" s="114"/>
      <c r="K27" s="114"/>
      <c r="L27" s="114"/>
      <c r="M27" s="121"/>
    </row>
    <row r="28" spans="1:13" s="68" customFormat="1" ht="13.5" thickTop="1" x14ac:dyDescent="0.2"/>
    <row r="29" spans="1:13" s="68" customFormat="1" x14ac:dyDescent="0.2"/>
    <row r="30" spans="1:13" s="68" customFormat="1" x14ac:dyDescent="0.2"/>
    <row r="31" spans="1:13" s="68" customFormat="1" x14ac:dyDescent="0.2"/>
    <row r="32" spans="1:13" s="68" customFormat="1" x14ac:dyDescent="0.2"/>
    <row r="33" s="68" customFormat="1" x14ac:dyDescent="0.2"/>
    <row r="34" s="68" customFormat="1" x14ac:dyDescent="0.2"/>
    <row r="35" s="68" customFormat="1" x14ac:dyDescent="0.2"/>
    <row r="36" s="68" customFormat="1" x14ac:dyDescent="0.2"/>
    <row r="37" s="68" customFormat="1" x14ac:dyDescent="0.2"/>
    <row r="38" s="68" customFormat="1" x14ac:dyDescent="0.2"/>
    <row r="39" s="68" customFormat="1" x14ac:dyDescent="0.2"/>
    <row r="40" s="68" customFormat="1" x14ac:dyDescent="0.2"/>
    <row r="41" s="68" customFormat="1" x14ac:dyDescent="0.2"/>
    <row r="42" s="68" customFormat="1" x14ac:dyDescent="0.2"/>
    <row r="43" s="68" customFormat="1" x14ac:dyDescent="0.2"/>
    <row r="44" s="68" customFormat="1" x14ac:dyDescent="0.2"/>
    <row r="45" s="68" customFormat="1" x14ac:dyDescent="0.2"/>
    <row r="46" s="68" customFormat="1" x14ac:dyDescent="0.2"/>
    <row r="47" s="68" customFormat="1" x14ac:dyDescent="0.2"/>
    <row r="48"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row r="78" s="68" customFormat="1" x14ac:dyDescent="0.2"/>
    <row r="79" s="68" customFormat="1" x14ac:dyDescent="0.2"/>
    <row r="80" s="68" customFormat="1" x14ac:dyDescent="0.2"/>
    <row r="81" s="68" customFormat="1" x14ac:dyDescent="0.2"/>
    <row r="82" s="68" customFormat="1" x14ac:dyDescent="0.2"/>
    <row r="83" s="68" customFormat="1" x14ac:dyDescent="0.2"/>
    <row r="84" s="68" customFormat="1" x14ac:dyDescent="0.2"/>
    <row r="85" s="68" customFormat="1" x14ac:dyDescent="0.2"/>
    <row r="86" s="68" customFormat="1" x14ac:dyDescent="0.2"/>
    <row r="87" s="68" customFormat="1" x14ac:dyDescent="0.2"/>
    <row r="88" s="68" customFormat="1" x14ac:dyDescent="0.2"/>
    <row r="89" s="68" customFormat="1" x14ac:dyDescent="0.2"/>
  </sheetData>
  <pageMargins left="0.7" right="0.7" top="0.75" bottom="0.75" header="0.3" footer="0.3"/>
  <pageSetup paperSize="9" scale="96" orientation="portrait"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8000"/>
  </sheetPr>
  <dimension ref="A1:Z238"/>
  <sheetViews>
    <sheetView showGridLines="0" zoomScaleNormal="100" zoomScaleSheetLayoutView="100" workbookViewId="0"/>
  </sheetViews>
  <sheetFormatPr baseColWidth="10" defaultRowHeight="12.75" x14ac:dyDescent="0.2"/>
  <cols>
    <col min="1" max="1" width="26.85546875" customWidth="1"/>
    <col min="2" max="2" width="19.5703125" customWidth="1"/>
    <col min="3" max="3" width="15.5703125" customWidth="1"/>
    <col min="4" max="4" width="7.5703125" customWidth="1"/>
    <col min="5" max="5" width="8.140625" customWidth="1"/>
    <col min="6" max="6" width="7.140625" customWidth="1"/>
    <col min="7" max="7" width="7.85546875" customWidth="1"/>
    <col min="8" max="8" width="6.85546875" customWidth="1"/>
    <col min="9" max="9" width="8.5703125" customWidth="1"/>
    <col min="10" max="26" width="11.42578125" style="68" customWidth="1"/>
  </cols>
  <sheetData>
    <row r="1" spans="1:9" ht="13.5" thickTop="1" x14ac:dyDescent="0.2">
      <c r="A1" s="117"/>
      <c r="B1" s="107"/>
      <c r="C1" s="107"/>
      <c r="D1" s="107"/>
      <c r="E1" s="107"/>
      <c r="F1" s="107"/>
      <c r="G1" s="107"/>
      <c r="H1" s="107"/>
      <c r="I1" s="108"/>
    </row>
    <row r="2" spans="1:9" ht="20.25" x14ac:dyDescent="0.3">
      <c r="A2" s="593" t="s">
        <v>294</v>
      </c>
      <c r="B2" s="593"/>
      <c r="C2" s="593"/>
      <c r="D2" s="59"/>
      <c r="E2" s="59"/>
      <c r="F2" s="59"/>
      <c r="G2" s="59"/>
      <c r="H2" s="59"/>
      <c r="I2" s="110"/>
    </row>
    <row r="3" spans="1:9" x14ac:dyDescent="0.2">
      <c r="A3" s="109"/>
      <c r="B3" s="59"/>
      <c r="C3" s="59"/>
      <c r="D3" s="59"/>
      <c r="E3" s="59"/>
      <c r="F3" s="59"/>
      <c r="G3" s="59"/>
      <c r="H3" s="59"/>
      <c r="I3" s="110"/>
    </row>
    <row r="4" spans="1:9" x14ac:dyDescent="0.2">
      <c r="A4" s="429"/>
      <c r="B4" s="32">
        <v>2023</v>
      </c>
      <c r="C4" s="33" t="s">
        <v>35</v>
      </c>
      <c r="D4" s="59"/>
      <c r="E4" s="59"/>
      <c r="F4" s="59"/>
      <c r="G4" s="59"/>
      <c r="H4" s="59"/>
      <c r="I4" s="110"/>
    </row>
    <row r="5" spans="1:9" x14ac:dyDescent="0.2">
      <c r="A5" s="127" t="s">
        <v>130</v>
      </c>
      <c r="B5" s="488">
        <v>1328970</v>
      </c>
      <c r="C5" s="595">
        <v>61.7</v>
      </c>
      <c r="D5" s="59"/>
      <c r="E5" s="59"/>
      <c r="F5" s="59"/>
      <c r="G5" s="59"/>
      <c r="H5" s="59"/>
      <c r="I5" s="110"/>
    </row>
    <row r="6" spans="1:9" x14ac:dyDescent="0.2">
      <c r="A6" s="128" t="s">
        <v>22</v>
      </c>
      <c r="B6" s="29">
        <v>273871</v>
      </c>
      <c r="C6" s="596">
        <v>12.7</v>
      </c>
      <c r="D6" s="59"/>
      <c r="E6" s="59"/>
      <c r="F6" s="59"/>
      <c r="G6" s="59"/>
      <c r="H6" s="59"/>
      <c r="I6" s="110"/>
    </row>
    <row r="7" spans="1:9" x14ac:dyDescent="0.2">
      <c r="A7" s="128" t="s">
        <v>21</v>
      </c>
      <c r="B7" s="29">
        <v>186013</v>
      </c>
      <c r="C7" s="596">
        <v>8.6</v>
      </c>
      <c r="D7" s="59"/>
      <c r="E7" s="59"/>
      <c r="F7" s="59"/>
      <c r="G7" s="59"/>
      <c r="H7" s="59"/>
      <c r="I7" s="110"/>
    </row>
    <row r="8" spans="1:9" x14ac:dyDescent="0.2">
      <c r="A8" s="131" t="s">
        <v>129</v>
      </c>
      <c r="B8" s="489">
        <v>367533</v>
      </c>
      <c r="C8" s="597">
        <v>17</v>
      </c>
      <c r="D8" s="59"/>
      <c r="E8" s="59"/>
      <c r="F8" s="59"/>
      <c r="G8" s="59"/>
      <c r="H8" s="59"/>
      <c r="I8" s="110"/>
    </row>
    <row r="9" spans="1:9" x14ac:dyDescent="0.2">
      <c r="A9" s="132" t="s">
        <v>23</v>
      </c>
      <c r="B9" s="428">
        <f>SUM(B5:B8)</f>
        <v>2156387</v>
      </c>
      <c r="C9" s="37">
        <f>SUM(C5:C8)</f>
        <v>100</v>
      </c>
      <c r="D9" s="59"/>
      <c r="E9" s="59"/>
      <c r="F9" s="59"/>
      <c r="G9" s="59"/>
      <c r="H9" s="59"/>
      <c r="I9" s="110"/>
    </row>
    <row r="10" spans="1:9" x14ac:dyDescent="0.2">
      <c r="A10" s="109"/>
      <c r="C10" s="112" t="s">
        <v>26</v>
      </c>
      <c r="D10" s="59"/>
      <c r="E10" s="59"/>
      <c r="F10" s="59"/>
      <c r="G10" s="59"/>
      <c r="H10" s="59"/>
      <c r="I10" s="110"/>
    </row>
    <row r="11" spans="1:9" x14ac:dyDescent="0.2">
      <c r="A11" s="109"/>
      <c r="B11" s="59"/>
      <c r="C11" s="59"/>
      <c r="D11" s="59"/>
      <c r="E11" s="59"/>
      <c r="F11" s="59"/>
      <c r="G11" s="59"/>
      <c r="H11" s="59"/>
      <c r="I11" s="110"/>
    </row>
    <row r="12" spans="1:9" x14ac:dyDescent="0.2">
      <c r="A12" s="109"/>
      <c r="B12" s="59"/>
      <c r="C12" s="59"/>
      <c r="D12" s="59"/>
      <c r="E12" s="59"/>
      <c r="F12" s="59"/>
      <c r="G12" s="59"/>
      <c r="H12" s="59"/>
      <c r="I12" s="110"/>
    </row>
    <row r="13" spans="1:9" x14ac:dyDescent="0.2">
      <c r="A13" s="109"/>
      <c r="B13" s="59"/>
      <c r="C13" s="59"/>
      <c r="D13" s="59"/>
      <c r="E13" s="59"/>
      <c r="F13" s="59"/>
      <c r="G13" s="59"/>
      <c r="H13" s="59"/>
      <c r="I13" s="110"/>
    </row>
    <row r="14" spans="1:9" x14ac:dyDescent="0.2">
      <c r="A14" s="109"/>
      <c r="B14" s="59"/>
      <c r="C14" s="59"/>
      <c r="D14" s="59"/>
      <c r="E14" s="59"/>
      <c r="F14" s="59"/>
      <c r="G14" s="59"/>
      <c r="H14" s="59"/>
      <c r="I14" s="110"/>
    </row>
    <row r="15" spans="1:9" x14ac:dyDescent="0.2">
      <c r="A15" s="109"/>
      <c r="B15" s="59"/>
      <c r="C15" s="59"/>
      <c r="D15" s="59"/>
      <c r="E15" s="59"/>
      <c r="F15" s="59"/>
      <c r="G15" s="59"/>
      <c r="H15" s="59"/>
      <c r="I15" s="110"/>
    </row>
    <row r="16" spans="1:9" x14ac:dyDescent="0.2">
      <c r="A16" s="109"/>
      <c r="B16" s="59"/>
      <c r="C16" s="59"/>
      <c r="D16" s="59"/>
      <c r="E16" s="59"/>
      <c r="F16" s="59"/>
      <c r="G16" s="59"/>
      <c r="H16" s="59"/>
      <c r="I16" s="110"/>
    </row>
    <row r="17" spans="1:9" x14ac:dyDescent="0.2">
      <c r="A17" s="109"/>
      <c r="B17" s="59"/>
      <c r="C17" s="59"/>
      <c r="D17" s="59"/>
      <c r="E17" s="59"/>
      <c r="F17" s="59"/>
      <c r="G17" s="59"/>
      <c r="H17" s="59"/>
      <c r="I17" s="110"/>
    </row>
    <row r="18" spans="1:9" x14ac:dyDescent="0.2">
      <c r="A18" s="109"/>
      <c r="B18" s="59"/>
      <c r="C18" s="59"/>
      <c r="D18" s="59"/>
      <c r="E18" s="59"/>
      <c r="F18" s="59"/>
      <c r="G18" s="59"/>
      <c r="H18" s="59"/>
      <c r="I18" s="110"/>
    </row>
    <row r="19" spans="1:9" x14ac:dyDescent="0.2">
      <c r="A19" s="109"/>
      <c r="B19" s="59"/>
      <c r="C19" s="59"/>
      <c r="D19" s="59"/>
      <c r="E19" s="59"/>
      <c r="F19" s="59"/>
      <c r="G19" s="59"/>
      <c r="H19" s="59"/>
      <c r="I19" s="110"/>
    </row>
    <row r="20" spans="1:9" x14ac:dyDescent="0.2">
      <c r="A20" s="109"/>
      <c r="B20" s="59"/>
      <c r="C20" s="59"/>
      <c r="D20" s="59"/>
      <c r="E20" s="59"/>
      <c r="F20" s="59"/>
      <c r="G20" s="59"/>
      <c r="H20" s="59"/>
      <c r="I20" s="110"/>
    </row>
    <row r="21" spans="1:9" x14ac:dyDescent="0.2">
      <c r="A21" s="109"/>
      <c r="B21" s="59"/>
      <c r="C21" s="59"/>
      <c r="D21" s="59"/>
      <c r="E21" s="59"/>
      <c r="F21" s="59"/>
      <c r="G21" s="59"/>
      <c r="H21" s="59"/>
      <c r="I21" s="110"/>
    </row>
    <row r="22" spans="1:9" x14ac:dyDescent="0.2">
      <c r="A22" s="109"/>
      <c r="B22" s="59"/>
      <c r="C22" s="59"/>
      <c r="D22" s="59"/>
      <c r="E22" s="59"/>
      <c r="F22" s="59"/>
      <c r="G22" s="59"/>
      <c r="H22" s="59"/>
      <c r="I22" s="110"/>
    </row>
    <row r="23" spans="1:9" x14ac:dyDescent="0.2">
      <c r="A23" s="109"/>
      <c r="B23" s="59"/>
      <c r="C23" s="59"/>
      <c r="D23" s="59"/>
      <c r="E23" s="59"/>
      <c r="F23" s="59"/>
      <c r="G23" s="59"/>
      <c r="H23" s="59"/>
      <c r="I23" s="110"/>
    </row>
    <row r="24" spans="1:9" x14ac:dyDescent="0.2">
      <c r="A24" s="109"/>
      <c r="B24" s="59"/>
      <c r="C24" s="59"/>
      <c r="D24" s="59"/>
      <c r="E24" s="59"/>
      <c r="F24" s="59"/>
      <c r="G24" s="59"/>
      <c r="H24" s="59"/>
      <c r="I24" s="110"/>
    </row>
    <row r="25" spans="1:9" x14ac:dyDescent="0.2">
      <c r="A25" s="109"/>
      <c r="B25" s="59"/>
      <c r="C25" s="59"/>
      <c r="D25" s="59"/>
      <c r="E25" s="59"/>
      <c r="F25" s="59"/>
      <c r="G25" s="59"/>
      <c r="H25" s="59"/>
      <c r="I25" s="110"/>
    </row>
    <row r="26" spans="1:9" x14ac:dyDescent="0.2">
      <c r="A26" s="109"/>
      <c r="B26" s="59"/>
      <c r="C26" s="59"/>
      <c r="D26" s="59"/>
      <c r="E26" s="59"/>
      <c r="F26" s="59"/>
      <c r="G26" s="59"/>
      <c r="H26" s="59"/>
      <c r="I26" s="110"/>
    </row>
    <row r="27" spans="1:9" x14ac:dyDescent="0.2">
      <c r="A27" s="109"/>
      <c r="B27" s="59"/>
      <c r="C27" s="59"/>
      <c r="D27" s="59"/>
      <c r="E27" s="59"/>
      <c r="F27" s="59"/>
      <c r="G27" s="59"/>
      <c r="H27" s="59"/>
      <c r="I27" s="110"/>
    </row>
    <row r="28" spans="1:9" x14ac:dyDescent="0.2">
      <c r="A28" s="109"/>
      <c r="B28" s="59"/>
      <c r="C28" s="59"/>
      <c r="D28" s="59"/>
      <c r="E28" s="59"/>
      <c r="F28" s="59"/>
      <c r="G28" s="59"/>
      <c r="H28" s="59"/>
      <c r="I28" s="110"/>
    </row>
    <row r="29" spans="1:9" x14ac:dyDescent="0.2">
      <c r="A29" s="109"/>
      <c r="B29" s="59"/>
      <c r="C29" s="59"/>
      <c r="D29" s="59"/>
      <c r="E29" s="59"/>
      <c r="F29" s="59"/>
      <c r="G29" s="59"/>
      <c r="H29" s="59"/>
      <c r="I29" s="110"/>
    </row>
    <row r="30" spans="1:9" x14ac:dyDescent="0.2">
      <c r="A30" s="109"/>
      <c r="B30" s="59"/>
      <c r="C30" s="59"/>
      <c r="D30" s="59"/>
      <c r="E30" s="59"/>
      <c r="F30" s="59"/>
      <c r="G30" s="59"/>
      <c r="H30" s="59"/>
      <c r="I30" s="110"/>
    </row>
    <row r="31" spans="1:9" x14ac:dyDescent="0.2">
      <c r="A31" s="109"/>
      <c r="B31" s="59"/>
      <c r="C31" s="59"/>
      <c r="D31" s="59"/>
      <c r="E31" s="59"/>
      <c r="F31" s="59"/>
      <c r="G31" s="59"/>
      <c r="H31" s="59"/>
      <c r="I31" s="110"/>
    </row>
    <row r="32" spans="1:9" x14ac:dyDescent="0.2">
      <c r="A32" s="109"/>
      <c r="B32" s="59"/>
      <c r="C32" s="59"/>
      <c r="D32" s="59"/>
      <c r="E32" s="59"/>
      <c r="F32" s="59"/>
      <c r="G32" s="59"/>
      <c r="H32" s="59"/>
      <c r="I32" s="110"/>
    </row>
    <row r="33" spans="1:9" x14ac:dyDescent="0.2">
      <c r="A33" s="109"/>
      <c r="B33" s="59"/>
      <c r="C33" s="59"/>
      <c r="D33" s="59"/>
      <c r="E33" s="59"/>
      <c r="F33" s="59"/>
      <c r="G33" s="59"/>
      <c r="H33" s="59"/>
      <c r="I33" s="110"/>
    </row>
    <row r="34" spans="1:9" x14ac:dyDescent="0.2">
      <c r="A34" s="109"/>
      <c r="B34" s="59"/>
      <c r="C34" s="59"/>
      <c r="D34" s="59"/>
      <c r="E34" s="59"/>
      <c r="F34" s="59"/>
      <c r="G34" s="59"/>
      <c r="H34" s="59"/>
      <c r="I34" s="110"/>
    </row>
    <row r="35" spans="1:9" x14ac:dyDescent="0.2">
      <c r="A35" s="109"/>
      <c r="B35" s="59"/>
      <c r="C35" s="59"/>
      <c r="D35" s="59"/>
      <c r="E35" s="59"/>
      <c r="F35" s="59"/>
      <c r="G35" s="59"/>
      <c r="H35" s="59"/>
      <c r="I35" s="110"/>
    </row>
    <row r="36" spans="1:9" x14ac:dyDescent="0.2">
      <c r="A36" s="109"/>
      <c r="B36" s="59"/>
      <c r="C36" s="59"/>
      <c r="D36" s="59"/>
      <c r="E36" s="59"/>
      <c r="F36" s="59"/>
      <c r="G36" s="59"/>
      <c r="H36" s="59"/>
      <c r="I36" s="110"/>
    </row>
    <row r="37" spans="1:9" ht="13.5" thickBot="1" x14ac:dyDescent="0.25">
      <c r="A37" s="113"/>
      <c r="B37" s="114"/>
      <c r="C37" s="114"/>
      <c r="D37" s="114"/>
      <c r="E37" s="114"/>
      <c r="F37" s="114"/>
      <c r="G37" s="114"/>
      <c r="H37" s="114"/>
      <c r="I37" s="121"/>
    </row>
    <row r="38" spans="1:9" s="68" customFormat="1" ht="13.5" thickTop="1" x14ac:dyDescent="0.2"/>
    <row r="39" spans="1:9" s="68" customFormat="1" x14ac:dyDescent="0.2"/>
    <row r="40" spans="1:9" s="68" customFormat="1" x14ac:dyDescent="0.2"/>
    <row r="41" spans="1:9" s="68" customFormat="1" x14ac:dyDescent="0.2"/>
    <row r="42" spans="1:9" s="68" customFormat="1" x14ac:dyDescent="0.2"/>
    <row r="43" spans="1:9" s="68" customFormat="1" x14ac:dyDescent="0.2"/>
    <row r="44" spans="1:9" s="68" customFormat="1" x14ac:dyDescent="0.2"/>
    <row r="45" spans="1:9" s="68" customFormat="1" x14ac:dyDescent="0.2"/>
    <row r="46" spans="1:9" s="68" customFormat="1" x14ac:dyDescent="0.2"/>
    <row r="47" spans="1:9" s="68" customFormat="1" x14ac:dyDescent="0.2"/>
    <row r="48" spans="1:9"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row r="78" s="68" customFormat="1" x14ac:dyDescent="0.2"/>
    <row r="79" s="68" customFormat="1" x14ac:dyDescent="0.2"/>
    <row r="80" s="68" customFormat="1" x14ac:dyDescent="0.2"/>
    <row r="81" s="68" customFormat="1" x14ac:dyDescent="0.2"/>
    <row r="82" s="68" customFormat="1" x14ac:dyDescent="0.2"/>
    <row r="83" s="68" customFormat="1" x14ac:dyDescent="0.2"/>
    <row r="84" s="68" customFormat="1" x14ac:dyDescent="0.2"/>
    <row r="85" s="68" customFormat="1" x14ac:dyDescent="0.2"/>
    <row r="86" s="68" customFormat="1" x14ac:dyDescent="0.2"/>
    <row r="87" s="68" customFormat="1" x14ac:dyDescent="0.2"/>
    <row r="88" s="68" customFormat="1" x14ac:dyDescent="0.2"/>
    <row r="89" s="68" customFormat="1" x14ac:dyDescent="0.2"/>
    <row r="90" s="68" customFormat="1" x14ac:dyDescent="0.2"/>
    <row r="91" s="68" customFormat="1" x14ac:dyDescent="0.2"/>
    <row r="92" s="68" customFormat="1" x14ac:dyDescent="0.2"/>
    <row r="93" s="68" customFormat="1" x14ac:dyDescent="0.2"/>
    <row r="94" s="68" customFormat="1" x14ac:dyDescent="0.2"/>
    <row r="95" s="68" customFormat="1" x14ac:dyDescent="0.2"/>
    <row r="96" s="68" customFormat="1" x14ac:dyDescent="0.2"/>
    <row r="97" s="68" customFormat="1" x14ac:dyDescent="0.2"/>
    <row r="98" s="68" customFormat="1" x14ac:dyDescent="0.2"/>
    <row r="99" s="68" customFormat="1" x14ac:dyDescent="0.2"/>
    <row r="100" s="68" customFormat="1" x14ac:dyDescent="0.2"/>
    <row r="101" s="68" customFormat="1" x14ac:dyDescent="0.2"/>
    <row r="102" s="68" customFormat="1" x14ac:dyDescent="0.2"/>
    <row r="103" s="68" customFormat="1" x14ac:dyDescent="0.2"/>
    <row r="104" s="68" customFormat="1" x14ac:dyDescent="0.2"/>
    <row r="105" s="68" customFormat="1" x14ac:dyDescent="0.2"/>
    <row r="106" s="68" customFormat="1" x14ac:dyDescent="0.2"/>
    <row r="107" s="68" customFormat="1" x14ac:dyDescent="0.2"/>
    <row r="108" s="68" customFormat="1" x14ac:dyDescent="0.2"/>
    <row r="109" s="68" customFormat="1" x14ac:dyDescent="0.2"/>
    <row r="110" s="68" customFormat="1" x14ac:dyDescent="0.2"/>
    <row r="111" s="68" customFormat="1" x14ac:dyDescent="0.2"/>
    <row r="112" s="68" customFormat="1" x14ac:dyDescent="0.2"/>
    <row r="113" s="68" customFormat="1" x14ac:dyDescent="0.2"/>
    <row r="114" s="68" customFormat="1" x14ac:dyDescent="0.2"/>
    <row r="115" s="68" customFormat="1" x14ac:dyDescent="0.2"/>
    <row r="116" s="68" customFormat="1" x14ac:dyDescent="0.2"/>
    <row r="117" s="68" customFormat="1" x14ac:dyDescent="0.2"/>
    <row r="118" s="68" customFormat="1" x14ac:dyDescent="0.2"/>
    <row r="119" s="68" customFormat="1" x14ac:dyDescent="0.2"/>
    <row r="120" s="68" customFormat="1" x14ac:dyDescent="0.2"/>
    <row r="121" s="68" customFormat="1" x14ac:dyDescent="0.2"/>
    <row r="122" s="68" customFormat="1" x14ac:dyDescent="0.2"/>
    <row r="123" s="68" customFormat="1" x14ac:dyDescent="0.2"/>
    <row r="124" s="68" customFormat="1" x14ac:dyDescent="0.2"/>
    <row r="125" s="68" customFormat="1" x14ac:dyDescent="0.2"/>
    <row r="126" s="68" customFormat="1" x14ac:dyDescent="0.2"/>
    <row r="127" s="68" customFormat="1" x14ac:dyDescent="0.2"/>
    <row r="128" s="68" customFormat="1" x14ac:dyDescent="0.2"/>
    <row r="129" s="68" customFormat="1" x14ac:dyDescent="0.2"/>
    <row r="130" s="68" customFormat="1" x14ac:dyDescent="0.2"/>
    <row r="131" s="68" customFormat="1" x14ac:dyDescent="0.2"/>
    <row r="132" s="68" customFormat="1" x14ac:dyDescent="0.2"/>
    <row r="133" s="68" customFormat="1" x14ac:dyDescent="0.2"/>
    <row r="134" s="68" customFormat="1" x14ac:dyDescent="0.2"/>
    <row r="135" s="68" customFormat="1" x14ac:dyDescent="0.2"/>
    <row r="136" s="68" customFormat="1" x14ac:dyDescent="0.2"/>
    <row r="137" s="68" customFormat="1" x14ac:dyDescent="0.2"/>
    <row r="138" s="68" customFormat="1" x14ac:dyDescent="0.2"/>
    <row r="139" s="68" customFormat="1" x14ac:dyDescent="0.2"/>
    <row r="140" s="68" customFormat="1" x14ac:dyDescent="0.2"/>
    <row r="141" s="68" customFormat="1" x14ac:dyDescent="0.2"/>
    <row r="142" s="68" customFormat="1" x14ac:dyDescent="0.2"/>
    <row r="143" s="68" customFormat="1" x14ac:dyDescent="0.2"/>
    <row r="144" s="68" customFormat="1" x14ac:dyDescent="0.2"/>
    <row r="145" s="68" customFormat="1" x14ac:dyDescent="0.2"/>
    <row r="146" s="68" customFormat="1" x14ac:dyDescent="0.2"/>
    <row r="147" s="68" customFormat="1" x14ac:dyDescent="0.2"/>
    <row r="148" s="68" customFormat="1" x14ac:dyDescent="0.2"/>
    <row r="149" s="68" customFormat="1" x14ac:dyDescent="0.2"/>
    <row r="150" s="68" customFormat="1" x14ac:dyDescent="0.2"/>
    <row r="151" s="68" customFormat="1" x14ac:dyDescent="0.2"/>
    <row r="152" s="68" customFormat="1" x14ac:dyDescent="0.2"/>
    <row r="153" s="68" customFormat="1" x14ac:dyDescent="0.2"/>
    <row r="154" s="68" customFormat="1" x14ac:dyDescent="0.2"/>
    <row r="155" s="68" customFormat="1" x14ac:dyDescent="0.2"/>
    <row r="156" s="68" customFormat="1" x14ac:dyDescent="0.2"/>
    <row r="157" s="68" customFormat="1" x14ac:dyDescent="0.2"/>
    <row r="158" s="68" customFormat="1" x14ac:dyDescent="0.2"/>
    <row r="159" s="68" customFormat="1" x14ac:dyDescent="0.2"/>
    <row r="160" s="68" customFormat="1" x14ac:dyDescent="0.2"/>
    <row r="161" s="68" customFormat="1" x14ac:dyDescent="0.2"/>
    <row r="162" s="68" customFormat="1" x14ac:dyDescent="0.2"/>
    <row r="163" s="68" customFormat="1" x14ac:dyDescent="0.2"/>
    <row r="164" s="68" customFormat="1" x14ac:dyDescent="0.2"/>
    <row r="165" s="68" customFormat="1" x14ac:dyDescent="0.2"/>
    <row r="166" s="68" customFormat="1" x14ac:dyDescent="0.2"/>
    <row r="167" s="68" customFormat="1" x14ac:dyDescent="0.2"/>
    <row r="168" s="68" customFormat="1" x14ac:dyDescent="0.2"/>
    <row r="169" s="68" customFormat="1" x14ac:dyDescent="0.2"/>
    <row r="170" s="68" customFormat="1" x14ac:dyDescent="0.2"/>
    <row r="171" s="68" customFormat="1" x14ac:dyDescent="0.2"/>
    <row r="172" s="68" customFormat="1" x14ac:dyDescent="0.2"/>
    <row r="173" s="68" customFormat="1" x14ac:dyDescent="0.2"/>
    <row r="174" s="68" customFormat="1" x14ac:dyDescent="0.2"/>
    <row r="175" s="68" customFormat="1" x14ac:dyDescent="0.2"/>
    <row r="176" s="68" customFormat="1" x14ac:dyDescent="0.2"/>
    <row r="177" s="68" customFormat="1" x14ac:dyDescent="0.2"/>
    <row r="178" s="68" customFormat="1" x14ac:dyDescent="0.2"/>
    <row r="179" s="68" customFormat="1" x14ac:dyDescent="0.2"/>
    <row r="180" s="68" customFormat="1" x14ac:dyDescent="0.2"/>
    <row r="181" s="68" customFormat="1" x14ac:dyDescent="0.2"/>
    <row r="182" s="68" customFormat="1" x14ac:dyDescent="0.2"/>
    <row r="183" s="68" customFormat="1" x14ac:dyDescent="0.2"/>
    <row r="184" s="68" customFormat="1" x14ac:dyDescent="0.2"/>
    <row r="185" s="68" customFormat="1" x14ac:dyDescent="0.2"/>
    <row r="186" s="68" customFormat="1" x14ac:dyDescent="0.2"/>
    <row r="187" s="68" customFormat="1" x14ac:dyDescent="0.2"/>
    <row r="188" s="68" customFormat="1" x14ac:dyDescent="0.2"/>
    <row r="189" s="68" customFormat="1" x14ac:dyDescent="0.2"/>
    <row r="190" s="68" customFormat="1" x14ac:dyDescent="0.2"/>
    <row r="191" s="68" customFormat="1" x14ac:dyDescent="0.2"/>
    <row r="192" s="68" customFormat="1" x14ac:dyDescent="0.2"/>
    <row r="193" s="68" customFormat="1" x14ac:dyDescent="0.2"/>
    <row r="194" s="68" customFormat="1" x14ac:dyDescent="0.2"/>
    <row r="195" s="68" customFormat="1" x14ac:dyDescent="0.2"/>
    <row r="196" s="68" customFormat="1" x14ac:dyDescent="0.2"/>
    <row r="197" s="68" customFormat="1" x14ac:dyDescent="0.2"/>
    <row r="198" s="68" customFormat="1" x14ac:dyDescent="0.2"/>
    <row r="199" s="68" customFormat="1" x14ac:dyDescent="0.2"/>
    <row r="200" s="68" customFormat="1" x14ac:dyDescent="0.2"/>
    <row r="201" s="68" customFormat="1" x14ac:dyDescent="0.2"/>
    <row r="202" s="68" customFormat="1" x14ac:dyDescent="0.2"/>
    <row r="203" s="68" customFormat="1" x14ac:dyDescent="0.2"/>
    <row r="204" s="68" customFormat="1" x14ac:dyDescent="0.2"/>
    <row r="205" s="68" customFormat="1" x14ac:dyDescent="0.2"/>
    <row r="206" s="68" customFormat="1" x14ac:dyDescent="0.2"/>
    <row r="207" s="68" customFormat="1" x14ac:dyDescent="0.2"/>
    <row r="208" s="68" customFormat="1" x14ac:dyDescent="0.2"/>
    <row r="209" s="68" customFormat="1" x14ac:dyDescent="0.2"/>
    <row r="210" s="68" customFormat="1" x14ac:dyDescent="0.2"/>
    <row r="211" s="68" customFormat="1" x14ac:dyDescent="0.2"/>
    <row r="212" s="68" customFormat="1" x14ac:dyDescent="0.2"/>
    <row r="213" s="68" customFormat="1" x14ac:dyDescent="0.2"/>
    <row r="214" s="68" customFormat="1" x14ac:dyDescent="0.2"/>
    <row r="215" s="68" customFormat="1" x14ac:dyDescent="0.2"/>
    <row r="216" s="68" customFormat="1" x14ac:dyDescent="0.2"/>
    <row r="217" s="68" customFormat="1" x14ac:dyDescent="0.2"/>
    <row r="218" s="68" customFormat="1" x14ac:dyDescent="0.2"/>
    <row r="219" s="68" customFormat="1" x14ac:dyDescent="0.2"/>
    <row r="220" s="68" customFormat="1" x14ac:dyDescent="0.2"/>
    <row r="221" s="68" customFormat="1" x14ac:dyDescent="0.2"/>
    <row r="222" s="68" customFormat="1" x14ac:dyDescent="0.2"/>
    <row r="223" s="68" customFormat="1" x14ac:dyDescent="0.2"/>
    <row r="224" s="68" customFormat="1" x14ac:dyDescent="0.2"/>
    <row r="225" s="68" customFormat="1" x14ac:dyDescent="0.2"/>
    <row r="226" s="68" customFormat="1" x14ac:dyDescent="0.2"/>
    <row r="227" s="68" customFormat="1" x14ac:dyDescent="0.2"/>
    <row r="228" s="68" customFormat="1" x14ac:dyDescent="0.2"/>
    <row r="229" s="68" customFormat="1" x14ac:dyDescent="0.2"/>
    <row r="230" s="68" customFormat="1" x14ac:dyDescent="0.2"/>
    <row r="231" s="68" customFormat="1" x14ac:dyDescent="0.2"/>
    <row r="232" s="68" customFormat="1" x14ac:dyDescent="0.2"/>
    <row r="233" s="68" customFormat="1" x14ac:dyDescent="0.2"/>
    <row r="234" s="68" customFormat="1" x14ac:dyDescent="0.2"/>
    <row r="235" s="68" customFormat="1" x14ac:dyDescent="0.2"/>
    <row r="236" s="68" customFormat="1" x14ac:dyDescent="0.2"/>
    <row r="237" s="68" customFormat="1" x14ac:dyDescent="0.2"/>
    <row r="238" s="68" customFormat="1" x14ac:dyDescent="0.2"/>
  </sheetData>
  <pageMargins left="0.7" right="0.7" top="0.75" bottom="0.75" header="0.3" footer="0.3"/>
  <pageSetup paperSize="9" scale="8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8000"/>
  </sheetPr>
  <dimension ref="A1:X66"/>
  <sheetViews>
    <sheetView showGridLines="0" zoomScaleNormal="100" zoomScaleSheetLayoutView="100" workbookViewId="0"/>
  </sheetViews>
  <sheetFormatPr baseColWidth="10" defaultRowHeight="12.75" x14ac:dyDescent="0.2"/>
  <cols>
    <col min="1" max="1" width="26.85546875" customWidth="1"/>
    <col min="2" max="2" width="19.5703125" customWidth="1"/>
    <col min="3" max="3" width="19.140625" customWidth="1"/>
    <col min="5" max="5" width="13.5703125" customWidth="1"/>
    <col min="6" max="24" width="11.42578125" style="68" customWidth="1"/>
  </cols>
  <sheetData>
    <row r="1" spans="1:5" ht="13.5" thickTop="1" x14ac:dyDescent="0.2">
      <c r="A1" s="117"/>
      <c r="B1" s="107"/>
      <c r="C1" s="107"/>
      <c r="D1" s="107"/>
      <c r="E1" s="108"/>
    </row>
    <row r="2" spans="1:5" ht="20.25" x14ac:dyDescent="0.3">
      <c r="A2" s="593" t="s">
        <v>295</v>
      </c>
      <c r="B2" s="593"/>
      <c r="C2" s="593"/>
      <c r="D2" s="593"/>
      <c r="E2" s="593"/>
    </row>
    <row r="3" spans="1:5" x14ac:dyDescent="0.2">
      <c r="A3" s="109"/>
      <c r="B3" s="59"/>
      <c r="C3" s="59"/>
      <c r="D3" s="59"/>
      <c r="E3" s="110"/>
    </row>
    <row r="4" spans="1:5" x14ac:dyDescent="0.2">
      <c r="A4" s="109"/>
      <c r="B4" s="59"/>
      <c r="C4" s="59"/>
      <c r="D4" s="59"/>
      <c r="E4" s="110"/>
    </row>
    <row r="5" spans="1:5" x14ac:dyDescent="0.2">
      <c r="A5" s="429"/>
      <c r="B5" s="32">
        <v>2023</v>
      </c>
      <c r="C5" s="33" t="s">
        <v>35</v>
      </c>
      <c r="D5" s="59"/>
      <c r="E5" s="110"/>
    </row>
    <row r="6" spans="1:5" x14ac:dyDescent="0.2">
      <c r="A6" s="127" t="s">
        <v>130</v>
      </c>
      <c r="B6" s="38">
        <v>143338</v>
      </c>
      <c r="C6" s="598">
        <v>73.900000000000006</v>
      </c>
      <c r="D6" s="59"/>
      <c r="E6" s="110"/>
    </row>
    <row r="7" spans="1:5" x14ac:dyDescent="0.2">
      <c r="A7" s="128" t="s">
        <v>22</v>
      </c>
      <c r="B7" s="29">
        <v>6501</v>
      </c>
      <c r="C7" s="596">
        <v>3.3</v>
      </c>
      <c r="D7" s="59"/>
      <c r="E7" s="110"/>
    </row>
    <row r="8" spans="1:5" x14ac:dyDescent="0.2">
      <c r="A8" s="128" t="s">
        <v>21</v>
      </c>
      <c r="B8" s="29">
        <v>6371</v>
      </c>
      <c r="C8" s="596">
        <v>3.3</v>
      </c>
      <c r="D8" s="59"/>
      <c r="E8" s="110"/>
    </row>
    <row r="9" spans="1:5" x14ac:dyDescent="0.2">
      <c r="A9" s="131" t="s">
        <v>129</v>
      </c>
      <c r="B9" s="30">
        <v>37809</v>
      </c>
      <c r="C9" s="599">
        <v>19.5</v>
      </c>
      <c r="D9" s="59"/>
      <c r="E9" s="110"/>
    </row>
    <row r="10" spans="1:5" x14ac:dyDescent="0.2">
      <c r="A10" s="132" t="s">
        <v>23</v>
      </c>
      <c r="B10" s="35">
        <f>SUM(B6:B9)</f>
        <v>194019</v>
      </c>
      <c r="C10" s="36">
        <f>SUM(C6:C9)</f>
        <v>100</v>
      </c>
      <c r="D10" s="59"/>
      <c r="E10" s="110"/>
    </row>
    <row r="11" spans="1:5" x14ac:dyDescent="0.2">
      <c r="A11" s="109"/>
      <c r="C11" s="112" t="s">
        <v>26</v>
      </c>
      <c r="D11" s="59"/>
      <c r="E11" s="110"/>
    </row>
    <row r="12" spans="1:5" x14ac:dyDescent="0.2">
      <c r="A12" s="109"/>
      <c r="B12" s="59"/>
      <c r="C12" s="59"/>
      <c r="D12" s="59"/>
      <c r="E12" s="110"/>
    </row>
    <row r="13" spans="1:5" x14ac:dyDescent="0.2">
      <c r="A13" s="109"/>
      <c r="B13" s="59"/>
      <c r="C13" s="59"/>
      <c r="D13" s="59"/>
      <c r="E13" s="110"/>
    </row>
    <row r="14" spans="1:5" x14ac:dyDescent="0.2">
      <c r="A14" s="109"/>
      <c r="B14" s="59"/>
      <c r="C14" s="59"/>
      <c r="D14" s="59"/>
      <c r="E14" s="110"/>
    </row>
    <row r="15" spans="1:5" x14ac:dyDescent="0.2">
      <c r="A15" s="109"/>
      <c r="B15" s="59"/>
      <c r="C15" s="59"/>
      <c r="D15" s="59"/>
      <c r="E15" s="110"/>
    </row>
    <row r="16" spans="1:5" x14ac:dyDescent="0.2">
      <c r="A16" s="109"/>
      <c r="B16" s="59"/>
      <c r="C16" s="59"/>
      <c r="D16" s="59"/>
      <c r="E16" s="110"/>
    </row>
    <row r="17" spans="1:5" x14ac:dyDescent="0.2">
      <c r="A17" s="109"/>
      <c r="B17" s="59"/>
      <c r="C17" s="59"/>
      <c r="D17" s="59"/>
      <c r="E17" s="110"/>
    </row>
    <row r="18" spans="1:5" x14ac:dyDescent="0.2">
      <c r="A18" s="109"/>
      <c r="B18" s="59"/>
      <c r="C18" s="59"/>
      <c r="D18" s="59"/>
      <c r="E18" s="110"/>
    </row>
    <row r="19" spans="1:5" x14ac:dyDescent="0.2">
      <c r="A19" s="109"/>
      <c r="B19" s="59"/>
      <c r="C19" s="59"/>
      <c r="D19" s="59"/>
      <c r="E19" s="110"/>
    </row>
    <row r="20" spans="1:5" x14ac:dyDescent="0.2">
      <c r="A20" s="109"/>
      <c r="B20" s="59"/>
      <c r="C20" s="59"/>
      <c r="D20" s="59"/>
      <c r="E20" s="110"/>
    </row>
    <row r="21" spans="1:5" x14ac:dyDescent="0.2">
      <c r="A21" s="109"/>
      <c r="B21" s="59"/>
      <c r="C21" s="59"/>
      <c r="D21" s="59"/>
      <c r="E21" s="110"/>
    </row>
    <row r="22" spans="1:5" x14ac:dyDescent="0.2">
      <c r="A22" s="109"/>
      <c r="B22" s="59"/>
      <c r="C22" s="59"/>
      <c r="D22" s="59"/>
      <c r="E22" s="110"/>
    </row>
    <row r="23" spans="1:5" x14ac:dyDescent="0.2">
      <c r="A23" s="109"/>
      <c r="B23" s="59"/>
      <c r="C23" s="59"/>
      <c r="D23" s="59"/>
      <c r="E23" s="110"/>
    </row>
    <row r="24" spans="1:5" x14ac:dyDescent="0.2">
      <c r="A24" s="109"/>
      <c r="B24" s="59"/>
      <c r="C24" s="59"/>
      <c r="D24" s="59"/>
      <c r="E24" s="110"/>
    </row>
    <row r="25" spans="1:5" x14ac:dyDescent="0.2">
      <c r="A25" s="109"/>
      <c r="B25" s="59"/>
      <c r="C25" s="59"/>
      <c r="D25" s="59"/>
      <c r="E25" s="110"/>
    </row>
    <row r="26" spans="1:5" x14ac:dyDescent="0.2">
      <c r="A26" s="109"/>
      <c r="B26" s="59"/>
      <c r="C26" s="59"/>
      <c r="D26" s="59"/>
      <c r="E26" s="110"/>
    </row>
    <row r="27" spans="1:5" x14ac:dyDescent="0.2">
      <c r="A27" s="109"/>
      <c r="B27" s="59"/>
      <c r="C27" s="59"/>
      <c r="D27" s="59"/>
      <c r="E27" s="110"/>
    </row>
    <row r="28" spans="1:5" x14ac:dyDescent="0.2">
      <c r="A28" s="109"/>
      <c r="B28" s="59"/>
      <c r="C28" s="59"/>
      <c r="D28" s="59"/>
      <c r="E28" s="110"/>
    </row>
    <row r="29" spans="1:5" x14ac:dyDescent="0.2">
      <c r="A29" s="109"/>
      <c r="B29" s="59"/>
      <c r="C29" s="59"/>
      <c r="D29" s="59"/>
      <c r="E29" s="110"/>
    </row>
    <row r="30" spans="1:5" x14ac:dyDescent="0.2">
      <c r="A30" s="109"/>
      <c r="B30" s="59"/>
      <c r="C30" s="59"/>
      <c r="D30" s="59"/>
      <c r="E30" s="110"/>
    </row>
    <row r="31" spans="1:5" x14ac:dyDescent="0.2">
      <c r="A31" s="109"/>
      <c r="B31" s="59"/>
      <c r="C31" s="59"/>
      <c r="D31" s="59"/>
      <c r="E31" s="110"/>
    </row>
    <row r="32" spans="1:5" x14ac:dyDescent="0.2">
      <c r="A32" s="109"/>
      <c r="B32" s="59"/>
      <c r="C32" s="59"/>
      <c r="D32" s="59"/>
      <c r="E32" s="110"/>
    </row>
    <row r="33" spans="1:5" x14ac:dyDescent="0.2">
      <c r="A33" s="109"/>
      <c r="B33" s="59"/>
      <c r="C33" s="59"/>
      <c r="D33" s="59"/>
      <c r="E33" s="110"/>
    </row>
    <row r="34" spans="1:5" x14ac:dyDescent="0.2">
      <c r="A34" s="109"/>
      <c r="B34" s="59"/>
      <c r="C34" s="59"/>
      <c r="D34" s="59"/>
      <c r="E34" s="110"/>
    </row>
    <row r="35" spans="1:5" x14ac:dyDescent="0.2">
      <c r="A35" s="109"/>
      <c r="B35" s="59"/>
      <c r="C35" s="59"/>
      <c r="D35" s="59"/>
      <c r="E35" s="110"/>
    </row>
    <row r="36" spans="1:5" x14ac:dyDescent="0.2">
      <c r="A36" s="109"/>
      <c r="B36" s="59"/>
      <c r="C36" s="59"/>
      <c r="D36" s="59"/>
      <c r="E36" s="110"/>
    </row>
    <row r="37" spans="1:5" x14ac:dyDescent="0.2">
      <c r="A37" s="109"/>
      <c r="B37" s="59"/>
      <c r="C37" s="59"/>
      <c r="D37" s="59"/>
      <c r="E37" s="110"/>
    </row>
    <row r="38" spans="1:5" ht="13.5" thickBot="1" x14ac:dyDescent="0.25">
      <c r="A38" s="113"/>
      <c r="B38" s="114"/>
      <c r="C38" s="114"/>
      <c r="D38" s="114"/>
      <c r="E38" s="121"/>
    </row>
    <row r="39" spans="1:5" s="68" customFormat="1" ht="13.5" thickTop="1" x14ac:dyDescent="0.2"/>
    <row r="40" spans="1:5" s="68" customFormat="1" x14ac:dyDescent="0.2"/>
    <row r="41" spans="1:5" s="68" customFormat="1" x14ac:dyDescent="0.2"/>
    <row r="42" spans="1:5" s="68" customFormat="1" x14ac:dyDescent="0.2"/>
    <row r="43" spans="1:5" s="68" customFormat="1" x14ac:dyDescent="0.2"/>
    <row r="44" spans="1:5" s="68" customFormat="1" x14ac:dyDescent="0.2"/>
    <row r="45" spans="1:5" s="68" customFormat="1" x14ac:dyDescent="0.2"/>
    <row r="46" spans="1:5" s="68" customFormat="1" x14ac:dyDescent="0.2"/>
    <row r="47" spans="1:5" s="68" customFormat="1" x14ac:dyDescent="0.2"/>
    <row r="48" spans="1:5"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AI59"/>
  <sheetViews>
    <sheetView showGridLines="0" zoomScaleNormal="100" zoomScaleSheetLayoutView="100" workbookViewId="0"/>
  </sheetViews>
  <sheetFormatPr baseColWidth="10" defaultRowHeight="12.75" x14ac:dyDescent="0.2"/>
  <cols>
    <col min="1" max="1" width="20.140625" customWidth="1"/>
    <col min="2" max="2" width="14.42578125" bestFit="1" customWidth="1"/>
    <col min="3" max="3" width="14.85546875" customWidth="1"/>
    <col min="13" max="35" width="11.42578125" style="68" customWidth="1"/>
  </cols>
  <sheetData>
    <row r="1" spans="1:12" ht="13.5" thickTop="1" x14ac:dyDescent="0.2">
      <c r="A1" s="134"/>
      <c r="B1" s="135"/>
      <c r="C1" s="135"/>
      <c r="D1" s="135"/>
      <c r="E1" s="135"/>
      <c r="F1" s="135"/>
      <c r="G1" s="135"/>
      <c r="H1" s="135"/>
      <c r="I1" s="135"/>
      <c r="J1" s="135"/>
      <c r="K1" s="135"/>
      <c r="L1" s="136"/>
    </row>
    <row r="2" spans="1:12" ht="18.75" x14ac:dyDescent="0.3">
      <c r="A2" s="137" t="s">
        <v>296</v>
      </c>
      <c r="B2" s="138"/>
      <c r="C2" s="138"/>
      <c r="D2" s="138"/>
      <c r="E2" s="138"/>
      <c r="F2" s="139"/>
      <c r="G2" s="59"/>
      <c r="H2" s="59"/>
      <c r="I2" s="59"/>
      <c r="J2" s="59"/>
      <c r="K2" s="59"/>
      <c r="L2" s="140"/>
    </row>
    <row r="3" spans="1:12" x14ac:dyDescent="0.2">
      <c r="A3" s="141"/>
      <c r="B3" s="59"/>
      <c r="C3" s="59"/>
      <c r="D3" s="59"/>
      <c r="E3" s="59"/>
      <c r="F3" s="59"/>
      <c r="G3" s="59"/>
      <c r="H3" s="59"/>
      <c r="I3" s="59"/>
      <c r="J3" s="59"/>
      <c r="K3" s="59"/>
      <c r="L3" s="140"/>
    </row>
    <row r="4" spans="1:12" x14ac:dyDescent="0.2">
      <c r="A4" s="141"/>
      <c r="B4" s="59"/>
      <c r="C4" s="59"/>
      <c r="D4" s="59"/>
      <c r="E4" s="59"/>
      <c r="F4" s="59"/>
      <c r="G4" s="59"/>
      <c r="H4" s="59"/>
      <c r="I4" s="59"/>
      <c r="J4" s="59"/>
      <c r="K4" s="59"/>
      <c r="L4" s="140"/>
    </row>
    <row r="5" spans="1:12" x14ac:dyDescent="0.2">
      <c r="A5" s="430"/>
      <c r="B5" s="431"/>
      <c r="C5" s="52"/>
      <c r="D5" s="59"/>
      <c r="E5" s="59"/>
      <c r="F5" s="59"/>
      <c r="G5" s="59"/>
      <c r="H5" s="59"/>
      <c r="I5" s="59"/>
      <c r="J5" s="59"/>
      <c r="K5" s="59"/>
      <c r="L5" s="140"/>
    </row>
    <row r="6" spans="1:12" x14ac:dyDescent="0.2">
      <c r="A6" s="142"/>
      <c r="B6" s="493" t="s">
        <v>24</v>
      </c>
      <c r="C6" s="494" t="s">
        <v>25</v>
      </c>
      <c r="D6" s="59"/>
      <c r="E6" s="59"/>
      <c r="F6" s="59"/>
      <c r="G6" s="59"/>
      <c r="H6" s="59"/>
      <c r="I6" s="59"/>
      <c r="J6" s="59"/>
      <c r="K6" s="59"/>
      <c r="L6" s="140"/>
    </row>
    <row r="7" spans="1:12" x14ac:dyDescent="0.2">
      <c r="A7" s="143" t="s">
        <v>49</v>
      </c>
      <c r="B7" s="601">
        <v>1103703</v>
      </c>
      <c r="C7" s="601">
        <v>1951539</v>
      </c>
      <c r="D7" s="59"/>
      <c r="E7" s="59"/>
      <c r="F7" s="59"/>
      <c r="G7" s="59"/>
      <c r="H7" s="59"/>
      <c r="I7" s="59"/>
      <c r="J7" s="59"/>
      <c r="K7" s="59"/>
      <c r="L7" s="140"/>
    </row>
    <row r="8" spans="1:12" x14ac:dyDescent="0.2">
      <c r="A8" s="144" t="s">
        <v>19</v>
      </c>
      <c r="B8" s="492">
        <v>605037</v>
      </c>
      <c r="C8" s="492">
        <v>1778046</v>
      </c>
      <c r="D8" s="59"/>
      <c r="E8" s="59"/>
      <c r="F8" s="59"/>
      <c r="G8" s="59"/>
      <c r="H8" s="59"/>
      <c r="I8" s="59"/>
      <c r="J8" s="59"/>
      <c r="K8" s="59"/>
      <c r="L8" s="140"/>
    </row>
    <row r="9" spans="1:12" x14ac:dyDescent="0.2">
      <c r="A9" s="145" t="s">
        <v>14</v>
      </c>
      <c r="B9" s="490">
        <f>SUM(B7:B8)</f>
        <v>1708740</v>
      </c>
      <c r="C9" s="600">
        <f>SUM(C7:C8)</f>
        <v>3729585</v>
      </c>
      <c r="D9" s="59"/>
      <c r="E9" s="59"/>
      <c r="F9" s="59"/>
      <c r="G9" s="59"/>
      <c r="H9" s="59"/>
      <c r="I9" s="59"/>
      <c r="J9" s="59"/>
      <c r="K9" s="59"/>
      <c r="L9" s="140"/>
    </row>
    <row r="10" spans="1:12" x14ac:dyDescent="0.2">
      <c r="A10" s="386" t="s">
        <v>239</v>
      </c>
      <c r="B10" s="491">
        <f>B9+C9</f>
        <v>5438325</v>
      </c>
      <c r="C10" s="519"/>
      <c r="D10" s="59"/>
      <c r="E10" s="59"/>
      <c r="F10" s="59"/>
      <c r="G10" s="59"/>
      <c r="H10" s="59"/>
      <c r="I10" s="59"/>
      <c r="J10" s="59"/>
      <c r="K10" s="59"/>
      <c r="L10" s="140"/>
    </row>
    <row r="11" spans="1:12" x14ac:dyDescent="0.2">
      <c r="A11" s="141"/>
      <c r="B11" s="59"/>
      <c r="C11" s="146" t="s">
        <v>26</v>
      </c>
      <c r="D11" s="59"/>
      <c r="E11" s="59"/>
      <c r="F11" s="59"/>
      <c r="G11" s="59"/>
      <c r="H11" s="59"/>
      <c r="I11" s="59"/>
      <c r="J11" s="59"/>
      <c r="K11" s="59"/>
      <c r="L11" s="140"/>
    </row>
    <row r="12" spans="1:12" x14ac:dyDescent="0.2">
      <c r="A12" s="141"/>
      <c r="B12" s="59"/>
      <c r="C12" s="59"/>
      <c r="D12" s="59"/>
      <c r="E12" s="59"/>
      <c r="F12" s="59"/>
      <c r="G12" s="59"/>
      <c r="H12" s="59"/>
      <c r="I12" s="59"/>
      <c r="J12" s="59"/>
      <c r="K12" s="59"/>
      <c r="L12" s="140"/>
    </row>
    <row r="13" spans="1:12" x14ac:dyDescent="0.2">
      <c r="A13" s="141"/>
      <c r="B13" s="59"/>
      <c r="C13" s="59"/>
      <c r="D13" s="59"/>
      <c r="E13" s="59"/>
      <c r="F13" s="59"/>
      <c r="G13" s="59"/>
      <c r="H13" s="59"/>
      <c r="I13" s="59"/>
      <c r="J13" s="59"/>
      <c r="K13" s="59"/>
      <c r="L13" s="140"/>
    </row>
    <row r="14" spans="1:12" x14ac:dyDescent="0.2">
      <c r="A14" s="141"/>
      <c r="B14" s="59"/>
      <c r="C14" s="59"/>
      <c r="D14" s="59"/>
      <c r="E14" s="59"/>
      <c r="F14" s="59"/>
      <c r="G14" s="59"/>
      <c r="H14" s="59"/>
      <c r="I14" s="59"/>
      <c r="J14" s="59"/>
      <c r="K14" s="59"/>
      <c r="L14" s="140"/>
    </row>
    <row r="15" spans="1:12" x14ac:dyDescent="0.2">
      <c r="A15" s="141"/>
      <c r="B15" s="59"/>
      <c r="C15" s="59"/>
      <c r="D15" s="59"/>
      <c r="E15" s="59"/>
      <c r="F15" s="59"/>
      <c r="G15" s="59"/>
      <c r="H15" s="59"/>
      <c r="I15" s="59"/>
      <c r="J15" s="59"/>
      <c r="K15" s="59"/>
      <c r="L15" s="140"/>
    </row>
    <row r="16" spans="1:12" x14ac:dyDescent="0.2">
      <c r="A16" s="141" t="s">
        <v>6</v>
      </c>
      <c r="B16" s="59"/>
      <c r="C16" s="59"/>
      <c r="D16" s="59"/>
      <c r="E16" s="59"/>
      <c r="F16" s="59"/>
      <c r="G16" s="59"/>
      <c r="H16" s="59"/>
      <c r="I16" s="59"/>
      <c r="J16" s="59"/>
      <c r="K16" s="59"/>
      <c r="L16" s="140"/>
    </row>
    <row r="17" spans="1:12" x14ac:dyDescent="0.2">
      <c r="A17" s="141"/>
      <c r="B17" s="59"/>
      <c r="C17" s="59"/>
      <c r="D17" s="59"/>
      <c r="E17" s="59"/>
      <c r="F17" s="59"/>
      <c r="G17" s="59"/>
      <c r="H17" s="59"/>
      <c r="I17" s="59"/>
      <c r="J17" s="59"/>
      <c r="K17" s="59"/>
      <c r="L17" s="140"/>
    </row>
    <row r="18" spans="1:12" x14ac:dyDescent="0.2">
      <c r="A18" s="141"/>
      <c r="B18" s="59"/>
      <c r="C18" s="59"/>
      <c r="D18" s="59"/>
      <c r="E18" s="59"/>
      <c r="F18" s="59"/>
      <c r="G18" s="59"/>
      <c r="H18" s="59"/>
      <c r="I18" s="59"/>
      <c r="J18" s="59"/>
      <c r="K18" s="59"/>
      <c r="L18" s="140"/>
    </row>
    <row r="19" spans="1:12" x14ac:dyDescent="0.2">
      <c r="A19" s="141"/>
      <c r="B19" s="59"/>
      <c r="C19" s="59"/>
      <c r="D19" s="59"/>
      <c r="E19" s="59"/>
      <c r="F19" s="59"/>
      <c r="G19" s="59"/>
      <c r="H19" s="59"/>
      <c r="I19" s="59"/>
      <c r="J19" s="59"/>
      <c r="K19" s="59"/>
      <c r="L19" s="140"/>
    </row>
    <row r="20" spans="1:12" x14ac:dyDescent="0.2">
      <c r="A20" s="141"/>
      <c r="B20" s="59"/>
      <c r="C20" s="59"/>
      <c r="D20" s="59"/>
      <c r="E20" s="59"/>
      <c r="F20" s="59"/>
      <c r="G20" s="59"/>
      <c r="H20" s="59"/>
      <c r="I20" s="59"/>
      <c r="J20" s="59"/>
      <c r="K20" s="59"/>
      <c r="L20" s="140"/>
    </row>
    <row r="21" spans="1:12" x14ac:dyDescent="0.2">
      <c r="A21" s="141"/>
      <c r="B21" s="59"/>
      <c r="C21" s="59"/>
      <c r="D21" s="59"/>
      <c r="E21" s="59"/>
      <c r="F21" s="59"/>
      <c r="G21" s="59"/>
      <c r="H21" s="59"/>
      <c r="I21" s="59"/>
      <c r="J21" s="59"/>
      <c r="K21" s="59"/>
      <c r="L21" s="140"/>
    </row>
    <row r="22" spans="1:12" x14ac:dyDescent="0.2">
      <c r="A22" s="141"/>
      <c r="B22" s="59"/>
      <c r="C22" s="59"/>
      <c r="D22" s="59"/>
      <c r="E22" s="59"/>
      <c r="F22" s="59"/>
      <c r="G22" s="59"/>
      <c r="H22" s="59"/>
      <c r="I22" s="59"/>
      <c r="J22" s="59"/>
      <c r="K22" s="59"/>
      <c r="L22" s="140"/>
    </row>
    <row r="23" spans="1:12" x14ac:dyDescent="0.2">
      <c r="A23" s="141"/>
      <c r="B23" s="59"/>
      <c r="C23" s="59"/>
      <c r="D23" s="59"/>
      <c r="E23" s="59"/>
      <c r="F23" s="59"/>
      <c r="G23" s="59"/>
      <c r="H23" s="59"/>
      <c r="I23" s="59"/>
      <c r="J23" s="59"/>
      <c r="K23" s="59"/>
      <c r="L23" s="140"/>
    </row>
    <row r="24" spans="1:12" x14ac:dyDescent="0.2">
      <c r="A24" s="141"/>
      <c r="B24" s="59"/>
      <c r="C24" s="59"/>
      <c r="D24" s="59"/>
      <c r="E24" s="59"/>
      <c r="F24" s="59"/>
      <c r="G24" s="59"/>
      <c r="H24" s="59"/>
      <c r="I24" s="59"/>
      <c r="J24" s="59"/>
      <c r="K24" s="59"/>
      <c r="L24" s="140"/>
    </row>
    <row r="25" spans="1:12" x14ac:dyDescent="0.2">
      <c r="A25" s="141"/>
      <c r="B25" s="59"/>
      <c r="C25" s="59"/>
      <c r="D25" s="59"/>
      <c r="E25" s="59"/>
      <c r="F25" s="59"/>
      <c r="G25" s="59"/>
      <c r="H25" s="59"/>
      <c r="I25" s="59"/>
      <c r="J25" s="59"/>
      <c r="K25" s="59"/>
      <c r="L25" s="140"/>
    </row>
    <row r="26" spans="1:12" x14ac:dyDescent="0.2">
      <c r="A26" s="141"/>
      <c r="B26" s="59"/>
      <c r="C26" s="59"/>
      <c r="D26" s="59"/>
      <c r="E26" s="59"/>
      <c r="F26" s="59"/>
      <c r="G26" s="59"/>
      <c r="H26" s="59"/>
      <c r="I26" s="59"/>
      <c r="J26" s="59"/>
      <c r="K26" s="59"/>
      <c r="L26" s="140"/>
    </row>
    <row r="27" spans="1:12" x14ac:dyDescent="0.2">
      <c r="A27" s="141"/>
      <c r="B27" s="59"/>
      <c r="C27" s="59"/>
      <c r="D27" s="59"/>
      <c r="E27" s="59"/>
      <c r="F27" s="59"/>
      <c r="G27" s="59"/>
      <c r="H27" s="59"/>
      <c r="I27" s="59"/>
      <c r="J27" s="59"/>
      <c r="K27" s="59"/>
      <c r="L27" s="140"/>
    </row>
    <row r="28" spans="1:12" ht="13.5" thickBot="1" x14ac:dyDescent="0.25">
      <c r="A28" s="147"/>
      <c r="B28" s="148"/>
      <c r="C28" s="148"/>
      <c r="D28" s="148"/>
      <c r="E28" s="148"/>
      <c r="F28" s="148"/>
      <c r="G28" s="148"/>
      <c r="H28" s="148"/>
      <c r="I28" s="148"/>
      <c r="J28" s="148"/>
      <c r="K28" s="148"/>
      <c r="L28" s="149"/>
    </row>
    <row r="29" spans="1:12" s="68" customFormat="1" ht="13.5" thickTop="1" x14ac:dyDescent="0.2"/>
    <row r="30" spans="1:12" s="68" customFormat="1" x14ac:dyDescent="0.2"/>
    <row r="31" spans="1:12" s="68" customFormat="1" x14ac:dyDescent="0.2"/>
    <row r="32" spans="1:12" s="68" customFormat="1" x14ac:dyDescent="0.2"/>
    <row r="33" s="68" customFormat="1" x14ac:dyDescent="0.2"/>
    <row r="34" s="68" customFormat="1" x14ac:dyDescent="0.2"/>
    <row r="35" s="68" customFormat="1" x14ac:dyDescent="0.2"/>
    <row r="36" s="68" customFormat="1" x14ac:dyDescent="0.2"/>
    <row r="37" s="68" customFormat="1" x14ac:dyDescent="0.2"/>
    <row r="38" s="68" customFormat="1" x14ac:dyDescent="0.2"/>
    <row r="39" s="68" customFormat="1" x14ac:dyDescent="0.2"/>
    <row r="40" s="68" customFormat="1" x14ac:dyDescent="0.2"/>
    <row r="41" s="68" customFormat="1" x14ac:dyDescent="0.2"/>
    <row r="42" s="68" customFormat="1" x14ac:dyDescent="0.2"/>
    <row r="43" s="68" customFormat="1" x14ac:dyDescent="0.2"/>
    <row r="44" s="68" customFormat="1" x14ac:dyDescent="0.2"/>
    <row r="45" s="68" customFormat="1" x14ac:dyDescent="0.2"/>
    <row r="46" s="68" customFormat="1" x14ac:dyDescent="0.2"/>
    <row r="47" s="68" customFormat="1" x14ac:dyDescent="0.2"/>
    <row r="48"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sheetData>
  <phoneticPr fontId="13" type="noConversion"/>
  <pageMargins left="0.78740157499999996" right="0.78740157499999996" top="0.984251969" bottom="0.984251969" header="0.4921259845" footer="0.4921259845"/>
  <pageSetup paperSize="9" scale="5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sheetPr>
  <dimension ref="A1:AG64"/>
  <sheetViews>
    <sheetView showGridLines="0" zoomScaleNormal="100" zoomScaleSheetLayoutView="115" workbookViewId="0"/>
  </sheetViews>
  <sheetFormatPr baseColWidth="10" defaultColWidth="11.42578125" defaultRowHeight="12" x14ac:dyDescent="0.2"/>
  <cols>
    <col min="1" max="1" width="25.5703125" style="1" customWidth="1"/>
    <col min="2" max="2" width="13.42578125" style="1" customWidth="1"/>
    <col min="3" max="3" width="12.140625" style="1" customWidth="1"/>
    <col min="4" max="10" width="11.42578125" style="1"/>
    <col min="11" max="33" width="11.42578125" style="150"/>
    <col min="34" max="16384" width="11.42578125" style="1"/>
  </cols>
  <sheetData>
    <row r="1" spans="1:10" ht="12.75" thickTop="1" x14ac:dyDescent="0.2">
      <c r="A1" s="151"/>
      <c r="B1" s="152"/>
      <c r="C1" s="152"/>
      <c r="D1" s="152"/>
      <c r="E1" s="152"/>
      <c r="F1" s="152"/>
      <c r="G1" s="152"/>
      <c r="H1" s="152"/>
      <c r="I1" s="152"/>
      <c r="J1" s="153"/>
    </row>
    <row r="2" spans="1:10" ht="18.75" x14ac:dyDescent="0.3">
      <c r="A2" s="873" t="s">
        <v>297</v>
      </c>
      <c r="B2" s="874"/>
      <c r="C2" s="874"/>
      <c r="D2" s="874"/>
      <c r="E2" s="874"/>
      <c r="F2" s="874"/>
      <c r="G2" s="154"/>
      <c r="H2" s="154"/>
      <c r="I2" s="154"/>
      <c r="J2" s="155"/>
    </row>
    <row r="3" spans="1:10" x14ac:dyDescent="0.2">
      <c r="A3" s="156"/>
      <c r="B3" s="154"/>
      <c r="C3" s="154"/>
      <c r="D3" s="154"/>
      <c r="E3" s="154"/>
      <c r="F3" s="154"/>
      <c r="G3" s="154"/>
      <c r="H3" s="154"/>
      <c r="I3" s="154"/>
      <c r="J3" s="155"/>
    </row>
    <row r="4" spans="1:10" ht="27" customHeight="1" x14ac:dyDescent="0.2">
      <c r="A4" s="432" t="s">
        <v>6</v>
      </c>
      <c r="B4" s="40" t="s">
        <v>406</v>
      </c>
      <c r="C4" s="390" t="s">
        <v>35</v>
      </c>
      <c r="D4" s="154"/>
      <c r="E4" s="154"/>
      <c r="F4" s="154"/>
      <c r="G4" s="154"/>
      <c r="H4" s="154"/>
      <c r="I4" s="154"/>
      <c r="J4" s="155"/>
    </row>
    <row r="5" spans="1:10" x14ac:dyDescent="0.2">
      <c r="A5" s="157" t="s">
        <v>5</v>
      </c>
      <c r="B5" s="41">
        <v>1512634</v>
      </c>
      <c r="C5" s="495">
        <v>49.3</v>
      </c>
      <c r="D5" s="154"/>
      <c r="E5" s="154"/>
      <c r="F5" s="154"/>
      <c r="G5" s="154"/>
      <c r="H5" s="154"/>
      <c r="I5" s="154"/>
      <c r="J5" s="155"/>
    </row>
    <row r="6" spans="1:10" x14ac:dyDescent="0.2">
      <c r="A6" s="158" t="s">
        <v>18</v>
      </c>
      <c r="B6" s="41">
        <v>1007496</v>
      </c>
      <c r="C6" s="496">
        <v>32.700000000000003</v>
      </c>
      <c r="D6" s="154"/>
      <c r="E6" s="154"/>
      <c r="F6" s="154"/>
      <c r="G6" s="154"/>
      <c r="H6" s="154"/>
      <c r="I6" s="154"/>
      <c r="J6" s="155"/>
    </row>
    <row r="7" spans="1:10" x14ac:dyDescent="0.2">
      <c r="A7" s="158" t="s">
        <v>134</v>
      </c>
      <c r="B7" s="41">
        <v>118777</v>
      </c>
      <c r="C7" s="496">
        <v>4.2</v>
      </c>
      <c r="D7" s="154"/>
      <c r="E7" s="154"/>
      <c r="F7" s="154"/>
      <c r="G7" s="154"/>
      <c r="H7" s="154"/>
      <c r="I7" s="154"/>
      <c r="J7" s="155"/>
    </row>
    <row r="8" spans="1:10" x14ac:dyDescent="0.2">
      <c r="A8" s="159" t="s">
        <v>133</v>
      </c>
      <c r="B8" s="41">
        <v>416335</v>
      </c>
      <c r="C8" s="496">
        <v>13.8</v>
      </c>
      <c r="D8" s="154"/>
      <c r="E8" s="154"/>
      <c r="F8" s="154"/>
      <c r="G8" s="154"/>
      <c r="H8" s="154"/>
      <c r="I8" s="154"/>
      <c r="J8" s="155"/>
    </row>
    <row r="9" spans="1:10" x14ac:dyDescent="0.2">
      <c r="A9" s="160" t="s">
        <v>77</v>
      </c>
      <c r="B9" s="42">
        <f>SUM(B5:B8)</f>
        <v>3055242</v>
      </c>
      <c r="C9" s="391">
        <f>SUM(C5:C8)</f>
        <v>100</v>
      </c>
      <c r="D9" s="154"/>
      <c r="E9" s="154"/>
      <c r="F9" s="154"/>
      <c r="G9" s="154"/>
      <c r="H9" s="154"/>
      <c r="I9" s="154"/>
      <c r="J9" s="155"/>
    </row>
    <row r="10" spans="1:10" x14ac:dyDescent="0.2">
      <c r="A10" s="156"/>
      <c r="C10" s="146" t="s">
        <v>26</v>
      </c>
      <c r="D10" s="154"/>
      <c r="E10" s="154"/>
      <c r="F10" s="154"/>
      <c r="G10" s="154"/>
      <c r="H10" s="154"/>
      <c r="I10" s="154"/>
      <c r="J10" s="155"/>
    </row>
    <row r="11" spans="1:10" x14ac:dyDescent="0.2">
      <c r="A11" s="156"/>
      <c r="B11" s="154"/>
      <c r="D11" s="154"/>
      <c r="E11" s="154"/>
      <c r="F11" s="154"/>
      <c r="G11" s="154"/>
      <c r="H11" s="154"/>
      <c r="I11" s="154"/>
      <c r="J11" s="155"/>
    </row>
    <row r="12" spans="1:10" x14ac:dyDescent="0.2">
      <c r="A12" s="156"/>
      <c r="B12" s="154"/>
      <c r="C12" s="154"/>
      <c r="D12" s="154"/>
      <c r="E12" s="154"/>
      <c r="F12" s="154"/>
      <c r="G12" s="154"/>
      <c r="H12" s="154"/>
      <c r="I12" s="154"/>
      <c r="J12" s="155"/>
    </row>
    <row r="13" spans="1:10" x14ac:dyDescent="0.2">
      <c r="A13" s="156"/>
      <c r="B13" s="154"/>
      <c r="C13" s="154"/>
      <c r="D13" s="154"/>
      <c r="E13" s="154"/>
      <c r="F13" s="154"/>
      <c r="G13" s="154"/>
      <c r="H13" s="154"/>
      <c r="I13" s="154"/>
      <c r="J13" s="155"/>
    </row>
    <row r="14" spans="1:10" x14ac:dyDescent="0.2">
      <c r="A14" s="156"/>
      <c r="B14" s="154"/>
      <c r="C14" s="154"/>
      <c r="D14" s="154"/>
      <c r="E14" s="154"/>
      <c r="F14" s="154"/>
      <c r="G14" s="154"/>
      <c r="H14" s="154"/>
      <c r="I14" s="154"/>
      <c r="J14" s="155"/>
    </row>
    <row r="15" spans="1:10" x14ac:dyDescent="0.2">
      <c r="A15" s="156"/>
      <c r="B15" s="154"/>
      <c r="C15" s="154"/>
      <c r="D15" s="154"/>
      <c r="E15" s="154"/>
      <c r="F15" s="154"/>
      <c r="G15" s="154"/>
      <c r="H15" s="154"/>
      <c r="I15" s="154"/>
      <c r="J15" s="155"/>
    </row>
    <row r="16" spans="1:10" x14ac:dyDescent="0.2">
      <c r="A16" s="156"/>
      <c r="B16" s="154"/>
      <c r="C16" s="154"/>
      <c r="D16" s="154"/>
      <c r="E16" s="154"/>
      <c r="F16" s="154"/>
      <c r="G16" s="154"/>
      <c r="H16" s="154"/>
      <c r="I16" s="154"/>
      <c r="J16" s="155"/>
    </row>
    <row r="17" spans="1:10" x14ac:dyDescent="0.2">
      <c r="A17" s="156"/>
      <c r="B17" s="154"/>
      <c r="C17" s="154"/>
      <c r="D17" s="154"/>
      <c r="E17" s="154"/>
      <c r="F17" s="154"/>
      <c r="G17" s="154"/>
      <c r="H17" s="154"/>
      <c r="I17" s="154"/>
      <c r="J17" s="155"/>
    </row>
    <row r="18" spans="1:10" x14ac:dyDescent="0.2">
      <c r="A18" s="156"/>
      <c r="B18" s="154"/>
      <c r="C18" s="154"/>
      <c r="D18" s="154"/>
      <c r="E18" s="154"/>
      <c r="F18" s="154"/>
      <c r="G18" s="154"/>
      <c r="H18" s="154"/>
      <c r="I18" s="154"/>
      <c r="J18" s="155"/>
    </row>
    <row r="19" spans="1:10" x14ac:dyDescent="0.2">
      <c r="A19" s="156"/>
      <c r="B19" s="154"/>
      <c r="C19" s="154"/>
      <c r="D19" s="154"/>
      <c r="E19" s="154"/>
      <c r="F19" s="154"/>
      <c r="G19" s="154"/>
      <c r="H19" s="154"/>
      <c r="I19" s="154"/>
      <c r="J19" s="155"/>
    </row>
    <row r="20" spans="1:10" x14ac:dyDescent="0.2">
      <c r="A20" s="156"/>
      <c r="B20" s="154"/>
      <c r="C20" s="154"/>
      <c r="D20" s="154"/>
      <c r="E20" s="154"/>
      <c r="F20" s="154"/>
      <c r="G20" s="154"/>
      <c r="H20" s="154"/>
      <c r="I20" s="154"/>
      <c r="J20" s="155"/>
    </row>
    <row r="21" spans="1:10" x14ac:dyDescent="0.2">
      <c r="A21" s="156"/>
      <c r="B21" s="154"/>
      <c r="C21" s="154"/>
      <c r="D21" s="154"/>
      <c r="E21" s="154"/>
      <c r="F21" s="154"/>
      <c r="G21" s="154"/>
      <c r="H21" s="154"/>
      <c r="I21" s="154"/>
      <c r="J21" s="155"/>
    </row>
    <row r="22" spans="1:10" x14ac:dyDescent="0.2">
      <c r="A22" s="156"/>
      <c r="B22" s="154"/>
      <c r="C22" s="154"/>
      <c r="D22" s="154"/>
      <c r="E22" s="154"/>
      <c r="F22" s="154"/>
      <c r="G22" s="154"/>
      <c r="H22" s="154"/>
      <c r="I22" s="154"/>
      <c r="J22" s="155"/>
    </row>
    <row r="23" spans="1:10" x14ac:dyDescent="0.2">
      <c r="A23" s="156"/>
      <c r="B23" s="154"/>
      <c r="C23" s="154"/>
      <c r="D23" s="154"/>
      <c r="E23" s="154"/>
      <c r="F23" s="154"/>
      <c r="G23" s="154"/>
      <c r="H23" s="154"/>
      <c r="I23" s="154"/>
      <c r="J23" s="155"/>
    </row>
    <row r="24" spans="1:10" x14ac:dyDescent="0.2">
      <c r="A24" s="156"/>
      <c r="B24" s="154"/>
      <c r="C24" s="154"/>
      <c r="D24" s="154"/>
      <c r="E24" s="154"/>
      <c r="F24" s="154"/>
      <c r="G24" s="154"/>
      <c r="H24" s="154"/>
      <c r="I24" s="154"/>
      <c r="J24" s="155"/>
    </row>
    <row r="25" spans="1:10" x14ac:dyDescent="0.2">
      <c r="A25" s="156"/>
      <c r="B25" s="154"/>
      <c r="C25" s="154"/>
      <c r="D25" s="154"/>
      <c r="E25" s="154"/>
      <c r="F25" s="154"/>
      <c r="G25" s="154"/>
      <c r="H25" s="154"/>
      <c r="I25" s="154"/>
      <c r="J25" s="155"/>
    </row>
    <row r="26" spans="1:10" x14ac:dyDescent="0.2">
      <c r="A26" s="156"/>
      <c r="B26" s="154"/>
      <c r="C26" s="154"/>
      <c r="D26" s="154"/>
      <c r="E26" s="154"/>
      <c r="F26" s="154"/>
      <c r="G26" s="154"/>
      <c r="H26" s="154"/>
      <c r="I26" s="154"/>
      <c r="J26" s="155"/>
    </row>
    <row r="27" spans="1:10" x14ac:dyDescent="0.2">
      <c r="A27" s="156"/>
      <c r="B27" s="154"/>
      <c r="C27" s="154"/>
      <c r="D27" s="154"/>
      <c r="E27" s="154"/>
      <c r="F27" s="154"/>
      <c r="G27" s="154"/>
      <c r="H27" s="154"/>
      <c r="I27" s="154"/>
      <c r="J27" s="155"/>
    </row>
    <row r="28" spans="1:10" x14ac:dyDescent="0.2">
      <c r="A28" s="156"/>
      <c r="B28" s="154"/>
      <c r="C28" s="154"/>
      <c r="D28" s="154"/>
      <c r="E28" s="154"/>
      <c r="F28" s="154"/>
      <c r="G28" s="154"/>
      <c r="H28" s="154"/>
      <c r="I28" s="154"/>
      <c r="J28" s="155"/>
    </row>
    <row r="29" spans="1:10" x14ac:dyDescent="0.2">
      <c r="A29" s="156"/>
      <c r="B29" s="154"/>
      <c r="C29" s="154"/>
      <c r="D29" s="154"/>
      <c r="E29" s="154"/>
      <c r="F29" s="154"/>
      <c r="G29" s="154"/>
      <c r="H29" s="154"/>
      <c r="I29" s="154"/>
      <c r="J29" s="155"/>
    </row>
    <row r="30" spans="1:10" ht="12.75" thickBot="1" x14ac:dyDescent="0.25">
      <c r="A30" s="161"/>
      <c r="B30" s="162"/>
      <c r="C30" s="162"/>
      <c r="D30" s="162"/>
      <c r="E30" s="162"/>
      <c r="F30" s="162"/>
      <c r="G30" s="162"/>
      <c r="H30" s="162"/>
      <c r="I30" s="162"/>
      <c r="J30" s="163"/>
    </row>
    <row r="31" spans="1:10" s="150" customFormat="1" ht="12.75" thickTop="1" x14ac:dyDescent="0.2"/>
    <row r="32" spans="1:10" s="150" customFormat="1" x14ac:dyDescent="0.2"/>
    <row r="33" s="150" customFormat="1" x14ac:dyDescent="0.2"/>
    <row r="34" s="150" customFormat="1" x14ac:dyDescent="0.2"/>
    <row r="35" s="150" customFormat="1" x14ac:dyDescent="0.2"/>
    <row r="36" s="150" customFormat="1" x14ac:dyDescent="0.2"/>
    <row r="37" s="150" customFormat="1" x14ac:dyDescent="0.2"/>
    <row r="38" s="150" customFormat="1" x14ac:dyDescent="0.2"/>
    <row r="39" s="150" customFormat="1" x14ac:dyDescent="0.2"/>
    <row r="40" s="150" customFormat="1" x14ac:dyDescent="0.2"/>
    <row r="41" s="150" customFormat="1" x14ac:dyDescent="0.2"/>
    <row r="42" s="150" customFormat="1" x14ac:dyDescent="0.2"/>
    <row r="43" s="150" customFormat="1" x14ac:dyDescent="0.2"/>
    <row r="44" s="150" customFormat="1" x14ac:dyDescent="0.2"/>
    <row r="45" s="150" customFormat="1" x14ac:dyDescent="0.2"/>
    <row r="46" s="150" customFormat="1" x14ac:dyDescent="0.2"/>
    <row r="47" s="150" customFormat="1" x14ac:dyDescent="0.2"/>
    <row r="48" s="150" customFormat="1" x14ac:dyDescent="0.2"/>
    <row r="49" s="150" customFormat="1" x14ac:dyDescent="0.2"/>
    <row r="50" s="150" customFormat="1" x14ac:dyDescent="0.2"/>
    <row r="51" s="150" customFormat="1" x14ac:dyDescent="0.2"/>
    <row r="52" s="150" customFormat="1" x14ac:dyDescent="0.2"/>
    <row r="53" s="150" customFormat="1" x14ac:dyDescent="0.2"/>
    <row r="54" s="150" customFormat="1" x14ac:dyDescent="0.2"/>
    <row r="55" s="150" customFormat="1" x14ac:dyDescent="0.2"/>
    <row r="56" s="150" customFormat="1" x14ac:dyDescent="0.2"/>
    <row r="57" s="150" customFormat="1" x14ac:dyDescent="0.2"/>
    <row r="58" s="150" customFormat="1" x14ac:dyDescent="0.2"/>
    <row r="59" s="150" customFormat="1" x14ac:dyDescent="0.2"/>
    <row r="60" s="150" customFormat="1" x14ac:dyDescent="0.2"/>
    <row r="61" s="150" customFormat="1" x14ac:dyDescent="0.2"/>
    <row r="62" s="150" customFormat="1" x14ac:dyDescent="0.2"/>
    <row r="63" s="150" customFormat="1" x14ac:dyDescent="0.2"/>
    <row r="64" s="150" customFormat="1" x14ac:dyDescent="0.2"/>
  </sheetData>
  <mergeCells count="1">
    <mergeCell ref="A2:F2"/>
  </mergeCells>
  <phoneticPr fontId="13" type="noConversion"/>
  <pageMargins left="0.19685039370078741" right="0.19685039370078741" top="0.39370078740157483" bottom="0.59055118110236227" header="0.11811023622047245" footer="0.31496062992125984"/>
  <pageSetup paperSize="9" scale="78" orientation="portrait" r:id="rId1"/>
  <headerFooter alignWithMargins="0">
    <oddFooter>&amp;L&amp;9fichier &amp;F
onglet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sheetPr>
  <dimension ref="A1:AF139"/>
  <sheetViews>
    <sheetView showGridLines="0" zoomScaleNormal="100" zoomScaleSheetLayoutView="130" workbookViewId="0"/>
  </sheetViews>
  <sheetFormatPr baseColWidth="10" defaultColWidth="11.42578125" defaultRowHeight="12" customHeight="1" x14ac:dyDescent="0.2"/>
  <cols>
    <col min="1" max="1" width="31.85546875" style="2" customWidth="1"/>
    <col min="2" max="2" width="12.42578125" style="2" bestFit="1" customWidth="1"/>
    <col min="3" max="3" width="11.42578125" style="2" customWidth="1"/>
    <col min="4" max="4" width="12.42578125" style="2" bestFit="1" customWidth="1"/>
    <col min="5" max="5" width="10.85546875" style="2" customWidth="1"/>
    <col min="6" max="6" width="12.85546875" style="2" bestFit="1" customWidth="1"/>
    <col min="7" max="7" width="9.5703125" style="2" customWidth="1"/>
    <col min="8" max="12" width="11.85546875" style="2" bestFit="1" customWidth="1"/>
    <col min="13" max="32" width="11.42578125" style="178"/>
    <col min="33" max="16384" width="11.42578125" style="2"/>
  </cols>
  <sheetData>
    <row r="1" spans="1:12" ht="12" customHeight="1" thickTop="1" x14ac:dyDescent="0.2">
      <c r="A1" s="164"/>
      <c r="B1" s="165"/>
      <c r="C1" s="165"/>
      <c r="D1" s="166"/>
      <c r="E1" s="167"/>
      <c r="F1" s="168"/>
      <c r="G1" s="165"/>
      <c r="H1" s="165"/>
      <c r="I1" s="165"/>
      <c r="J1" s="165"/>
      <c r="K1" s="165"/>
      <c r="L1" s="169"/>
    </row>
    <row r="2" spans="1:12" ht="24.75" customHeight="1" x14ac:dyDescent="0.3">
      <c r="A2" s="170" t="s">
        <v>298</v>
      </c>
      <c r="B2" s="43"/>
      <c r="C2" s="44"/>
      <c r="D2" s="45"/>
      <c r="E2" s="46"/>
      <c r="F2" s="171"/>
      <c r="G2" s="5"/>
      <c r="H2" s="5"/>
      <c r="I2" s="5"/>
      <c r="J2" s="5"/>
      <c r="K2" s="5"/>
      <c r="L2" s="470"/>
    </row>
    <row r="3" spans="1:12" ht="12" customHeight="1" x14ac:dyDescent="0.2">
      <c r="A3" s="173"/>
      <c r="B3" s="12"/>
      <c r="C3" s="9"/>
      <c r="D3" s="6"/>
      <c r="E3" s="8"/>
      <c r="F3" s="174"/>
      <c r="G3" s="5"/>
      <c r="H3" s="5"/>
      <c r="I3" s="5"/>
      <c r="J3" s="5"/>
      <c r="K3" s="5"/>
      <c r="L3" s="172"/>
    </row>
    <row r="4" spans="1:12" ht="12" customHeight="1" x14ac:dyDescent="0.2">
      <c r="A4" s="946"/>
      <c r="B4" s="501">
        <v>2014</v>
      </c>
      <c r="C4" s="500">
        <v>2015</v>
      </c>
      <c r="D4" s="501">
        <v>2016</v>
      </c>
      <c r="E4" s="501">
        <v>2017</v>
      </c>
      <c r="F4" s="500">
        <v>2018</v>
      </c>
      <c r="G4" s="500">
        <v>2019</v>
      </c>
      <c r="H4" s="499">
        <v>2020</v>
      </c>
      <c r="I4" s="500">
        <v>2021</v>
      </c>
      <c r="J4" s="500">
        <v>2022</v>
      </c>
      <c r="K4" s="500">
        <v>2023</v>
      </c>
      <c r="L4" s="603">
        <v>2024</v>
      </c>
    </row>
    <row r="5" spans="1:12" ht="12" customHeight="1" x14ac:dyDescent="0.2">
      <c r="A5" s="498" t="s">
        <v>24</v>
      </c>
      <c r="B5" s="502">
        <v>50301</v>
      </c>
      <c r="C5" s="503">
        <v>54196</v>
      </c>
      <c r="D5" s="502">
        <v>54919</v>
      </c>
      <c r="E5" s="504">
        <v>54399</v>
      </c>
      <c r="F5" s="505">
        <v>56541</v>
      </c>
      <c r="G5" s="505">
        <v>56041</v>
      </c>
      <c r="H5" s="506">
        <v>51423</v>
      </c>
      <c r="I5" s="507">
        <v>50592</v>
      </c>
      <c r="J5" s="507">
        <v>50423</v>
      </c>
      <c r="K5" s="507">
        <v>52598</v>
      </c>
      <c r="L5" s="602">
        <v>46712</v>
      </c>
    </row>
    <row r="6" spans="1:12" ht="12" customHeight="1" x14ac:dyDescent="0.2">
      <c r="A6" s="498" t="s">
        <v>25</v>
      </c>
      <c r="B6" s="502">
        <f>120385+10949</f>
        <v>131334</v>
      </c>
      <c r="C6" s="503">
        <v>137183</v>
      </c>
      <c r="D6" s="502">
        <v>139214</v>
      </c>
      <c r="E6" s="504">
        <v>122553</v>
      </c>
      <c r="F6" s="505">
        <v>92210</v>
      </c>
      <c r="G6" s="505">
        <v>90010</v>
      </c>
      <c r="H6" s="506">
        <v>83955</v>
      </c>
      <c r="I6" s="507">
        <v>82907</v>
      </c>
      <c r="J6" s="507">
        <v>73391</v>
      </c>
      <c r="K6" s="507">
        <v>83792</v>
      </c>
      <c r="L6" s="602">
        <v>79063</v>
      </c>
    </row>
    <row r="7" spans="1:12" ht="12" customHeight="1" x14ac:dyDescent="0.2">
      <c r="A7" s="173"/>
      <c r="B7" s="6"/>
      <c r="C7" s="6"/>
      <c r="D7" s="6"/>
      <c r="E7" s="6"/>
      <c r="F7" s="6"/>
      <c r="G7" s="6"/>
      <c r="H7" s="5"/>
      <c r="I7" s="5"/>
      <c r="J7" s="5"/>
      <c r="K7" s="5"/>
      <c r="L7" s="497" t="s">
        <v>26</v>
      </c>
    </row>
    <row r="8" spans="1:12" ht="12" customHeight="1" x14ac:dyDescent="0.2">
      <c r="A8" s="173"/>
      <c r="B8" s="5"/>
      <c r="C8" s="5"/>
      <c r="D8" s="5"/>
      <c r="E8" s="5"/>
      <c r="F8" s="5"/>
      <c r="G8" s="5"/>
      <c r="H8" s="5"/>
      <c r="I8" s="5"/>
      <c r="J8" s="5"/>
      <c r="K8" s="5"/>
      <c r="L8" s="392"/>
    </row>
    <row r="9" spans="1:12" ht="12" customHeight="1" x14ac:dyDescent="0.2">
      <c r="A9" s="173"/>
      <c r="B9" s="5"/>
      <c r="C9" s="5"/>
      <c r="D9" s="5"/>
      <c r="E9" s="5"/>
      <c r="F9" s="5"/>
      <c r="G9" s="5"/>
      <c r="H9" s="5"/>
      <c r="I9" s="5"/>
      <c r="J9" s="5"/>
      <c r="K9" s="5"/>
      <c r="L9" s="172"/>
    </row>
    <row r="10" spans="1:12" ht="12" customHeight="1" x14ac:dyDescent="0.2">
      <c r="A10" s="173"/>
      <c r="B10" s="5"/>
      <c r="C10" s="5"/>
      <c r="D10" s="5"/>
      <c r="E10" s="5"/>
      <c r="F10" s="5"/>
      <c r="G10" s="5"/>
      <c r="H10" s="5"/>
      <c r="I10" s="5"/>
      <c r="J10" s="5"/>
      <c r="K10" s="5"/>
      <c r="L10" s="172"/>
    </row>
    <row r="11" spans="1:12" ht="12" customHeight="1" x14ac:dyDescent="0.2">
      <c r="A11" s="173"/>
      <c r="B11" s="5"/>
      <c r="C11" s="5"/>
      <c r="D11" s="5"/>
      <c r="E11" s="5"/>
      <c r="F11" s="5"/>
      <c r="G11" s="5"/>
      <c r="H11" s="5"/>
      <c r="I11" s="5"/>
      <c r="J11" s="5"/>
      <c r="K11" s="5"/>
      <c r="L11" s="172"/>
    </row>
    <row r="12" spans="1:12" ht="12" customHeight="1" x14ac:dyDescent="0.2">
      <c r="A12" s="173"/>
      <c r="B12" s="5"/>
      <c r="C12" s="5"/>
      <c r="D12" s="5"/>
      <c r="E12" s="5"/>
      <c r="F12" s="5"/>
      <c r="G12" s="5"/>
      <c r="H12" s="5"/>
      <c r="I12" s="5"/>
      <c r="J12" s="5"/>
      <c r="K12" s="5"/>
      <c r="L12" s="172"/>
    </row>
    <row r="13" spans="1:12" ht="12" customHeight="1" x14ac:dyDescent="0.2">
      <c r="A13" s="173"/>
      <c r="B13" s="5"/>
      <c r="C13" s="5"/>
      <c r="D13" s="5"/>
      <c r="E13" s="5"/>
      <c r="F13" s="5"/>
      <c r="G13" s="5"/>
      <c r="H13" s="5"/>
      <c r="I13" s="5"/>
      <c r="J13" s="5"/>
      <c r="K13" s="5"/>
      <c r="L13" s="172"/>
    </row>
    <row r="14" spans="1:12" ht="12" customHeight="1" x14ac:dyDescent="0.2">
      <c r="A14" s="173"/>
      <c r="B14" s="5"/>
      <c r="C14" s="5"/>
      <c r="D14" s="5"/>
      <c r="E14" s="5"/>
      <c r="F14" s="5"/>
      <c r="G14" s="5"/>
      <c r="H14" s="5"/>
      <c r="I14" s="5"/>
      <c r="J14" s="5"/>
      <c r="K14" s="5"/>
      <c r="L14" s="172"/>
    </row>
    <row r="15" spans="1:12" ht="12" customHeight="1" x14ac:dyDescent="0.2">
      <c r="A15" s="173"/>
      <c r="B15" s="5"/>
      <c r="C15" s="5"/>
      <c r="D15" s="5"/>
      <c r="E15" s="5"/>
      <c r="F15" s="5"/>
      <c r="G15" s="5"/>
      <c r="H15" s="5"/>
      <c r="I15" s="5"/>
      <c r="J15" s="5"/>
      <c r="K15" s="5"/>
      <c r="L15" s="172"/>
    </row>
    <row r="16" spans="1:12" ht="12" customHeight="1" x14ac:dyDescent="0.2">
      <c r="A16" s="173"/>
      <c r="B16" s="5"/>
      <c r="C16" s="5"/>
      <c r="D16" s="5"/>
      <c r="E16" s="5"/>
      <c r="F16" s="5"/>
      <c r="G16" s="5"/>
      <c r="H16" s="5"/>
      <c r="I16" s="5"/>
      <c r="J16" s="5"/>
      <c r="K16" s="5"/>
      <c r="L16" s="172"/>
    </row>
    <row r="17" spans="1:12" ht="12" customHeight="1" x14ac:dyDescent="0.2">
      <c r="A17" s="173"/>
      <c r="B17" s="5"/>
      <c r="C17" s="5"/>
      <c r="D17" s="5"/>
      <c r="E17" s="5"/>
      <c r="F17" s="5"/>
      <c r="G17" s="5"/>
      <c r="H17" s="5"/>
      <c r="I17" s="5"/>
      <c r="J17" s="5"/>
      <c r="K17" s="5"/>
      <c r="L17" s="172"/>
    </row>
    <row r="18" spans="1:12" ht="12" customHeight="1" x14ac:dyDescent="0.2">
      <c r="A18" s="173"/>
      <c r="B18" s="5"/>
      <c r="C18" s="5"/>
      <c r="D18" s="5"/>
      <c r="E18" s="5"/>
      <c r="F18" s="5"/>
      <c r="G18" s="5"/>
      <c r="H18" s="5"/>
      <c r="I18" s="5"/>
      <c r="J18" s="5"/>
      <c r="K18" s="5"/>
      <c r="L18" s="172"/>
    </row>
    <row r="19" spans="1:12" ht="12" customHeight="1" x14ac:dyDescent="0.2">
      <c r="A19" s="173"/>
      <c r="B19" s="5"/>
      <c r="C19" s="5"/>
      <c r="D19" s="5"/>
      <c r="E19" s="5"/>
      <c r="F19" s="5"/>
      <c r="G19" s="5"/>
      <c r="H19" s="5"/>
      <c r="I19" s="5"/>
      <c r="J19" s="5"/>
      <c r="K19" s="5"/>
      <c r="L19" s="172"/>
    </row>
    <row r="20" spans="1:12" ht="12" customHeight="1" x14ac:dyDescent="0.2">
      <c r="A20" s="173"/>
      <c r="B20" s="5"/>
      <c r="C20" s="5"/>
      <c r="D20" s="5"/>
      <c r="E20" s="5"/>
      <c r="F20" s="5"/>
      <c r="G20" s="5"/>
      <c r="H20" s="5"/>
      <c r="I20" s="5"/>
      <c r="J20" s="5"/>
      <c r="K20" s="5"/>
      <c r="L20" s="172"/>
    </row>
    <row r="21" spans="1:12" ht="12" customHeight="1" x14ac:dyDescent="0.2">
      <c r="A21" s="173"/>
      <c r="B21" s="5"/>
      <c r="C21" s="5"/>
      <c r="D21" s="5"/>
      <c r="E21" s="5"/>
      <c r="F21" s="5"/>
      <c r="G21" s="5"/>
      <c r="H21" s="5"/>
      <c r="I21" s="5"/>
      <c r="J21" s="5"/>
      <c r="K21" s="5"/>
      <c r="L21" s="172"/>
    </row>
    <row r="22" spans="1:12" ht="12" customHeight="1" x14ac:dyDescent="0.2">
      <c r="A22" s="173"/>
      <c r="B22" s="5"/>
      <c r="C22" s="5"/>
      <c r="D22" s="5"/>
      <c r="E22" s="5"/>
      <c r="F22" s="5"/>
      <c r="G22" s="5"/>
      <c r="H22" s="5"/>
      <c r="I22" s="5"/>
      <c r="J22" s="5"/>
      <c r="K22" s="5"/>
      <c r="L22" s="172"/>
    </row>
    <row r="23" spans="1:12" ht="12" customHeight="1" x14ac:dyDescent="0.2">
      <c r="A23" s="173"/>
      <c r="B23" s="5"/>
      <c r="C23" s="5"/>
      <c r="D23" s="5"/>
      <c r="E23" s="5"/>
      <c r="F23" s="5"/>
      <c r="G23" s="5"/>
      <c r="H23" s="5"/>
      <c r="I23" s="5"/>
      <c r="J23" s="5"/>
      <c r="K23" s="5"/>
      <c r="L23" s="172"/>
    </row>
    <row r="24" spans="1:12" ht="12" customHeight="1" x14ac:dyDescent="0.2">
      <c r="A24" s="173"/>
      <c r="B24" s="5"/>
      <c r="C24" s="5"/>
      <c r="D24" s="5"/>
      <c r="E24" s="5"/>
      <c r="F24" s="5"/>
      <c r="G24" s="5"/>
      <c r="H24" s="5"/>
      <c r="I24" s="5"/>
      <c r="J24" s="5"/>
      <c r="K24" s="5"/>
      <c r="L24" s="172"/>
    </row>
    <row r="25" spans="1:12" ht="12" customHeight="1" x14ac:dyDescent="0.2">
      <c r="A25" s="173"/>
      <c r="B25" s="5"/>
      <c r="C25" s="5"/>
      <c r="D25" s="5"/>
      <c r="E25" s="5"/>
      <c r="F25" s="5"/>
      <c r="G25" s="5"/>
      <c r="H25" s="5"/>
      <c r="I25" s="5"/>
      <c r="J25" s="5"/>
      <c r="K25" s="5"/>
      <c r="L25" s="172"/>
    </row>
    <row r="26" spans="1:12" ht="12" customHeight="1" x14ac:dyDescent="0.2">
      <c r="A26" s="173"/>
      <c r="B26" s="5"/>
      <c r="C26" s="5"/>
      <c r="D26" s="5"/>
      <c r="E26" s="5"/>
      <c r="F26" s="5"/>
      <c r="G26" s="5"/>
      <c r="H26" s="5"/>
      <c r="I26" s="5"/>
      <c r="J26" s="5"/>
      <c r="K26" s="5"/>
      <c r="L26" s="172"/>
    </row>
    <row r="27" spans="1:12" ht="12" customHeight="1" x14ac:dyDescent="0.2">
      <c r="A27" s="173"/>
      <c r="B27" s="5"/>
      <c r="C27" s="5"/>
      <c r="D27" s="5"/>
      <c r="E27" s="5"/>
      <c r="F27" s="5"/>
      <c r="G27" s="5"/>
      <c r="H27" s="5"/>
      <c r="I27" s="5"/>
      <c r="J27" s="5"/>
      <c r="K27" s="5"/>
      <c r="L27" s="172"/>
    </row>
    <row r="28" spans="1:12" ht="12" customHeight="1" x14ac:dyDescent="0.2">
      <c r="A28" s="173"/>
      <c r="B28" s="5"/>
      <c r="C28" s="5"/>
      <c r="D28" s="5"/>
      <c r="E28" s="5"/>
      <c r="F28" s="5"/>
      <c r="G28" s="5"/>
      <c r="H28" s="5"/>
      <c r="I28" s="5"/>
      <c r="J28" s="5"/>
      <c r="K28" s="5"/>
      <c r="L28" s="172"/>
    </row>
    <row r="29" spans="1:12" ht="12" customHeight="1" x14ac:dyDescent="0.2">
      <c r="A29" s="173"/>
      <c r="B29" s="5"/>
      <c r="C29" s="5"/>
      <c r="D29" s="5"/>
      <c r="E29" s="5"/>
      <c r="F29" s="5"/>
      <c r="G29" s="5"/>
      <c r="H29" s="5"/>
      <c r="I29" s="5"/>
      <c r="J29" s="5"/>
      <c r="K29" s="5"/>
      <c r="L29" s="172"/>
    </row>
    <row r="30" spans="1:12" ht="12" customHeight="1" thickBot="1" x14ac:dyDescent="0.25">
      <c r="A30" s="175"/>
      <c r="B30" s="176"/>
      <c r="C30" s="176"/>
      <c r="D30" s="176"/>
      <c r="E30" s="176"/>
      <c r="F30" s="176"/>
      <c r="G30" s="176"/>
      <c r="H30" s="176"/>
      <c r="I30" s="176"/>
      <c r="J30" s="176"/>
      <c r="K30" s="176"/>
      <c r="L30" s="177"/>
    </row>
    <row r="31" spans="1:12" s="178" customFormat="1" ht="12" customHeight="1" thickTop="1" x14ac:dyDescent="0.2"/>
    <row r="32" spans="1:12" s="178" customFormat="1" ht="12" customHeight="1" x14ac:dyDescent="0.2"/>
    <row r="33" s="178" customFormat="1" ht="12" customHeight="1" x14ac:dyDescent="0.2"/>
    <row r="34" s="178" customFormat="1" ht="12" customHeight="1" x14ac:dyDescent="0.2"/>
    <row r="35" s="178" customFormat="1" ht="12" customHeight="1" x14ac:dyDescent="0.2"/>
    <row r="36" s="178" customFormat="1" ht="12" customHeight="1" x14ac:dyDescent="0.2"/>
    <row r="37" s="178" customFormat="1" ht="12" customHeight="1" x14ac:dyDescent="0.2"/>
    <row r="38" s="178" customFormat="1" ht="12" customHeight="1" x14ac:dyDescent="0.2"/>
    <row r="39" s="178" customFormat="1" ht="12" customHeight="1" x14ac:dyDescent="0.2"/>
    <row r="40" s="178" customFormat="1" ht="12" customHeight="1" x14ac:dyDescent="0.2"/>
    <row r="41" s="178" customFormat="1" ht="12" customHeight="1" x14ac:dyDescent="0.2"/>
    <row r="42" s="178" customFormat="1" ht="12" customHeight="1" x14ac:dyDescent="0.2"/>
    <row r="43" s="178" customFormat="1" ht="12" customHeight="1" x14ac:dyDescent="0.2"/>
    <row r="44" s="178" customFormat="1" ht="12" customHeight="1" x14ac:dyDescent="0.2"/>
    <row r="45" s="178" customFormat="1" ht="12" customHeight="1" x14ac:dyDescent="0.2"/>
    <row r="46" s="178" customFormat="1" ht="12" customHeight="1" x14ac:dyDescent="0.2"/>
    <row r="47" s="178" customFormat="1" ht="12" customHeight="1" x14ac:dyDescent="0.2"/>
    <row r="48" s="178" customFormat="1" ht="12" customHeight="1" x14ac:dyDescent="0.2"/>
    <row r="49" s="178" customFormat="1" ht="12" customHeight="1" x14ac:dyDescent="0.2"/>
    <row r="50" s="178" customFormat="1" ht="12" customHeight="1" x14ac:dyDescent="0.2"/>
    <row r="51" s="178" customFormat="1" ht="12" customHeight="1" x14ac:dyDescent="0.2"/>
    <row r="52" s="178" customFormat="1" ht="12" customHeight="1" x14ac:dyDescent="0.2"/>
    <row r="53" s="178" customFormat="1" ht="12" customHeight="1" x14ac:dyDescent="0.2"/>
    <row r="54" s="178" customFormat="1" ht="12" customHeight="1" x14ac:dyDescent="0.2"/>
    <row r="55" s="178" customFormat="1" ht="12" customHeight="1" x14ac:dyDescent="0.2"/>
    <row r="56" s="178" customFormat="1" ht="12" customHeight="1" x14ac:dyDescent="0.2"/>
    <row r="57" s="178" customFormat="1" ht="12" customHeight="1" x14ac:dyDescent="0.2"/>
    <row r="58" s="178" customFormat="1" ht="12" customHeight="1" x14ac:dyDescent="0.2"/>
    <row r="59" s="178" customFormat="1" ht="12" customHeight="1" x14ac:dyDescent="0.2"/>
    <row r="60" s="178" customFormat="1" ht="12" customHeight="1" x14ac:dyDescent="0.2"/>
    <row r="61" s="178" customFormat="1" ht="12" customHeight="1" x14ac:dyDescent="0.2"/>
    <row r="62" s="178" customFormat="1" ht="12" customHeight="1" x14ac:dyDescent="0.2"/>
    <row r="63" s="178" customFormat="1" ht="12" customHeight="1" x14ac:dyDescent="0.2"/>
    <row r="64" s="178" customFormat="1" ht="12" customHeight="1" x14ac:dyDescent="0.2"/>
    <row r="65" s="178" customFormat="1" ht="12" customHeight="1" x14ac:dyDescent="0.2"/>
    <row r="66" s="178" customFormat="1" ht="12" customHeight="1" x14ac:dyDescent="0.2"/>
    <row r="67" s="178" customFormat="1" ht="12" customHeight="1" x14ac:dyDescent="0.2"/>
    <row r="68" s="178" customFormat="1" ht="12" customHeight="1" x14ac:dyDescent="0.2"/>
    <row r="69" s="178" customFormat="1" ht="12" customHeight="1" x14ac:dyDescent="0.2"/>
    <row r="70" s="178" customFormat="1" ht="12" customHeight="1" x14ac:dyDescent="0.2"/>
    <row r="71" s="178" customFormat="1" ht="12" customHeight="1" x14ac:dyDescent="0.2"/>
    <row r="72" s="178" customFormat="1" ht="12" customHeight="1" x14ac:dyDescent="0.2"/>
    <row r="73" s="178" customFormat="1" ht="12" customHeight="1" x14ac:dyDescent="0.2"/>
    <row r="74" s="178" customFormat="1" ht="12" customHeight="1" x14ac:dyDescent="0.2"/>
    <row r="75" s="178" customFormat="1" ht="12" customHeight="1" x14ac:dyDescent="0.2"/>
    <row r="76" s="178" customFormat="1" ht="12" customHeight="1" x14ac:dyDescent="0.2"/>
    <row r="77" s="178" customFormat="1" ht="12" customHeight="1" x14ac:dyDescent="0.2"/>
    <row r="78" s="178" customFormat="1" ht="12" customHeight="1" x14ac:dyDescent="0.2"/>
    <row r="79" s="178" customFormat="1" ht="12" customHeight="1" x14ac:dyDescent="0.2"/>
    <row r="80" s="178" customFormat="1" ht="12" customHeight="1" x14ac:dyDescent="0.2"/>
    <row r="81" s="178" customFormat="1" ht="12" customHeight="1" x14ac:dyDescent="0.2"/>
    <row r="82" s="178" customFormat="1" ht="12" customHeight="1" x14ac:dyDescent="0.2"/>
    <row r="83" s="178" customFormat="1" ht="12" customHeight="1" x14ac:dyDescent="0.2"/>
    <row r="84" s="178" customFormat="1" ht="12" customHeight="1" x14ac:dyDescent="0.2"/>
    <row r="85" s="178" customFormat="1" ht="12" customHeight="1" x14ac:dyDescent="0.2"/>
    <row r="86" s="178" customFormat="1" ht="12" customHeight="1" x14ac:dyDescent="0.2"/>
    <row r="87" s="178" customFormat="1" ht="12" customHeight="1" x14ac:dyDescent="0.2"/>
    <row r="88" s="178" customFormat="1" ht="12" customHeight="1" x14ac:dyDescent="0.2"/>
    <row r="89" s="178" customFormat="1" ht="12" customHeight="1" x14ac:dyDescent="0.2"/>
    <row r="90" s="178" customFormat="1" ht="12" customHeight="1" x14ac:dyDescent="0.2"/>
    <row r="91" s="178" customFormat="1" ht="12" customHeight="1" x14ac:dyDescent="0.2"/>
    <row r="92" s="178" customFormat="1" ht="12" customHeight="1" x14ac:dyDescent="0.2"/>
    <row r="93" s="178" customFormat="1" ht="12" customHeight="1" x14ac:dyDescent="0.2"/>
    <row r="94" s="178" customFormat="1" ht="12" customHeight="1" x14ac:dyDescent="0.2"/>
    <row r="95" s="178" customFormat="1" ht="12" customHeight="1" x14ac:dyDescent="0.2"/>
    <row r="96" s="178" customFormat="1" ht="12" customHeight="1" x14ac:dyDescent="0.2"/>
    <row r="97" s="178" customFormat="1" ht="12" customHeight="1" x14ac:dyDescent="0.2"/>
    <row r="98" s="178" customFormat="1" ht="12" customHeight="1" x14ac:dyDescent="0.2"/>
    <row r="99" s="178" customFormat="1" ht="12" customHeight="1" x14ac:dyDescent="0.2"/>
    <row r="100" s="178" customFormat="1" ht="12" customHeight="1" x14ac:dyDescent="0.2"/>
    <row r="101" s="178" customFormat="1" ht="12" customHeight="1" x14ac:dyDescent="0.2"/>
    <row r="102" s="178" customFormat="1" ht="12" customHeight="1" x14ac:dyDescent="0.2"/>
    <row r="103" s="178" customFormat="1" ht="12" customHeight="1" x14ac:dyDescent="0.2"/>
    <row r="104" s="178" customFormat="1" ht="12" customHeight="1" x14ac:dyDescent="0.2"/>
    <row r="105" s="178" customFormat="1" ht="12" customHeight="1" x14ac:dyDescent="0.2"/>
    <row r="106" s="178" customFormat="1" ht="12" customHeight="1" x14ac:dyDescent="0.2"/>
    <row r="107" s="178" customFormat="1" ht="12" customHeight="1" x14ac:dyDescent="0.2"/>
    <row r="108" s="178" customFormat="1" ht="12" customHeight="1" x14ac:dyDescent="0.2"/>
    <row r="109" s="178" customFormat="1" ht="12" customHeight="1" x14ac:dyDescent="0.2"/>
    <row r="110" s="178" customFormat="1" ht="12" customHeight="1" x14ac:dyDescent="0.2"/>
    <row r="111" s="178" customFormat="1" ht="12" customHeight="1" x14ac:dyDescent="0.2"/>
    <row r="112" s="178" customFormat="1" ht="12" customHeight="1" x14ac:dyDescent="0.2"/>
    <row r="113" s="178" customFormat="1" ht="12" customHeight="1" x14ac:dyDescent="0.2"/>
    <row r="114" s="178" customFormat="1" ht="12" customHeight="1" x14ac:dyDescent="0.2"/>
    <row r="115" s="178" customFormat="1" ht="12" customHeight="1" x14ac:dyDescent="0.2"/>
    <row r="116" s="178" customFormat="1" ht="12" customHeight="1" x14ac:dyDescent="0.2"/>
    <row r="117" s="178" customFormat="1" ht="12" customHeight="1" x14ac:dyDescent="0.2"/>
    <row r="118" s="178" customFormat="1" ht="12" customHeight="1" x14ac:dyDescent="0.2"/>
    <row r="119" s="178" customFormat="1" ht="12" customHeight="1" x14ac:dyDescent="0.2"/>
    <row r="120" s="178" customFormat="1" ht="12" customHeight="1" x14ac:dyDescent="0.2"/>
    <row r="121" s="178" customFormat="1" ht="12" customHeight="1" x14ac:dyDescent="0.2"/>
    <row r="122" s="178" customFormat="1" ht="12" customHeight="1" x14ac:dyDescent="0.2"/>
    <row r="123" s="178" customFormat="1" ht="12" customHeight="1" x14ac:dyDescent="0.2"/>
    <row r="124" s="178" customFormat="1" ht="12" customHeight="1" x14ac:dyDescent="0.2"/>
    <row r="125" s="178" customFormat="1" ht="12" customHeight="1" x14ac:dyDescent="0.2"/>
    <row r="126" s="178" customFormat="1" ht="12" customHeight="1" x14ac:dyDescent="0.2"/>
    <row r="127" s="178" customFormat="1" ht="12" customHeight="1" x14ac:dyDescent="0.2"/>
    <row r="128" s="178" customFormat="1" ht="12" customHeight="1" x14ac:dyDescent="0.2"/>
    <row r="129" s="178" customFormat="1" ht="12" customHeight="1" x14ac:dyDescent="0.2"/>
    <row r="130" s="178" customFormat="1" ht="12" customHeight="1" x14ac:dyDescent="0.2"/>
    <row r="131" s="178" customFormat="1" ht="12" customHeight="1" x14ac:dyDescent="0.2"/>
    <row r="132" s="178" customFormat="1" ht="12" customHeight="1" x14ac:dyDescent="0.2"/>
    <row r="133" s="178" customFormat="1" ht="12" customHeight="1" x14ac:dyDescent="0.2"/>
    <row r="134" s="178" customFormat="1" ht="12" customHeight="1" x14ac:dyDescent="0.2"/>
    <row r="135" s="178" customFormat="1" ht="12" customHeight="1" x14ac:dyDescent="0.2"/>
    <row r="136" s="178" customFormat="1" ht="12" customHeight="1" x14ac:dyDescent="0.2"/>
    <row r="137" s="178" customFormat="1" ht="12" customHeight="1" x14ac:dyDescent="0.2"/>
    <row r="138" s="178" customFormat="1" ht="12" customHeight="1" x14ac:dyDescent="0.2"/>
    <row r="139" s="178" customFormat="1" ht="12" customHeight="1" x14ac:dyDescent="0.2"/>
  </sheetData>
  <phoneticPr fontId="13" type="noConversion"/>
  <pageMargins left="0.78740157499999996" right="0.78740157499999996" top="0.984251969" bottom="0.984251969" header="0.4921259845" footer="0.4921259845"/>
  <pageSetup paperSize="9" scale="95" orientation="landscape" r:id="rId1"/>
  <headerFooter alignWithMargins="0">
    <oddFooter>&amp;L&amp;9fichier &amp;F
onglet &amp;A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A1:Z127"/>
  <sheetViews>
    <sheetView showGridLines="0" zoomScale="130" zoomScaleNormal="130" zoomScaleSheetLayoutView="130" workbookViewId="0"/>
  </sheetViews>
  <sheetFormatPr baseColWidth="10" defaultColWidth="11.42578125" defaultRowHeight="12" x14ac:dyDescent="0.2"/>
  <cols>
    <col min="1" max="1" width="23.42578125" style="2" customWidth="1"/>
    <col min="2" max="2" width="16.5703125" style="4" customWidth="1"/>
    <col min="3" max="6" width="11.42578125" style="2"/>
    <col min="7" max="26" width="11.42578125" style="178"/>
    <col min="27" max="16384" width="11.42578125" style="2"/>
  </cols>
  <sheetData>
    <row r="1" spans="1:6" ht="12.75" thickTop="1" x14ac:dyDescent="0.2">
      <c r="A1" s="164"/>
      <c r="B1" s="166"/>
      <c r="C1" s="165"/>
      <c r="D1" s="165"/>
      <c r="E1" s="165"/>
      <c r="F1" s="169"/>
    </row>
    <row r="2" spans="1:6" ht="12.75" customHeight="1" x14ac:dyDescent="0.2">
      <c r="A2" s="875" t="s">
        <v>299</v>
      </c>
      <c r="B2" s="876"/>
      <c r="C2" s="876"/>
      <c r="D2" s="876"/>
      <c r="E2" s="876"/>
      <c r="F2" s="877"/>
    </row>
    <row r="3" spans="1:6" ht="24" customHeight="1" x14ac:dyDescent="0.2">
      <c r="A3" s="875"/>
      <c r="B3" s="876"/>
      <c r="C3" s="876"/>
      <c r="D3" s="876"/>
      <c r="E3" s="876"/>
      <c r="F3" s="877"/>
    </row>
    <row r="4" spans="1:6" ht="24" customHeight="1" x14ac:dyDescent="0.2">
      <c r="A4" s="179"/>
      <c r="B4" s="180"/>
      <c r="C4" s="180"/>
      <c r="D4" s="180"/>
      <c r="E4" s="180"/>
      <c r="F4" s="181"/>
    </row>
    <row r="5" spans="1:6" x14ac:dyDescent="0.2">
      <c r="A5" s="437"/>
      <c r="B5" s="605" t="s">
        <v>24</v>
      </c>
      <c r="C5" s="501" t="s">
        <v>25</v>
      </c>
      <c r="D5" s="5"/>
      <c r="E5" s="5"/>
      <c r="F5" s="172"/>
    </row>
    <row r="6" spans="1:6" ht="12.75" x14ac:dyDescent="0.2">
      <c r="A6" s="604" t="s">
        <v>121</v>
      </c>
      <c r="B6" s="590">
        <v>67962</v>
      </c>
      <c r="C6" s="484">
        <v>133199</v>
      </c>
      <c r="D6" s="6"/>
      <c r="E6" s="5"/>
      <c r="F6" s="172" t="s">
        <v>6</v>
      </c>
    </row>
    <row r="7" spans="1:6" ht="12.75" x14ac:dyDescent="0.2">
      <c r="A7" s="182" t="s">
        <v>78</v>
      </c>
      <c r="B7" s="591">
        <v>32716</v>
      </c>
      <c r="C7" s="484">
        <v>102934</v>
      </c>
      <c r="D7" s="6"/>
      <c r="E7" s="5"/>
      <c r="F7" s="172"/>
    </row>
    <row r="8" spans="1:6" ht="12.75" x14ac:dyDescent="0.2">
      <c r="A8" s="182" t="s">
        <v>79</v>
      </c>
      <c r="B8" s="591">
        <v>34806</v>
      </c>
      <c r="C8" s="484">
        <v>115131</v>
      </c>
      <c r="D8" s="6"/>
      <c r="E8" s="5"/>
      <c r="F8" s="172"/>
    </row>
    <row r="9" spans="1:6" ht="12.75" x14ac:dyDescent="0.2">
      <c r="A9" s="604" t="s">
        <v>80</v>
      </c>
      <c r="B9" s="591">
        <v>5955</v>
      </c>
      <c r="C9" s="484">
        <v>30795</v>
      </c>
      <c r="D9" s="6"/>
      <c r="E9" s="5"/>
      <c r="F9" s="172"/>
    </row>
    <row r="10" spans="1:6" x14ac:dyDescent="0.2">
      <c r="A10" s="173"/>
      <c r="B10" s="6"/>
      <c r="C10" s="100" t="s">
        <v>26</v>
      </c>
      <c r="D10" s="5"/>
      <c r="E10" s="5"/>
      <c r="F10" s="172"/>
    </row>
    <row r="11" spans="1:6" x14ac:dyDescent="0.2">
      <c r="A11" s="173"/>
      <c r="B11" s="6"/>
      <c r="C11" s="5"/>
      <c r="D11" s="5"/>
      <c r="E11" s="5"/>
      <c r="F11" s="172"/>
    </row>
    <row r="12" spans="1:6" x14ac:dyDescent="0.2">
      <c r="A12" s="173"/>
      <c r="B12" s="6"/>
      <c r="C12" s="5"/>
      <c r="D12" s="5"/>
      <c r="E12" s="5"/>
      <c r="F12" s="172"/>
    </row>
    <row r="13" spans="1:6" x14ac:dyDescent="0.2">
      <c r="A13" s="173"/>
      <c r="B13" s="6"/>
      <c r="C13" s="5"/>
      <c r="D13" s="5"/>
      <c r="E13" s="5"/>
      <c r="F13" s="172"/>
    </row>
    <row r="14" spans="1:6" x14ac:dyDescent="0.2">
      <c r="A14" s="173"/>
      <c r="B14" s="6"/>
      <c r="C14" s="5"/>
      <c r="D14" s="5"/>
      <c r="E14" s="5"/>
      <c r="F14" s="172"/>
    </row>
    <row r="15" spans="1:6" x14ac:dyDescent="0.2">
      <c r="A15" s="173"/>
      <c r="B15" s="6"/>
      <c r="C15" s="5"/>
      <c r="D15" s="5"/>
      <c r="E15" s="5"/>
      <c r="F15" s="172"/>
    </row>
    <row r="16" spans="1:6" x14ac:dyDescent="0.2">
      <c r="A16" s="173"/>
      <c r="B16" s="6"/>
      <c r="C16" s="5"/>
      <c r="D16" s="5"/>
      <c r="E16" s="5"/>
      <c r="F16" s="172"/>
    </row>
    <row r="17" spans="1:6" x14ac:dyDescent="0.2">
      <c r="A17" s="173"/>
      <c r="B17" s="6"/>
      <c r="C17" s="5"/>
      <c r="D17" s="5"/>
      <c r="E17" s="5"/>
      <c r="F17" s="172"/>
    </row>
    <row r="18" spans="1:6" x14ac:dyDescent="0.2">
      <c r="A18" s="173"/>
      <c r="B18" s="6"/>
      <c r="C18" s="5"/>
      <c r="D18" s="5"/>
      <c r="E18" s="5"/>
      <c r="F18" s="172"/>
    </row>
    <row r="19" spans="1:6" x14ac:dyDescent="0.2">
      <c r="A19" s="173"/>
      <c r="B19" s="6"/>
      <c r="C19" s="5"/>
      <c r="D19" s="5"/>
      <c r="E19" s="5"/>
      <c r="F19" s="172"/>
    </row>
    <row r="20" spans="1:6" x14ac:dyDescent="0.2">
      <c r="A20" s="173"/>
      <c r="B20" s="6"/>
      <c r="C20" s="5"/>
      <c r="D20" s="5"/>
      <c r="E20" s="5"/>
      <c r="F20" s="172"/>
    </row>
    <row r="21" spans="1:6" x14ac:dyDescent="0.2">
      <c r="A21" s="173"/>
      <c r="B21" s="6"/>
      <c r="C21" s="5"/>
      <c r="D21" s="5"/>
      <c r="E21" s="5"/>
      <c r="F21" s="172"/>
    </row>
    <row r="22" spans="1:6" x14ac:dyDescent="0.2">
      <c r="A22" s="173"/>
      <c r="B22" s="6"/>
      <c r="C22" s="5"/>
      <c r="D22" s="5"/>
      <c r="E22" s="5"/>
      <c r="F22" s="172"/>
    </row>
    <row r="23" spans="1:6" x14ac:dyDescent="0.2">
      <c r="A23" s="173"/>
      <c r="B23" s="6"/>
      <c r="C23" s="5"/>
      <c r="D23" s="5"/>
      <c r="E23" s="5"/>
      <c r="F23" s="172"/>
    </row>
    <row r="24" spans="1:6" x14ac:dyDescent="0.2">
      <c r="A24" s="173"/>
      <c r="B24" s="6"/>
      <c r="C24" s="5"/>
      <c r="D24" s="5"/>
      <c r="E24" s="5"/>
      <c r="F24" s="172"/>
    </row>
    <row r="25" spans="1:6" x14ac:dyDescent="0.2">
      <c r="A25" s="173"/>
      <c r="B25" s="6"/>
      <c r="C25" s="5"/>
      <c r="D25" s="5"/>
      <c r="E25" s="5"/>
      <c r="F25" s="172"/>
    </row>
    <row r="26" spans="1:6" x14ac:dyDescent="0.2">
      <c r="A26" s="173"/>
      <c r="B26" s="6"/>
      <c r="C26" s="5"/>
      <c r="D26" s="5"/>
      <c r="E26" s="5"/>
      <c r="F26" s="172"/>
    </row>
    <row r="27" spans="1:6" x14ac:dyDescent="0.2">
      <c r="A27" s="173"/>
      <c r="B27" s="6"/>
      <c r="C27" s="5"/>
      <c r="D27" s="5"/>
      <c r="E27" s="5"/>
      <c r="F27" s="172"/>
    </row>
    <row r="28" spans="1:6" x14ac:dyDescent="0.2">
      <c r="A28" s="173"/>
      <c r="B28" s="6"/>
      <c r="C28" s="5"/>
      <c r="D28" s="5"/>
      <c r="E28" s="5"/>
      <c r="F28" s="172"/>
    </row>
    <row r="29" spans="1:6" x14ac:dyDescent="0.2">
      <c r="A29" s="173"/>
      <c r="B29" s="6"/>
      <c r="C29" s="5"/>
      <c r="D29" s="5"/>
      <c r="E29" s="5"/>
      <c r="F29" s="172"/>
    </row>
    <row r="30" spans="1:6" ht="12.75" thickBot="1" x14ac:dyDescent="0.25">
      <c r="A30" s="175"/>
      <c r="B30" s="183"/>
      <c r="C30" s="176"/>
      <c r="D30" s="176"/>
      <c r="E30" s="176" t="s">
        <v>26</v>
      </c>
      <c r="F30" s="177"/>
    </row>
    <row r="31" spans="1:6" s="178" customFormat="1" ht="12.75" thickTop="1" x14ac:dyDescent="0.2">
      <c r="B31" s="184"/>
    </row>
    <row r="32" spans="1:6" s="178" customFormat="1" x14ac:dyDescent="0.2">
      <c r="B32" s="184"/>
    </row>
    <row r="33" spans="2:2" s="178" customFormat="1" x14ac:dyDescent="0.2">
      <c r="B33" s="184"/>
    </row>
    <row r="34" spans="2:2" s="178" customFormat="1" x14ac:dyDescent="0.2">
      <c r="B34" s="184"/>
    </row>
    <row r="35" spans="2:2" s="178" customFormat="1" x14ac:dyDescent="0.2">
      <c r="B35" s="184"/>
    </row>
    <row r="36" spans="2:2" s="178" customFormat="1" x14ac:dyDescent="0.2">
      <c r="B36" s="184"/>
    </row>
    <row r="37" spans="2:2" s="178" customFormat="1" x14ac:dyDescent="0.2">
      <c r="B37" s="184"/>
    </row>
    <row r="38" spans="2:2" s="178" customFormat="1" x14ac:dyDescent="0.2">
      <c r="B38" s="184"/>
    </row>
    <row r="39" spans="2:2" s="178" customFormat="1" x14ac:dyDescent="0.2">
      <c r="B39" s="184"/>
    </row>
    <row r="40" spans="2:2" s="178" customFormat="1" x14ac:dyDescent="0.2">
      <c r="B40" s="184"/>
    </row>
    <row r="41" spans="2:2" s="178" customFormat="1" x14ac:dyDescent="0.2">
      <c r="B41" s="184"/>
    </row>
    <row r="42" spans="2:2" s="178" customFormat="1" x14ac:dyDescent="0.2">
      <c r="B42" s="184"/>
    </row>
    <row r="43" spans="2:2" s="178" customFormat="1" x14ac:dyDescent="0.2">
      <c r="B43" s="184"/>
    </row>
    <row r="44" spans="2:2" s="178" customFormat="1" x14ac:dyDescent="0.2">
      <c r="B44" s="184"/>
    </row>
    <row r="45" spans="2:2" s="178" customFormat="1" x14ac:dyDescent="0.2">
      <c r="B45" s="184"/>
    </row>
    <row r="46" spans="2:2" s="178" customFormat="1" x14ac:dyDescent="0.2">
      <c r="B46" s="184"/>
    </row>
    <row r="47" spans="2:2" s="178" customFormat="1" x14ac:dyDescent="0.2">
      <c r="B47" s="184"/>
    </row>
    <row r="48" spans="2:2" s="178" customFormat="1" x14ac:dyDescent="0.2">
      <c r="B48" s="184"/>
    </row>
    <row r="49" spans="2:2" s="178" customFormat="1" x14ac:dyDescent="0.2">
      <c r="B49" s="184"/>
    </row>
    <row r="50" spans="2:2" s="178" customFormat="1" x14ac:dyDescent="0.2">
      <c r="B50" s="184"/>
    </row>
    <row r="51" spans="2:2" s="178" customFormat="1" x14ac:dyDescent="0.2">
      <c r="B51" s="184"/>
    </row>
    <row r="52" spans="2:2" s="178" customFormat="1" x14ac:dyDescent="0.2">
      <c r="B52" s="184"/>
    </row>
    <row r="53" spans="2:2" s="178" customFormat="1" x14ac:dyDescent="0.2">
      <c r="B53" s="184"/>
    </row>
    <row r="54" spans="2:2" s="178" customFormat="1" x14ac:dyDescent="0.2">
      <c r="B54" s="184"/>
    </row>
    <row r="55" spans="2:2" s="178" customFormat="1" x14ac:dyDescent="0.2">
      <c r="B55" s="184"/>
    </row>
    <row r="56" spans="2:2" s="178" customFormat="1" x14ac:dyDescent="0.2">
      <c r="B56" s="184"/>
    </row>
    <row r="57" spans="2:2" s="178" customFormat="1" x14ac:dyDescent="0.2">
      <c r="B57" s="184"/>
    </row>
    <row r="58" spans="2:2" s="178" customFormat="1" x14ac:dyDescent="0.2">
      <c r="B58" s="184"/>
    </row>
    <row r="59" spans="2:2" s="178" customFormat="1" x14ac:dyDescent="0.2">
      <c r="B59" s="184"/>
    </row>
    <row r="60" spans="2:2" s="178" customFormat="1" x14ac:dyDescent="0.2">
      <c r="B60" s="184"/>
    </row>
    <row r="61" spans="2:2" s="178" customFormat="1" x14ac:dyDescent="0.2">
      <c r="B61" s="184"/>
    </row>
    <row r="62" spans="2:2" s="178" customFormat="1" x14ac:dyDescent="0.2">
      <c r="B62" s="184"/>
    </row>
    <row r="63" spans="2:2" s="178" customFormat="1" x14ac:dyDescent="0.2">
      <c r="B63" s="184"/>
    </row>
    <row r="64" spans="2:2" s="178" customFormat="1" x14ac:dyDescent="0.2">
      <c r="B64" s="184"/>
    </row>
    <row r="65" spans="2:2" s="178" customFormat="1" x14ac:dyDescent="0.2">
      <c r="B65" s="184"/>
    </row>
    <row r="66" spans="2:2" s="178" customFormat="1" x14ac:dyDescent="0.2">
      <c r="B66" s="184"/>
    </row>
    <row r="67" spans="2:2" s="178" customFormat="1" x14ac:dyDescent="0.2">
      <c r="B67" s="184"/>
    </row>
    <row r="68" spans="2:2" s="178" customFormat="1" x14ac:dyDescent="0.2">
      <c r="B68" s="184"/>
    </row>
    <row r="69" spans="2:2" s="178" customFormat="1" x14ac:dyDescent="0.2">
      <c r="B69" s="184"/>
    </row>
    <row r="70" spans="2:2" s="178" customFormat="1" x14ac:dyDescent="0.2">
      <c r="B70" s="184"/>
    </row>
    <row r="71" spans="2:2" s="178" customFormat="1" x14ac:dyDescent="0.2">
      <c r="B71" s="184"/>
    </row>
    <row r="72" spans="2:2" s="178" customFormat="1" x14ac:dyDescent="0.2">
      <c r="B72" s="184"/>
    </row>
    <row r="73" spans="2:2" s="178" customFormat="1" x14ac:dyDescent="0.2">
      <c r="B73" s="184"/>
    </row>
    <row r="74" spans="2:2" s="178" customFormat="1" x14ac:dyDescent="0.2">
      <c r="B74" s="184"/>
    </row>
    <row r="75" spans="2:2" s="178" customFormat="1" x14ac:dyDescent="0.2">
      <c r="B75" s="184"/>
    </row>
    <row r="76" spans="2:2" s="178" customFormat="1" x14ac:dyDescent="0.2">
      <c r="B76" s="184"/>
    </row>
    <row r="77" spans="2:2" s="178" customFormat="1" x14ac:dyDescent="0.2">
      <c r="B77" s="184"/>
    </row>
    <row r="78" spans="2:2" s="178" customFormat="1" x14ac:dyDescent="0.2">
      <c r="B78" s="184"/>
    </row>
    <row r="79" spans="2:2" s="178" customFormat="1" x14ac:dyDescent="0.2">
      <c r="B79" s="184"/>
    </row>
    <row r="80" spans="2:2" s="178" customFormat="1" x14ac:dyDescent="0.2">
      <c r="B80" s="184"/>
    </row>
    <row r="81" spans="2:2" s="178" customFormat="1" x14ac:dyDescent="0.2">
      <c r="B81" s="184"/>
    </row>
    <row r="82" spans="2:2" s="178" customFormat="1" x14ac:dyDescent="0.2">
      <c r="B82" s="184"/>
    </row>
    <row r="83" spans="2:2" s="178" customFormat="1" x14ac:dyDescent="0.2">
      <c r="B83" s="184"/>
    </row>
    <row r="84" spans="2:2" s="178" customFormat="1" x14ac:dyDescent="0.2">
      <c r="B84" s="184"/>
    </row>
    <row r="85" spans="2:2" s="178" customFormat="1" x14ac:dyDescent="0.2">
      <c r="B85" s="184"/>
    </row>
    <row r="86" spans="2:2" s="178" customFormat="1" x14ac:dyDescent="0.2">
      <c r="B86" s="184"/>
    </row>
    <row r="87" spans="2:2" s="178" customFormat="1" x14ac:dyDescent="0.2">
      <c r="B87" s="184"/>
    </row>
    <row r="88" spans="2:2" s="178" customFormat="1" x14ac:dyDescent="0.2">
      <c r="B88" s="184"/>
    </row>
    <row r="89" spans="2:2" s="178" customFormat="1" x14ac:dyDescent="0.2">
      <c r="B89" s="184"/>
    </row>
    <row r="90" spans="2:2" s="178" customFormat="1" x14ac:dyDescent="0.2">
      <c r="B90" s="184"/>
    </row>
    <row r="91" spans="2:2" s="178" customFormat="1" x14ac:dyDescent="0.2">
      <c r="B91" s="184"/>
    </row>
    <row r="92" spans="2:2" s="178" customFormat="1" x14ac:dyDescent="0.2">
      <c r="B92" s="184"/>
    </row>
    <row r="93" spans="2:2" s="178" customFormat="1" x14ac:dyDescent="0.2">
      <c r="B93" s="184"/>
    </row>
    <row r="94" spans="2:2" s="178" customFormat="1" x14ac:dyDescent="0.2">
      <c r="B94" s="184"/>
    </row>
    <row r="95" spans="2:2" s="178" customFormat="1" x14ac:dyDescent="0.2">
      <c r="B95" s="184"/>
    </row>
    <row r="96" spans="2:2" s="178" customFormat="1" x14ac:dyDescent="0.2">
      <c r="B96" s="184"/>
    </row>
    <row r="97" spans="2:2" s="178" customFormat="1" x14ac:dyDescent="0.2">
      <c r="B97" s="184"/>
    </row>
    <row r="98" spans="2:2" s="178" customFormat="1" x14ac:dyDescent="0.2">
      <c r="B98" s="184"/>
    </row>
    <row r="99" spans="2:2" s="178" customFormat="1" x14ac:dyDescent="0.2">
      <c r="B99" s="184"/>
    </row>
    <row r="100" spans="2:2" s="178" customFormat="1" x14ac:dyDescent="0.2">
      <c r="B100" s="184"/>
    </row>
    <row r="101" spans="2:2" s="178" customFormat="1" x14ac:dyDescent="0.2">
      <c r="B101" s="184"/>
    </row>
    <row r="102" spans="2:2" s="178" customFormat="1" x14ac:dyDescent="0.2">
      <c r="B102" s="184"/>
    </row>
    <row r="103" spans="2:2" s="178" customFormat="1" x14ac:dyDescent="0.2">
      <c r="B103" s="184"/>
    </row>
    <row r="104" spans="2:2" s="178" customFormat="1" x14ac:dyDescent="0.2">
      <c r="B104" s="184"/>
    </row>
    <row r="105" spans="2:2" s="178" customFormat="1" x14ac:dyDescent="0.2">
      <c r="B105" s="184"/>
    </row>
    <row r="106" spans="2:2" s="178" customFormat="1" x14ac:dyDescent="0.2">
      <c r="B106" s="184"/>
    </row>
    <row r="107" spans="2:2" s="178" customFormat="1" x14ac:dyDescent="0.2">
      <c r="B107" s="184"/>
    </row>
    <row r="108" spans="2:2" s="178" customFormat="1" x14ac:dyDescent="0.2">
      <c r="B108" s="184"/>
    </row>
    <row r="109" spans="2:2" s="178" customFormat="1" x14ac:dyDescent="0.2">
      <c r="B109" s="184"/>
    </row>
    <row r="110" spans="2:2" s="178" customFormat="1" x14ac:dyDescent="0.2">
      <c r="B110" s="184"/>
    </row>
    <row r="111" spans="2:2" s="178" customFormat="1" x14ac:dyDescent="0.2">
      <c r="B111" s="184"/>
    </row>
    <row r="112" spans="2:2" s="178" customFormat="1" x14ac:dyDescent="0.2">
      <c r="B112" s="184"/>
    </row>
    <row r="113" spans="2:2" s="178" customFormat="1" x14ac:dyDescent="0.2">
      <c r="B113" s="184"/>
    </row>
    <row r="114" spans="2:2" s="178" customFormat="1" x14ac:dyDescent="0.2">
      <c r="B114" s="184"/>
    </row>
    <row r="115" spans="2:2" s="178" customFormat="1" x14ac:dyDescent="0.2">
      <c r="B115" s="184"/>
    </row>
    <row r="116" spans="2:2" s="178" customFormat="1" x14ac:dyDescent="0.2">
      <c r="B116" s="184"/>
    </row>
    <row r="117" spans="2:2" s="178" customFormat="1" x14ac:dyDescent="0.2">
      <c r="B117" s="184"/>
    </row>
    <row r="118" spans="2:2" s="178" customFormat="1" x14ac:dyDescent="0.2">
      <c r="B118" s="184"/>
    </row>
    <row r="119" spans="2:2" s="178" customFormat="1" x14ac:dyDescent="0.2">
      <c r="B119" s="184"/>
    </row>
    <row r="120" spans="2:2" s="178" customFormat="1" x14ac:dyDescent="0.2">
      <c r="B120" s="184"/>
    </row>
    <row r="121" spans="2:2" s="178" customFormat="1" x14ac:dyDescent="0.2">
      <c r="B121" s="184"/>
    </row>
    <row r="122" spans="2:2" s="178" customFormat="1" x14ac:dyDescent="0.2">
      <c r="B122" s="184"/>
    </row>
    <row r="123" spans="2:2" s="178" customFormat="1" x14ac:dyDescent="0.2">
      <c r="B123" s="184"/>
    </row>
    <row r="124" spans="2:2" s="178" customFormat="1" x14ac:dyDescent="0.2">
      <c r="B124" s="184"/>
    </row>
    <row r="125" spans="2:2" s="178" customFormat="1" x14ac:dyDescent="0.2">
      <c r="B125" s="184"/>
    </row>
    <row r="126" spans="2:2" s="178" customFormat="1" x14ac:dyDescent="0.2">
      <c r="B126" s="184"/>
    </row>
    <row r="127" spans="2:2" s="178" customFormat="1" x14ac:dyDescent="0.2">
      <c r="B127" s="184"/>
    </row>
  </sheetData>
  <mergeCells count="1">
    <mergeCell ref="A2:F3"/>
  </mergeCells>
  <phoneticPr fontId="13" type="noConversion"/>
  <printOptions horizontalCentered="1"/>
  <pageMargins left="0.39370078740157483" right="0.39370078740157483" top="0.19685039370078741" bottom="0.39370078740157483" header="0.51181102362204722" footer="0.19685039370078741"/>
  <pageSetup paperSize="9" scale="94" orientation="landscape" r:id="rId1"/>
  <headerFooter alignWithMargins="0">
    <oddFooter>&amp;L&amp;9fichier &amp;F
onglet &amp;A, 
page &amp;P/2</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39997558519241921"/>
  </sheetPr>
  <dimension ref="A1:AG99"/>
  <sheetViews>
    <sheetView showGridLines="0" zoomScaleNormal="100" zoomScaleSheetLayoutView="115" workbookViewId="0"/>
  </sheetViews>
  <sheetFormatPr baseColWidth="10" defaultRowHeight="12.75" x14ac:dyDescent="0.2"/>
  <cols>
    <col min="2" max="2" width="14.5703125" bestFit="1" customWidth="1"/>
    <col min="4" max="4" width="18.5703125" customWidth="1"/>
    <col min="5" max="5" width="6.5703125" customWidth="1"/>
    <col min="10" max="10" width="17.42578125" customWidth="1"/>
    <col min="13" max="33" width="11.42578125" style="68" customWidth="1"/>
  </cols>
  <sheetData>
    <row r="1" spans="1:12" ht="13.5" thickTop="1" x14ac:dyDescent="0.2">
      <c r="A1" s="134"/>
      <c r="B1" s="135"/>
      <c r="C1" s="135"/>
      <c r="D1" s="135"/>
      <c r="E1" s="135"/>
      <c r="F1" s="135"/>
      <c r="G1" s="135"/>
      <c r="H1" s="135"/>
      <c r="I1" s="135"/>
      <c r="J1" s="135"/>
      <c r="K1" s="135"/>
      <c r="L1" s="136"/>
    </row>
    <row r="2" spans="1:12" ht="18.75" x14ac:dyDescent="0.3">
      <c r="A2" s="878" t="s">
        <v>300</v>
      </c>
      <c r="B2" s="879"/>
      <c r="C2" s="879"/>
      <c r="D2" s="879"/>
      <c r="E2" s="879"/>
      <c r="F2" s="879"/>
      <c r="G2" s="879"/>
      <c r="H2" s="879"/>
      <c r="I2" s="879"/>
      <c r="J2" s="879"/>
      <c r="K2" s="185" t="s">
        <v>6</v>
      </c>
      <c r="L2" s="140"/>
    </row>
    <row r="3" spans="1:12" x14ac:dyDescent="0.2">
      <c r="A3" s="141"/>
      <c r="B3" s="59"/>
      <c r="C3" s="59"/>
      <c r="D3" s="59"/>
      <c r="E3" s="59"/>
      <c r="F3" s="59"/>
      <c r="G3" s="59"/>
      <c r="H3" s="59"/>
      <c r="I3" s="59"/>
      <c r="J3" s="59"/>
      <c r="K3" s="59"/>
      <c r="L3" s="140"/>
    </row>
    <row r="4" spans="1:12" x14ac:dyDescent="0.2">
      <c r="A4" s="141"/>
      <c r="B4" s="59"/>
      <c r="C4" s="59"/>
      <c r="D4" s="59"/>
      <c r="E4" s="59"/>
      <c r="F4" s="59"/>
      <c r="G4" s="59"/>
      <c r="H4" s="59"/>
      <c r="I4" s="59"/>
      <c r="J4" s="59"/>
      <c r="K4" s="59"/>
      <c r="L4" s="140"/>
    </row>
    <row r="5" spans="1:12" x14ac:dyDescent="0.2">
      <c r="A5" s="141"/>
      <c r="B5" s="59"/>
      <c r="C5" s="59"/>
      <c r="D5" s="59"/>
      <c r="E5" s="59"/>
      <c r="F5" s="59"/>
      <c r="G5" s="59"/>
      <c r="H5" s="59"/>
      <c r="I5" s="59"/>
      <c r="J5" s="59"/>
      <c r="K5" s="59"/>
      <c r="L5" s="140"/>
    </row>
    <row r="6" spans="1:12" x14ac:dyDescent="0.2">
      <c r="A6" s="141"/>
      <c r="B6" s="59"/>
      <c r="C6" s="59"/>
      <c r="D6" s="59"/>
      <c r="E6" s="59"/>
      <c r="F6" s="59"/>
      <c r="G6" s="59"/>
      <c r="H6" s="59"/>
      <c r="I6" s="59"/>
      <c r="J6" s="59"/>
      <c r="K6" s="59"/>
      <c r="L6" s="140"/>
    </row>
    <row r="7" spans="1:12" x14ac:dyDescent="0.2">
      <c r="A7" s="141"/>
      <c r="B7" s="59"/>
      <c r="C7" s="60" t="s">
        <v>199</v>
      </c>
      <c r="D7" s="60" t="s">
        <v>200</v>
      </c>
      <c r="E7" s="59"/>
      <c r="F7" s="59"/>
      <c r="G7" s="59"/>
      <c r="H7" s="59"/>
      <c r="I7" s="59"/>
      <c r="J7" s="59"/>
      <c r="K7" s="59"/>
      <c r="L7" s="140"/>
    </row>
    <row r="8" spans="1:12" x14ac:dyDescent="0.2">
      <c r="A8" s="141"/>
      <c r="B8" s="25" t="s">
        <v>81</v>
      </c>
      <c r="C8" s="518">
        <v>49996</v>
      </c>
      <c r="D8" s="606">
        <v>25.4</v>
      </c>
      <c r="E8" s="59"/>
      <c r="F8" s="59"/>
      <c r="G8" s="59"/>
      <c r="H8" s="59"/>
      <c r="I8" s="59"/>
      <c r="J8" s="59"/>
      <c r="K8" s="59"/>
      <c r="L8" s="140"/>
    </row>
    <row r="9" spans="1:12" x14ac:dyDescent="0.2">
      <c r="A9" s="141"/>
      <c r="B9" s="26" t="s">
        <v>11</v>
      </c>
      <c r="C9" s="483">
        <v>103370</v>
      </c>
      <c r="D9" s="607">
        <v>52.5</v>
      </c>
      <c r="E9" s="59"/>
      <c r="F9" s="59"/>
      <c r="G9" s="59"/>
      <c r="H9" s="59"/>
      <c r="I9" s="59"/>
      <c r="J9" s="59"/>
      <c r="K9" s="59"/>
      <c r="L9" s="140"/>
    </row>
    <row r="10" spans="1:12" x14ac:dyDescent="0.2">
      <c r="A10" s="141"/>
      <c r="B10" s="26" t="s">
        <v>12</v>
      </c>
      <c r="C10" s="483">
        <v>33710</v>
      </c>
      <c r="D10" s="607">
        <v>17.100000000000001</v>
      </c>
      <c r="E10" s="59"/>
      <c r="F10" s="59"/>
      <c r="G10" s="59"/>
      <c r="H10" s="59"/>
      <c r="I10" s="59"/>
      <c r="J10" s="59"/>
      <c r="K10" s="59"/>
      <c r="L10" s="140"/>
    </row>
    <row r="11" spans="1:12" x14ac:dyDescent="0.2">
      <c r="A11" s="141"/>
      <c r="B11" s="26" t="s">
        <v>82</v>
      </c>
      <c r="C11" s="483">
        <v>9858</v>
      </c>
      <c r="D11" s="608">
        <v>5</v>
      </c>
      <c r="E11" s="59"/>
      <c r="F11" s="59"/>
      <c r="G11" s="59"/>
      <c r="H11" s="59"/>
      <c r="I11" s="59"/>
      <c r="J11" s="59"/>
      <c r="K11" s="59"/>
      <c r="L11" s="140"/>
    </row>
    <row r="12" spans="1:12" x14ac:dyDescent="0.2">
      <c r="A12" s="141"/>
      <c r="B12" s="28" t="s">
        <v>23</v>
      </c>
      <c r="C12" s="35">
        <f>SUM(C8:C11)</f>
        <v>196934</v>
      </c>
      <c r="D12" s="36">
        <f>SUM(D8:D11)</f>
        <v>100</v>
      </c>
      <c r="E12" s="59"/>
      <c r="F12" s="59"/>
      <c r="G12" s="59"/>
      <c r="H12" s="59"/>
      <c r="I12" s="59"/>
      <c r="J12" s="59"/>
      <c r="K12" s="59"/>
      <c r="L12" s="140"/>
    </row>
    <row r="13" spans="1:12" x14ac:dyDescent="0.2">
      <c r="A13" s="141"/>
      <c r="B13" s="59"/>
      <c r="C13" s="59"/>
      <c r="D13" s="252" t="s">
        <v>26</v>
      </c>
      <c r="E13" s="59"/>
      <c r="F13" s="59"/>
      <c r="G13" s="59"/>
      <c r="H13" s="59"/>
      <c r="I13" s="59"/>
      <c r="J13" s="59"/>
      <c r="K13" s="59"/>
      <c r="L13" s="140"/>
    </row>
    <row r="14" spans="1:12" x14ac:dyDescent="0.2">
      <c r="A14" s="141"/>
      <c r="B14" s="59"/>
      <c r="D14" s="59"/>
      <c r="E14" s="59"/>
      <c r="F14" s="59"/>
      <c r="G14" s="59"/>
      <c r="H14" s="59"/>
      <c r="I14" s="59"/>
      <c r="J14" s="59"/>
      <c r="K14" s="59"/>
      <c r="L14" s="140"/>
    </row>
    <row r="15" spans="1:12" x14ac:dyDescent="0.2">
      <c r="A15" s="141"/>
      <c r="B15" s="59"/>
      <c r="C15" s="59"/>
      <c r="D15" s="59"/>
      <c r="E15" s="59"/>
      <c r="F15" s="59"/>
      <c r="G15" s="59"/>
      <c r="H15" s="59"/>
      <c r="I15" s="59"/>
      <c r="J15" s="59"/>
      <c r="K15" s="59"/>
      <c r="L15" s="140"/>
    </row>
    <row r="16" spans="1:12" x14ac:dyDescent="0.2">
      <c r="A16" s="141"/>
      <c r="B16" s="59"/>
      <c r="C16" s="59"/>
      <c r="D16" s="59"/>
      <c r="E16" s="59"/>
      <c r="F16" s="59"/>
      <c r="G16" s="59"/>
      <c r="H16" s="59"/>
      <c r="I16" s="59"/>
      <c r="J16" s="59"/>
      <c r="K16" s="59"/>
      <c r="L16" s="140"/>
    </row>
    <row r="17" spans="1:12" x14ac:dyDescent="0.2">
      <c r="A17" s="141"/>
      <c r="B17" s="59"/>
      <c r="C17" s="59"/>
      <c r="D17" s="59"/>
      <c r="E17" s="59"/>
      <c r="F17" s="59"/>
      <c r="G17" s="59"/>
      <c r="H17" s="59"/>
      <c r="I17" s="59"/>
      <c r="J17" s="59"/>
      <c r="K17" s="59"/>
      <c r="L17" s="140"/>
    </row>
    <row r="18" spans="1:12" x14ac:dyDescent="0.2">
      <c r="A18" s="141"/>
      <c r="B18" s="59"/>
      <c r="C18" s="59"/>
      <c r="D18" s="59"/>
      <c r="E18" s="59"/>
      <c r="F18" s="59"/>
      <c r="G18" s="59"/>
      <c r="H18" s="59"/>
      <c r="I18" s="59"/>
      <c r="J18" s="59"/>
      <c r="K18" s="59"/>
      <c r="L18" s="140"/>
    </row>
    <row r="19" spans="1:12" x14ac:dyDescent="0.2">
      <c r="A19" s="141"/>
      <c r="B19" s="59"/>
      <c r="C19" s="59"/>
      <c r="D19" s="59"/>
      <c r="E19" s="59"/>
      <c r="F19" s="59"/>
      <c r="G19" s="59"/>
      <c r="H19" s="59"/>
      <c r="I19" s="59"/>
      <c r="J19" s="59"/>
      <c r="K19" s="59"/>
      <c r="L19" s="140"/>
    </row>
    <row r="20" spans="1:12" x14ac:dyDescent="0.2">
      <c r="A20" s="141"/>
      <c r="B20" s="59"/>
      <c r="C20" s="59"/>
      <c r="D20" s="59"/>
      <c r="E20" s="59"/>
      <c r="F20" s="59"/>
      <c r="G20" s="59"/>
      <c r="H20" s="59"/>
      <c r="I20" s="59"/>
      <c r="J20" s="59"/>
      <c r="K20" s="59"/>
      <c r="L20" s="140"/>
    </row>
    <row r="21" spans="1:12" x14ac:dyDescent="0.2">
      <c r="A21" s="141"/>
      <c r="B21" s="59"/>
      <c r="C21" s="59"/>
      <c r="D21" s="59"/>
      <c r="E21" s="59"/>
      <c r="F21" s="59"/>
      <c r="G21" s="59"/>
      <c r="H21" s="59"/>
      <c r="I21" s="59"/>
      <c r="J21" s="59"/>
      <c r="K21" s="59"/>
      <c r="L21" s="140"/>
    </row>
    <row r="22" spans="1:12" x14ac:dyDescent="0.2">
      <c r="A22" s="141"/>
      <c r="B22" s="59"/>
      <c r="C22" s="59"/>
      <c r="D22" s="59"/>
      <c r="E22" s="59"/>
      <c r="F22" s="59"/>
      <c r="G22" s="59"/>
      <c r="H22" s="59"/>
      <c r="I22" s="59"/>
      <c r="J22" s="59"/>
      <c r="K22" s="59"/>
      <c r="L22" s="140"/>
    </row>
    <row r="23" spans="1:12" x14ac:dyDescent="0.2">
      <c r="A23" s="141"/>
      <c r="B23" s="59"/>
      <c r="C23" s="59"/>
      <c r="D23" s="59"/>
      <c r="E23" s="59"/>
      <c r="F23" s="59"/>
      <c r="G23" s="59"/>
      <c r="H23" s="59"/>
      <c r="I23" s="59"/>
      <c r="J23" s="59"/>
      <c r="K23" s="59"/>
      <c r="L23" s="140"/>
    </row>
    <row r="24" spans="1:12" x14ac:dyDescent="0.2">
      <c r="A24" s="141"/>
      <c r="B24" s="59"/>
      <c r="C24" s="59"/>
      <c r="D24" s="59"/>
      <c r="E24" s="59"/>
      <c r="F24" s="59"/>
      <c r="G24" s="59"/>
      <c r="H24" s="59"/>
      <c r="I24" s="59"/>
      <c r="J24" s="59"/>
      <c r="K24" s="59"/>
      <c r="L24" s="140"/>
    </row>
    <row r="25" spans="1:12" x14ac:dyDescent="0.2">
      <c r="A25" s="141"/>
      <c r="B25" s="59"/>
      <c r="C25" s="59"/>
      <c r="D25" s="59"/>
      <c r="E25" s="59"/>
      <c r="F25" s="59"/>
      <c r="G25" s="59"/>
      <c r="H25" s="59"/>
      <c r="I25" s="59"/>
      <c r="J25" s="59"/>
      <c r="K25" s="59"/>
      <c r="L25" s="140"/>
    </row>
    <row r="26" spans="1:12" x14ac:dyDescent="0.2">
      <c r="A26" s="141"/>
      <c r="B26" s="59"/>
      <c r="C26" s="59"/>
      <c r="D26" s="59"/>
      <c r="E26" s="59"/>
      <c r="F26" s="59"/>
      <c r="G26" s="59"/>
      <c r="H26" s="59"/>
      <c r="I26" s="59"/>
      <c r="J26" s="59"/>
      <c r="K26" s="59"/>
      <c r="L26" s="140"/>
    </row>
    <row r="27" spans="1:12" x14ac:dyDescent="0.2">
      <c r="A27" s="141"/>
      <c r="B27" s="59"/>
      <c r="C27" s="59"/>
      <c r="D27" s="59"/>
      <c r="E27" s="59"/>
      <c r="F27" s="59"/>
      <c r="G27" s="59"/>
      <c r="H27" s="59"/>
      <c r="I27" s="59"/>
      <c r="J27" s="59"/>
      <c r="K27" s="59"/>
      <c r="L27" s="140"/>
    </row>
    <row r="28" spans="1:12" x14ac:dyDescent="0.2">
      <c r="A28" s="141"/>
      <c r="B28" s="59"/>
      <c r="C28" s="59"/>
      <c r="D28" s="59"/>
      <c r="E28" s="59"/>
      <c r="F28" s="59"/>
      <c r="G28" s="59"/>
      <c r="H28" s="59"/>
      <c r="I28" s="59"/>
      <c r="J28" s="59"/>
      <c r="K28" s="59"/>
      <c r="L28" s="140"/>
    </row>
    <row r="29" spans="1:12" x14ac:dyDescent="0.2">
      <c r="A29" s="141"/>
      <c r="B29" s="59"/>
      <c r="C29" s="59"/>
      <c r="D29" s="59"/>
      <c r="E29" s="59"/>
      <c r="F29" s="59"/>
      <c r="G29" s="59"/>
      <c r="H29" s="59"/>
      <c r="I29" s="59"/>
      <c r="J29" s="59"/>
      <c r="K29" s="59"/>
      <c r="L29" s="140"/>
    </row>
    <row r="30" spans="1:12" x14ac:dyDescent="0.2">
      <c r="A30" s="141"/>
      <c r="B30" s="59"/>
      <c r="C30" s="59"/>
      <c r="D30" s="59"/>
      <c r="E30" s="59"/>
      <c r="F30" s="59"/>
      <c r="G30" s="59"/>
      <c r="H30" s="59"/>
      <c r="I30" s="59"/>
      <c r="J30" s="59"/>
      <c r="K30" s="59"/>
      <c r="L30" s="140"/>
    </row>
    <row r="31" spans="1:12" ht="13.5" thickBot="1" x14ac:dyDescent="0.25">
      <c r="A31" s="147"/>
      <c r="B31" s="148"/>
      <c r="C31" s="148"/>
      <c r="D31" s="148"/>
      <c r="E31" s="148"/>
      <c r="F31" s="148"/>
      <c r="G31" s="148"/>
      <c r="H31" s="148"/>
      <c r="I31" s="148"/>
      <c r="J31" s="148"/>
      <c r="K31" s="148"/>
      <c r="L31" s="149"/>
    </row>
    <row r="32" spans="1:12" s="68" customFormat="1" ht="13.5" thickTop="1" x14ac:dyDescent="0.2"/>
    <row r="33" s="68" customFormat="1" x14ac:dyDescent="0.2"/>
    <row r="34" s="68" customFormat="1" x14ac:dyDescent="0.2"/>
    <row r="35" s="68" customFormat="1" x14ac:dyDescent="0.2"/>
    <row r="36" s="68" customFormat="1" x14ac:dyDescent="0.2"/>
    <row r="37" s="68" customFormat="1" x14ac:dyDescent="0.2"/>
    <row r="38" s="68" customFormat="1" x14ac:dyDescent="0.2"/>
    <row r="39" s="68" customFormat="1" x14ac:dyDescent="0.2"/>
    <row r="40" s="68" customFormat="1" x14ac:dyDescent="0.2"/>
    <row r="41" s="68" customFormat="1" x14ac:dyDescent="0.2"/>
    <row r="42" s="68" customFormat="1" x14ac:dyDescent="0.2"/>
    <row r="43" s="68" customFormat="1" x14ac:dyDescent="0.2"/>
    <row r="44" s="68" customFormat="1" x14ac:dyDescent="0.2"/>
    <row r="45" s="68" customFormat="1" x14ac:dyDescent="0.2"/>
    <row r="46" s="68" customFormat="1" x14ac:dyDescent="0.2"/>
    <row r="47" s="68" customFormat="1" x14ac:dyDescent="0.2"/>
    <row r="48"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row r="78" s="68" customFormat="1" x14ac:dyDescent="0.2"/>
    <row r="79" s="68" customFormat="1" x14ac:dyDescent="0.2"/>
    <row r="80" s="68" customFormat="1" x14ac:dyDescent="0.2"/>
    <row r="81" s="68" customFormat="1" x14ac:dyDescent="0.2"/>
    <row r="82" s="68" customFormat="1" x14ac:dyDescent="0.2"/>
    <row r="83" s="68" customFormat="1" x14ac:dyDescent="0.2"/>
    <row r="84" s="68" customFormat="1" x14ac:dyDescent="0.2"/>
    <row r="85" s="68" customFormat="1" x14ac:dyDescent="0.2"/>
    <row r="86" s="68" customFormat="1" x14ac:dyDescent="0.2"/>
    <row r="87" s="68" customFormat="1" x14ac:dyDescent="0.2"/>
    <row r="88" s="68" customFormat="1" x14ac:dyDescent="0.2"/>
    <row r="89" s="68" customFormat="1" x14ac:dyDescent="0.2"/>
    <row r="90" s="68" customFormat="1" x14ac:dyDescent="0.2"/>
    <row r="91" s="68" customFormat="1" x14ac:dyDescent="0.2"/>
    <row r="92" s="68" customFormat="1" x14ac:dyDescent="0.2"/>
    <row r="93" s="68" customFormat="1" x14ac:dyDescent="0.2"/>
    <row r="94" s="68" customFormat="1" x14ac:dyDescent="0.2"/>
    <row r="95" s="68" customFormat="1" x14ac:dyDescent="0.2"/>
    <row r="96" s="68" customFormat="1" x14ac:dyDescent="0.2"/>
    <row r="97" s="68" customFormat="1" x14ac:dyDescent="0.2"/>
    <row r="98" s="68" customFormat="1" x14ac:dyDescent="0.2"/>
    <row r="99" s="68" customFormat="1" x14ac:dyDescent="0.2"/>
  </sheetData>
  <mergeCells count="1">
    <mergeCell ref="A2:J2"/>
  </mergeCells>
  <pageMargins left="0.7" right="0.7" top="0.75" bottom="0.75" header="0.3" footer="0.3"/>
  <pageSetup paperSize="9" scale="6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39997558519241921"/>
  </sheetPr>
  <dimension ref="A1:AG177"/>
  <sheetViews>
    <sheetView showGridLines="0" zoomScaleNormal="100" zoomScaleSheetLayoutView="100" workbookViewId="0"/>
  </sheetViews>
  <sheetFormatPr baseColWidth="10" defaultColWidth="11.42578125" defaultRowHeight="12" x14ac:dyDescent="0.2"/>
  <cols>
    <col min="1" max="1" width="23.42578125" style="2" customWidth="1"/>
    <col min="2" max="2" width="16.5703125" style="4" customWidth="1"/>
    <col min="3" max="3" width="14" style="4" customWidth="1"/>
    <col min="4" max="4" width="14.5703125" style="4" customWidth="1"/>
    <col min="5" max="5" width="11.140625" style="4" customWidth="1"/>
    <col min="6" max="9" width="11.42578125" style="2"/>
    <col min="10" max="12" width="11.42578125" style="178"/>
    <col min="13" max="13" width="9.140625" style="178" customWidth="1"/>
    <col min="14" max="33" width="11.42578125" style="178"/>
    <col min="34" max="16384" width="11.42578125" style="2"/>
  </cols>
  <sheetData>
    <row r="1" spans="1:9" ht="12.75" thickTop="1" x14ac:dyDescent="0.2">
      <c r="A1" s="164"/>
      <c r="B1" s="165"/>
      <c r="C1" s="165"/>
      <c r="D1" s="165"/>
      <c r="E1" s="165"/>
      <c r="F1" s="165"/>
      <c r="G1" s="165"/>
      <c r="H1" s="165"/>
      <c r="I1" s="169"/>
    </row>
    <row r="2" spans="1:9" ht="18.75" x14ac:dyDescent="0.3">
      <c r="A2" s="186" t="s">
        <v>301</v>
      </c>
      <c r="B2" s="187"/>
      <c r="C2" s="187"/>
      <c r="D2" s="187"/>
      <c r="E2" s="187"/>
      <c r="F2" s="187"/>
      <c r="G2" s="187"/>
      <c r="H2" s="5"/>
      <c r="I2" s="172"/>
    </row>
    <row r="3" spans="1:9" x14ac:dyDescent="0.2">
      <c r="A3" s="5"/>
      <c r="B3" s="5"/>
      <c r="C3" s="5"/>
      <c r="D3" s="5"/>
      <c r="E3" s="5"/>
      <c r="F3" s="5"/>
      <c r="G3" s="5"/>
      <c r="H3" s="5"/>
      <c r="I3" s="172"/>
    </row>
    <row r="4" spans="1:9" x14ac:dyDescent="0.2">
      <c r="A4" s="173"/>
      <c r="B4" s="5"/>
      <c r="C4" s="5"/>
      <c r="D4" s="5"/>
      <c r="E4" s="5"/>
      <c r="F4" s="5"/>
      <c r="G4" s="5"/>
      <c r="H4" s="146" t="s">
        <v>188</v>
      </c>
      <c r="I4" s="172"/>
    </row>
    <row r="5" spans="1:9" ht="68.25" customHeight="1" x14ac:dyDescent="0.2">
      <c r="A5" s="945"/>
      <c r="B5" s="47" t="s">
        <v>83</v>
      </c>
      <c r="C5" s="47" t="s">
        <v>84</v>
      </c>
      <c r="D5" s="47" t="s">
        <v>85</v>
      </c>
      <c r="E5" s="47" t="s">
        <v>86</v>
      </c>
      <c r="F5" s="47" t="s">
        <v>87</v>
      </c>
      <c r="G5" s="47" t="s">
        <v>88</v>
      </c>
      <c r="H5" s="47" t="s">
        <v>89</v>
      </c>
      <c r="I5" s="172"/>
    </row>
    <row r="6" spans="1:9" ht="12.75" x14ac:dyDescent="0.2">
      <c r="A6" s="144" t="s">
        <v>24</v>
      </c>
      <c r="B6" s="34">
        <v>0.4</v>
      </c>
      <c r="C6" s="48">
        <v>2.9</v>
      </c>
      <c r="D6" s="34">
        <v>1.8</v>
      </c>
      <c r="E6" s="48">
        <v>8.1</v>
      </c>
      <c r="F6" s="48">
        <v>29.7</v>
      </c>
      <c r="G6" s="34">
        <v>16.8</v>
      </c>
      <c r="H6" s="34">
        <v>50.8</v>
      </c>
      <c r="I6" s="172"/>
    </row>
    <row r="7" spans="1:9" ht="12.75" x14ac:dyDescent="0.2">
      <c r="A7" s="145" t="s">
        <v>25</v>
      </c>
      <c r="B7" s="39">
        <v>1.5</v>
      </c>
      <c r="C7" s="39">
        <v>7.1</v>
      </c>
      <c r="D7" s="322">
        <v>8.8000000000000007</v>
      </c>
      <c r="E7" s="39">
        <v>16.5</v>
      </c>
      <c r="F7" s="322">
        <v>57.5</v>
      </c>
      <c r="G7" s="322">
        <v>33.9</v>
      </c>
      <c r="H7" s="39">
        <v>92.9</v>
      </c>
      <c r="I7" s="172"/>
    </row>
    <row r="8" spans="1:9" x14ac:dyDescent="0.2">
      <c r="A8" s="173"/>
      <c r="B8" s="6"/>
      <c r="C8" s="6"/>
      <c r="D8" s="6"/>
      <c r="E8" s="6"/>
      <c r="F8" s="5"/>
      <c r="G8" s="5"/>
      <c r="H8" s="5" t="s">
        <v>26</v>
      </c>
      <c r="I8" s="172"/>
    </row>
    <row r="9" spans="1:9" x14ac:dyDescent="0.2">
      <c r="A9" s="173"/>
      <c r="B9" s="6"/>
      <c r="C9" s="6"/>
      <c r="D9" s="6"/>
      <c r="E9" s="6"/>
      <c r="F9" s="5"/>
      <c r="G9" s="5"/>
      <c r="H9" s="5"/>
      <c r="I9" s="172"/>
    </row>
    <row r="10" spans="1:9" x14ac:dyDescent="0.2">
      <c r="A10" s="173"/>
      <c r="B10" s="6"/>
      <c r="C10" s="6"/>
      <c r="D10" s="6"/>
      <c r="E10" s="6"/>
      <c r="F10" s="5"/>
      <c r="G10" s="5"/>
      <c r="H10" s="5"/>
      <c r="I10" s="172"/>
    </row>
    <row r="11" spans="1:9" x14ac:dyDescent="0.2">
      <c r="A11" s="173"/>
      <c r="B11" s="6"/>
      <c r="C11" s="6"/>
      <c r="D11" s="6"/>
      <c r="E11" s="6"/>
      <c r="F11" s="5"/>
      <c r="G11" s="5"/>
      <c r="H11" s="5"/>
      <c r="I11" s="172"/>
    </row>
    <row r="12" spans="1:9" x14ac:dyDescent="0.2">
      <c r="A12" s="173"/>
      <c r="B12" s="6"/>
      <c r="C12" s="6"/>
      <c r="D12" s="6"/>
      <c r="E12" s="6"/>
      <c r="F12" s="5"/>
      <c r="G12" s="5"/>
      <c r="H12" s="5"/>
      <c r="I12" s="172"/>
    </row>
    <row r="13" spans="1:9" x14ac:dyDescent="0.2">
      <c r="A13" s="173"/>
      <c r="B13" s="6"/>
      <c r="C13" s="6"/>
      <c r="D13" s="6"/>
      <c r="E13" s="6"/>
      <c r="F13" s="5"/>
      <c r="G13" s="5"/>
      <c r="H13" s="5"/>
      <c r="I13" s="172"/>
    </row>
    <row r="14" spans="1:9" x14ac:dyDescent="0.2">
      <c r="A14" s="173"/>
      <c r="B14" s="6"/>
      <c r="C14" s="6"/>
      <c r="D14" s="6"/>
      <c r="E14" s="6"/>
      <c r="F14" s="5"/>
      <c r="G14" s="5"/>
      <c r="H14" s="5"/>
      <c r="I14" s="172"/>
    </row>
    <row r="15" spans="1:9" x14ac:dyDescent="0.2">
      <c r="A15" s="173"/>
      <c r="B15" s="6"/>
      <c r="C15" s="6"/>
      <c r="D15" s="6"/>
      <c r="E15" s="6"/>
      <c r="F15" s="5"/>
      <c r="G15" s="5"/>
      <c r="H15" s="5"/>
      <c r="I15" s="172"/>
    </row>
    <row r="16" spans="1:9" x14ac:dyDescent="0.2">
      <c r="A16" s="173"/>
      <c r="B16" s="6"/>
      <c r="C16" s="6"/>
      <c r="D16" s="6"/>
      <c r="E16" s="6"/>
      <c r="F16" s="5"/>
      <c r="G16" s="5"/>
      <c r="H16" s="5"/>
      <c r="I16" s="172"/>
    </row>
    <row r="17" spans="1:9" x14ac:dyDescent="0.2">
      <c r="A17" s="173"/>
      <c r="B17" s="6"/>
      <c r="C17" s="6"/>
      <c r="D17" s="6"/>
      <c r="E17" s="6"/>
      <c r="F17" s="5"/>
      <c r="G17" s="5"/>
      <c r="H17" s="5"/>
      <c r="I17" s="172"/>
    </row>
    <row r="18" spans="1:9" x14ac:dyDescent="0.2">
      <c r="A18" s="173"/>
      <c r="B18" s="6"/>
      <c r="C18" s="6"/>
      <c r="D18" s="6"/>
      <c r="E18" s="6"/>
      <c r="F18" s="5"/>
      <c r="G18" s="5"/>
      <c r="H18" s="5"/>
      <c r="I18" s="172"/>
    </row>
    <row r="19" spans="1:9" x14ac:dyDescent="0.2">
      <c r="A19" s="173"/>
      <c r="B19" s="6"/>
      <c r="C19" s="6"/>
      <c r="D19" s="6"/>
      <c r="E19" s="6"/>
      <c r="F19" s="5"/>
      <c r="G19" s="5"/>
      <c r="H19" s="5"/>
      <c r="I19" s="172"/>
    </row>
    <row r="20" spans="1:9" x14ac:dyDescent="0.2">
      <c r="A20" s="173"/>
      <c r="B20" s="6"/>
      <c r="C20" s="6"/>
      <c r="D20" s="6"/>
      <c r="E20" s="6"/>
      <c r="F20" s="5"/>
      <c r="G20" s="5"/>
      <c r="H20" s="5"/>
      <c r="I20" s="172"/>
    </row>
    <row r="21" spans="1:9" x14ac:dyDescent="0.2">
      <c r="A21" s="173"/>
      <c r="B21" s="6"/>
      <c r="C21" s="6"/>
      <c r="D21" s="6"/>
      <c r="E21" s="6"/>
      <c r="F21" s="5"/>
      <c r="G21" s="5"/>
      <c r="H21" s="5"/>
      <c r="I21" s="172"/>
    </row>
    <row r="22" spans="1:9" x14ac:dyDescent="0.2">
      <c r="A22" s="173"/>
      <c r="B22" s="6"/>
      <c r="C22" s="6"/>
      <c r="D22" s="6"/>
      <c r="E22" s="6"/>
      <c r="F22" s="5"/>
      <c r="G22" s="5"/>
      <c r="H22" s="5"/>
      <c r="I22" s="172"/>
    </row>
    <row r="23" spans="1:9" x14ac:dyDescent="0.2">
      <c r="A23" s="173"/>
      <c r="B23" s="6"/>
      <c r="C23" s="6"/>
      <c r="D23" s="6"/>
      <c r="E23" s="6"/>
      <c r="F23" s="5"/>
      <c r="G23" s="5"/>
      <c r="H23" s="5"/>
      <c r="I23" s="172"/>
    </row>
    <row r="24" spans="1:9" x14ac:dyDescent="0.2">
      <c r="A24" s="173"/>
      <c r="B24" s="6"/>
      <c r="C24" s="6"/>
      <c r="D24" s="6"/>
      <c r="E24" s="6"/>
      <c r="F24" s="5"/>
      <c r="G24" s="5"/>
      <c r="H24" s="5"/>
      <c r="I24" s="172"/>
    </row>
    <row r="25" spans="1:9" x14ac:dyDescent="0.2">
      <c r="A25" s="173"/>
      <c r="B25" s="6"/>
      <c r="C25" s="6"/>
      <c r="D25" s="6"/>
      <c r="E25" s="6"/>
      <c r="F25" s="5"/>
      <c r="G25" s="5"/>
      <c r="H25" s="5"/>
      <c r="I25" s="172"/>
    </row>
    <row r="26" spans="1:9" x14ac:dyDescent="0.2">
      <c r="A26" s="173"/>
      <c r="B26" s="6"/>
      <c r="C26" s="6"/>
      <c r="D26" s="6"/>
      <c r="E26" s="6"/>
      <c r="F26" s="5"/>
      <c r="G26" s="5"/>
      <c r="H26" s="5"/>
      <c r="I26" s="172"/>
    </row>
    <row r="27" spans="1:9" x14ac:dyDescent="0.2">
      <c r="A27" s="173"/>
      <c r="B27" s="6"/>
      <c r="C27" s="6"/>
      <c r="D27" s="6"/>
      <c r="E27" s="6"/>
      <c r="F27" s="5"/>
      <c r="G27" s="5"/>
      <c r="H27" s="5"/>
      <c r="I27" s="172"/>
    </row>
    <row r="28" spans="1:9" x14ac:dyDescent="0.2">
      <c r="A28" s="173"/>
      <c r="B28" s="6"/>
      <c r="C28" s="6"/>
      <c r="D28" s="6"/>
      <c r="E28" s="6"/>
      <c r="F28" s="5"/>
      <c r="G28" s="5"/>
      <c r="H28" s="5"/>
      <c r="I28" s="172"/>
    </row>
    <row r="29" spans="1:9" x14ac:dyDescent="0.2">
      <c r="A29" s="173"/>
      <c r="B29" s="6"/>
      <c r="C29" s="6"/>
      <c r="D29" s="6"/>
      <c r="E29" s="6"/>
      <c r="F29" s="5"/>
      <c r="G29" s="5"/>
      <c r="H29" s="5"/>
      <c r="I29" s="172"/>
    </row>
    <row r="30" spans="1:9" x14ac:dyDescent="0.2">
      <c r="A30" s="173"/>
      <c r="B30" s="6"/>
      <c r="C30" s="6"/>
      <c r="D30" s="6"/>
      <c r="E30" s="6"/>
      <c r="F30" s="5"/>
      <c r="G30" s="5"/>
      <c r="H30" s="5"/>
      <c r="I30" s="172"/>
    </row>
    <row r="31" spans="1:9" x14ac:dyDescent="0.2">
      <c r="A31" s="173"/>
      <c r="B31" s="6"/>
      <c r="C31" s="6"/>
      <c r="D31" s="6"/>
      <c r="E31" s="6"/>
      <c r="F31" s="5"/>
      <c r="G31" s="5"/>
      <c r="H31" s="5"/>
      <c r="I31" s="172"/>
    </row>
    <row r="32" spans="1:9" x14ac:dyDescent="0.2">
      <c r="A32" s="173"/>
      <c r="B32" s="6"/>
      <c r="C32" s="6"/>
      <c r="D32" s="6"/>
      <c r="E32" s="6"/>
      <c r="F32" s="5"/>
      <c r="G32" s="5"/>
      <c r="H32" s="5"/>
      <c r="I32" s="172"/>
    </row>
    <row r="33" spans="1:9" x14ac:dyDescent="0.2">
      <c r="A33" s="173"/>
      <c r="B33" s="6"/>
      <c r="C33" s="6"/>
      <c r="D33" s="6"/>
      <c r="E33" s="6"/>
      <c r="F33" s="5"/>
      <c r="G33" s="5"/>
      <c r="H33" s="5"/>
      <c r="I33" s="172"/>
    </row>
    <row r="34" spans="1:9" x14ac:dyDescent="0.2">
      <c r="A34" s="173"/>
      <c r="B34" s="6"/>
      <c r="C34" s="6"/>
      <c r="D34" s="6"/>
      <c r="E34" s="6"/>
      <c r="F34" s="5"/>
      <c r="G34" s="5"/>
      <c r="H34" s="5"/>
      <c r="I34" s="172"/>
    </row>
    <row r="35" spans="1:9" x14ac:dyDescent="0.2">
      <c r="A35" s="173"/>
      <c r="B35" s="6"/>
      <c r="C35" s="6"/>
      <c r="D35" s="6"/>
      <c r="E35" s="6"/>
      <c r="F35" s="5"/>
      <c r="G35" s="5"/>
      <c r="H35" s="5"/>
      <c r="I35" s="172"/>
    </row>
    <row r="36" spans="1:9" x14ac:dyDescent="0.2">
      <c r="A36" s="173"/>
      <c r="B36" s="6"/>
      <c r="C36" s="6"/>
      <c r="D36" s="6"/>
      <c r="E36" s="6"/>
      <c r="F36" s="5"/>
      <c r="G36" s="5"/>
      <c r="H36" s="5"/>
      <c r="I36" s="172"/>
    </row>
    <row r="37" spans="1:9" x14ac:dyDescent="0.2">
      <c r="A37" s="173"/>
      <c r="B37" s="6"/>
      <c r="C37" s="6"/>
      <c r="D37" s="6"/>
      <c r="E37" s="6"/>
      <c r="F37" s="5"/>
      <c r="G37" s="5"/>
      <c r="H37" s="5"/>
      <c r="I37" s="172"/>
    </row>
    <row r="38" spans="1:9" x14ac:dyDescent="0.2">
      <c r="A38" s="173"/>
      <c r="B38" s="6"/>
      <c r="C38" s="6"/>
      <c r="D38" s="6"/>
      <c r="E38" s="6"/>
      <c r="F38" s="5"/>
      <c r="G38" s="5"/>
      <c r="H38" s="5"/>
      <c r="I38" s="172"/>
    </row>
    <row r="39" spans="1:9" x14ac:dyDescent="0.2">
      <c r="A39" s="173"/>
      <c r="B39" s="6"/>
      <c r="C39" s="6"/>
      <c r="D39" s="6"/>
      <c r="E39" s="6"/>
      <c r="F39" s="5"/>
      <c r="G39" s="5"/>
      <c r="H39" s="5"/>
      <c r="I39" s="172"/>
    </row>
    <row r="40" spans="1:9" ht="12.75" thickBot="1" x14ac:dyDescent="0.25">
      <c r="A40" s="175"/>
      <c r="B40" s="183"/>
      <c r="C40" s="183"/>
      <c r="D40" s="183"/>
      <c r="E40" s="183"/>
      <c r="F40" s="176"/>
      <c r="G40" s="176"/>
      <c r="H40" s="176"/>
      <c r="I40" s="177"/>
    </row>
    <row r="41" spans="1:9" s="178" customFormat="1" ht="12.75" thickTop="1" x14ac:dyDescent="0.2">
      <c r="B41" s="184"/>
      <c r="C41" s="184"/>
      <c r="D41" s="184"/>
      <c r="E41" s="184"/>
    </row>
    <row r="42" spans="1:9" s="178" customFormat="1" x14ac:dyDescent="0.2">
      <c r="B42" s="184"/>
      <c r="C42" s="184"/>
      <c r="D42" s="184"/>
      <c r="E42" s="184"/>
    </row>
    <row r="43" spans="1:9" s="178" customFormat="1" x14ac:dyDescent="0.2">
      <c r="B43" s="184"/>
      <c r="C43" s="184"/>
      <c r="D43" s="184"/>
      <c r="E43" s="184"/>
    </row>
    <row r="44" spans="1:9" s="178" customFormat="1" x14ac:dyDescent="0.2">
      <c r="B44" s="184"/>
      <c r="C44" s="184"/>
      <c r="D44" s="184"/>
      <c r="E44" s="184"/>
    </row>
    <row r="45" spans="1:9" s="178" customFormat="1" x14ac:dyDescent="0.2">
      <c r="B45" s="184"/>
      <c r="C45" s="184"/>
      <c r="D45" s="184"/>
      <c r="E45" s="184"/>
    </row>
    <row r="46" spans="1:9" s="178" customFormat="1" x14ac:dyDescent="0.2">
      <c r="B46" s="184"/>
      <c r="C46" s="184"/>
      <c r="D46" s="184"/>
      <c r="E46" s="184"/>
    </row>
    <row r="47" spans="1:9" s="178" customFormat="1" x14ac:dyDescent="0.2">
      <c r="B47" s="184"/>
      <c r="C47" s="184"/>
      <c r="D47" s="184"/>
      <c r="E47" s="184"/>
    </row>
    <row r="48" spans="1:9" s="178" customFormat="1" x14ac:dyDescent="0.2">
      <c r="B48" s="184"/>
      <c r="C48" s="184"/>
      <c r="D48" s="184"/>
      <c r="E48" s="184"/>
    </row>
    <row r="49" spans="2:5" s="178" customFormat="1" x14ac:dyDescent="0.2">
      <c r="B49" s="184"/>
      <c r="C49" s="184"/>
      <c r="D49" s="184"/>
      <c r="E49" s="184"/>
    </row>
    <row r="50" spans="2:5" s="178" customFormat="1" x14ac:dyDescent="0.2">
      <c r="B50" s="184"/>
      <c r="C50" s="184"/>
      <c r="D50" s="184"/>
      <c r="E50" s="184"/>
    </row>
    <row r="51" spans="2:5" s="178" customFormat="1" x14ac:dyDescent="0.2">
      <c r="B51" s="184"/>
      <c r="C51" s="184"/>
      <c r="D51" s="184"/>
      <c r="E51" s="184"/>
    </row>
    <row r="52" spans="2:5" s="178" customFormat="1" x14ac:dyDescent="0.2">
      <c r="B52" s="184"/>
      <c r="C52" s="184"/>
      <c r="D52" s="184"/>
      <c r="E52" s="184"/>
    </row>
    <row r="53" spans="2:5" s="178" customFormat="1" x14ac:dyDescent="0.2">
      <c r="B53" s="184"/>
      <c r="C53" s="184"/>
      <c r="D53" s="184"/>
      <c r="E53" s="184"/>
    </row>
    <row r="54" spans="2:5" s="178" customFormat="1" x14ac:dyDescent="0.2">
      <c r="B54" s="184"/>
      <c r="C54" s="184"/>
      <c r="D54" s="184"/>
      <c r="E54" s="184"/>
    </row>
    <row r="55" spans="2:5" s="178" customFormat="1" x14ac:dyDescent="0.2">
      <c r="B55" s="184"/>
      <c r="C55" s="184"/>
      <c r="D55" s="184"/>
      <c r="E55" s="184"/>
    </row>
    <row r="56" spans="2:5" s="178" customFormat="1" x14ac:dyDescent="0.2">
      <c r="B56" s="184"/>
      <c r="C56" s="184"/>
      <c r="D56" s="184"/>
      <c r="E56" s="184"/>
    </row>
    <row r="57" spans="2:5" s="178" customFormat="1" x14ac:dyDescent="0.2">
      <c r="B57" s="184"/>
      <c r="C57" s="184"/>
      <c r="D57" s="184"/>
      <c r="E57" s="184"/>
    </row>
    <row r="58" spans="2:5" s="178" customFormat="1" x14ac:dyDescent="0.2">
      <c r="B58" s="184"/>
      <c r="C58" s="184"/>
      <c r="D58" s="184"/>
      <c r="E58" s="184"/>
    </row>
    <row r="59" spans="2:5" s="178" customFormat="1" x14ac:dyDescent="0.2">
      <c r="B59" s="184"/>
      <c r="C59" s="184"/>
      <c r="D59" s="184"/>
      <c r="E59" s="184"/>
    </row>
    <row r="60" spans="2:5" s="178" customFormat="1" x14ac:dyDescent="0.2">
      <c r="B60" s="184"/>
      <c r="C60" s="184"/>
      <c r="D60" s="184"/>
      <c r="E60" s="184"/>
    </row>
    <row r="61" spans="2:5" s="178" customFormat="1" x14ac:dyDescent="0.2">
      <c r="B61" s="184"/>
      <c r="C61" s="184"/>
      <c r="D61" s="184"/>
      <c r="E61" s="184"/>
    </row>
    <row r="62" spans="2:5" s="178" customFormat="1" x14ac:dyDescent="0.2">
      <c r="B62" s="184"/>
      <c r="C62" s="184"/>
      <c r="D62" s="184"/>
      <c r="E62" s="184"/>
    </row>
    <row r="63" spans="2:5" s="178" customFormat="1" x14ac:dyDescent="0.2">
      <c r="B63" s="184"/>
      <c r="C63" s="184"/>
      <c r="D63" s="184"/>
      <c r="E63" s="184"/>
    </row>
    <row r="64" spans="2:5" s="178" customFormat="1" x14ac:dyDescent="0.2">
      <c r="B64" s="184"/>
      <c r="C64" s="184"/>
      <c r="D64" s="184"/>
      <c r="E64" s="184"/>
    </row>
    <row r="65" spans="2:5" s="178" customFormat="1" x14ac:dyDescent="0.2">
      <c r="B65" s="184"/>
      <c r="C65" s="184"/>
      <c r="D65" s="184"/>
      <c r="E65" s="184"/>
    </row>
    <row r="66" spans="2:5" s="178" customFormat="1" x14ac:dyDescent="0.2">
      <c r="B66" s="184"/>
      <c r="C66" s="184"/>
      <c r="D66" s="184"/>
      <c r="E66" s="184"/>
    </row>
    <row r="67" spans="2:5" s="178" customFormat="1" x14ac:dyDescent="0.2">
      <c r="B67" s="184"/>
      <c r="C67" s="184"/>
      <c r="D67" s="184"/>
      <c r="E67" s="184"/>
    </row>
    <row r="68" spans="2:5" s="178" customFormat="1" x14ac:dyDescent="0.2">
      <c r="B68" s="184"/>
      <c r="C68" s="184"/>
      <c r="D68" s="184"/>
      <c r="E68" s="184"/>
    </row>
    <row r="69" spans="2:5" s="178" customFormat="1" x14ac:dyDescent="0.2">
      <c r="B69" s="184"/>
      <c r="C69" s="184"/>
      <c r="D69" s="184"/>
      <c r="E69" s="184"/>
    </row>
    <row r="70" spans="2:5" s="178" customFormat="1" x14ac:dyDescent="0.2">
      <c r="B70" s="184"/>
      <c r="C70" s="184"/>
      <c r="D70" s="184"/>
      <c r="E70" s="184"/>
    </row>
    <row r="71" spans="2:5" s="178" customFormat="1" x14ac:dyDescent="0.2">
      <c r="B71" s="184"/>
      <c r="C71" s="184"/>
      <c r="D71" s="184"/>
      <c r="E71" s="184"/>
    </row>
    <row r="72" spans="2:5" s="178" customFormat="1" x14ac:dyDescent="0.2">
      <c r="B72" s="184"/>
      <c r="C72" s="184"/>
      <c r="D72" s="184"/>
      <c r="E72" s="184"/>
    </row>
    <row r="73" spans="2:5" s="178" customFormat="1" x14ac:dyDescent="0.2">
      <c r="B73" s="184"/>
      <c r="C73" s="184"/>
      <c r="D73" s="184"/>
      <c r="E73" s="184"/>
    </row>
    <row r="74" spans="2:5" s="178" customFormat="1" x14ac:dyDescent="0.2">
      <c r="B74" s="184"/>
      <c r="C74" s="184"/>
      <c r="D74" s="184"/>
      <c r="E74" s="184"/>
    </row>
    <row r="75" spans="2:5" s="178" customFormat="1" x14ac:dyDescent="0.2">
      <c r="B75" s="184"/>
      <c r="C75" s="184"/>
      <c r="D75" s="184"/>
      <c r="E75" s="184"/>
    </row>
    <row r="76" spans="2:5" s="178" customFormat="1" x14ac:dyDescent="0.2">
      <c r="B76" s="184"/>
      <c r="C76" s="184"/>
      <c r="D76" s="184"/>
      <c r="E76" s="184"/>
    </row>
    <row r="77" spans="2:5" s="178" customFormat="1" x14ac:dyDescent="0.2">
      <c r="B77" s="184"/>
      <c r="C77" s="184"/>
      <c r="D77" s="184"/>
      <c r="E77" s="184"/>
    </row>
    <row r="78" spans="2:5" s="178" customFormat="1" x14ac:dyDescent="0.2">
      <c r="B78" s="184"/>
      <c r="C78" s="184"/>
      <c r="D78" s="184"/>
      <c r="E78" s="184"/>
    </row>
    <row r="79" spans="2:5" s="178" customFormat="1" x14ac:dyDescent="0.2">
      <c r="B79" s="184"/>
      <c r="C79" s="184"/>
      <c r="D79" s="184"/>
      <c r="E79" s="184"/>
    </row>
    <row r="80" spans="2:5" s="178" customFormat="1" x14ac:dyDescent="0.2">
      <c r="B80" s="184"/>
      <c r="C80" s="184"/>
      <c r="D80" s="184"/>
      <c r="E80" s="184"/>
    </row>
    <row r="81" spans="2:5" s="178" customFormat="1" x14ac:dyDescent="0.2">
      <c r="B81" s="184"/>
      <c r="C81" s="184"/>
      <c r="D81" s="184"/>
      <c r="E81" s="184"/>
    </row>
    <row r="82" spans="2:5" s="178" customFormat="1" x14ac:dyDescent="0.2">
      <c r="B82" s="184"/>
      <c r="C82" s="184"/>
      <c r="D82" s="184"/>
      <c r="E82" s="184"/>
    </row>
    <row r="83" spans="2:5" s="178" customFormat="1" x14ac:dyDescent="0.2">
      <c r="B83" s="184"/>
      <c r="C83" s="184"/>
      <c r="D83" s="184"/>
      <c r="E83" s="184"/>
    </row>
    <row r="84" spans="2:5" s="178" customFormat="1" x14ac:dyDescent="0.2">
      <c r="B84" s="184"/>
      <c r="C84" s="184"/>
      <c r="D84" s="184"/>
      <c r="E84" s="184"/>
    </row>
    <row r="85" spans="2:5" s="178" customFormat="1" x14ac:dyDescent="0.2">
      <c r="B85" s="184"/>
      <c r="C85" s="184"/>
      <c r="D85" s="184"/>
      <c r="E85" s="184"/>
    </row>
    <row r="86" spans="2:5" s="178" customFormat="1" x14ac:dyDescent="0.2">
      <c r="B86" s="184"/>
      <c r="C86" s="184"/>
      <c r="D86" s="184"/>
      <c r="E86" s="184"/>
    </row>
    <row r="87" spans="2:5" s="178" customFormat="1" x14ac:dyDescent="0.2">
      <c r="B87" s="184"/>
      <c r="C87" s="184"/>
      <c r="D87" s="184"/>
      <c r="E87" s="184"/>
    </row>
    <row r="88" spans="2:5" s="178" customFormat="1" x14ac:dyDescent="0.2">
      <c r="B88" s="184"/>
      <c r="C88" s="184"/>
      <c r="D88" s="184"/>
      <c r="E88" s="184"/>
    </row>
    <row r="89" spans="2:5" s="178" customFormat="1" x14ac:dyDescent="0.2">
      <c r="B89" s="184"/>
      <c r="C89" s="184"/>
      <c r="D89" s="184"/>
      <c r="E89" s="184"/>
    </row>
    <row r="90" spans="2:5" s="178" customFormat="1" x14ac:dyDescent="0.2">
      <c r="B90" s="184"/>
      <c r="C90" s="184"/>
      <c r="D90" s="184"/>
      <c r="E90" s="184"/>
    </row>
    <row r="91" spans="2:5" s="178" customFormat="1" x14ac:dyDescent="0.2">
      <c r="B91" s="184"/>
      <c r="C91" s="184"/>
      <c r="D91" s="184"/>
      <c r="E91" s="184"/>
    </row>
    <row r="92" spans="2:5" s="178" customFormat="1" x14ac:dyDescent="0.2">
      <c r="B92" s="184"/>
      <c r="C92" s="184"/>
      <c r="D92" s="184"/>
      <c r="E92" s="184"/>
    </row>
    <row r="93" spans="2:5" s="178" customFormat="1" x14ac:dyDescent="0.2">
      <c r="B93" s="184"/>
      <c r="C93" s="184"/>
      <c r="D93" s="184"/>
      <c r="E93" s="184"/>
    </row>
    <row r="94" spans="2:5" s="178" customFormat="1" x14ac:dyDescent="0.2">
      <c r="B94" s="184"/>
      <c r="C94" s="184"/>
      <c r="D94" s="184"/>
      <c r="E94" s="184"/>
    </row>
    <row r="95" spans="2:5" s="178" customFormat="1" x14ac:dyDescent="0.2">
      <c r="B95" s="184"/>
      <c r="C95" s="184"/>
      <c r="D95" s="184"/>
      <c r="E95" s="184"/>
    </row>
    <row r="96" spans="2:5" s="178" customFormat="1" x14ac:dyDescent="0.2">
      <c r="B96" s="184"/>
      <c r="C96" s="184"/>
      <c r="D96" s="184"/>
      <c r="E96" s="184"/>
    </row>
    <row r="97" spans="2:5" s="178" customFormat="1" x14ac:dyDescent="0.2">
      <c r="B97" s="184"/>
      <c r="C97" s="184"/>
      <c r="D97" s="184"/>
      <c r="E97" s="184"/>
    </row>
    <row r="98" spans="2:5" s="178" customFormat="1" x14ac:dyDescent="0.2">
      <c r="B98" s="184"/>
      <c r="C98" s="184"/>
      <c r="D98" s="184"/>
      <c r="E98" s="184"/>
    </row>
    <row r="99" spans="2:5" s="178" customFormat="1" x14ac:dyDescent="0.2">
      <c r="B99" s="184"/>
      <c r="C99" s="184"/>
      <c r="D99" s="184"/>
      <c r="E99" s="184"/>
    </row>
    <row r="100" spans="2:5" s="178" customFormat="1" x14ac:dyDescent="0.2">
      <c r="B100" s="184"/>
      <c r="C100" s="184"/>
      <c r="D100" s="184"/>
      <c r="E100" s="184"/>
    </row>
    <row r="101" spans="2:5" s="178" customFormat="1" x14ac:dyDescent="0.2">
      <c r="B101" s="184"/>
      <c r="C101" s="184"/>
      <c r="D101" s="184"/>
      <c r="E101" s="184"/>
    </row>
    <row r="102" spans="2:5" s="178" customFormat="1" x14ac:dyDescent="0.2">
      <c r="B102" s="184"/>
      <c r="C102" s="184"/>
      <c r="D102" s="184"/>
      <c r="E102" s="184"/>
    </row>
    <row r="103" spans="2:5" s="178" customFormat="1" x14ac:dyDescent="0.2">
      <c r="B103" s="184"/>
      <c r="C103" s="184"/>
      <c r="D103" s="184"/>
      <c r="E103" s="184"/>
    </row>
    <row r="104" spans="2:5" s="178" customFormat="1" x14ac:dyDescent="0.2">
      <c r="B104" s="184"/>
      <c r="C104" s="184"/>
      <c r="D104" s="184"/>
      <c r="E104" s="184"/>
    </row>
    <row r="105" spans="2:5" s="178" customFormat="1" x14ac:dyDescent="0.2">
      <c r="B105" s="184"/>
      <c r="C105" s="184"/>
      <c r="D105" s="184"/>
      <c r="E105" s="184"/>
    </row>
    <row r="106" spans="2:5" s="178" customFormat="1" x14ac:dyDescent="0.2">
      <c r="B106" s="184"/>
      <c r="C106" s="184"/>
      <c r="D106" s="184"/>
      <c r="E106" s="184"/>
    </row>
    <row r="107" spans="2:5" s="178" customFormat="1" x14ac:dyDescent="0.2">
      <c r="B107" s="184"/>
      <c r="C107" s="184"/>
      <c r="D107" s="184"/>
      <c r="E107" s="184"/>
    </row>
    <row r="108" spans="2:5" s="178" customFormat="1" x14ac:dyDescent="0.2">
      <c r="B108" s="184"/>
      <c r="C108" s="184"/>
      <c r="D108" s="184"/>
      <c r="E108" s="184"/>
    </row>
    <row r="109" spans="2:5" s="178" customFormat="1" x14ac:dyDescent="0.2">
      <c r="B109" s="184"/>
      <c r="C109" s="184"/>
      <c r="D109" s="184"/>
      <c r="E109" s="184"/>
    </row>
    <row r="110" spans="2:5" s="178" customFormat="1" x14ac:dyDescent="0.2">
      <c r="B110" s="184"/>
      <c r="C110" s="184"/>
      <c r="D110" s="184"/>
      <c r="E110" s="184"/>
    </row>
    <row r="111" spans="2:5" s="178" customFormat="1" x14ac:dyDescent="0.2">
      <c r="B111" s="184"/>
      <c r="C111" s="184"/>
      <c r="D111" s="184"/>
      <c r="E111" s="184"/>
    </row>
    <row r="112" spans="2:5" s="178" customFormat="1" x14ac:dyDescent="0.2">
      <c r="B112" s="184"/>
      <c r="C112" s="184"/>
      <c r="D112" s="184"/>
      <c r="E112" s="184"/>
    </row>
    <row r="113" spans="2:5" s="178" customFormat="1" x14ac:dyDescent="0.2">
      <c r="B113" s="184"/>
      <c r="C113" s="184"/>
      <c r="D113" s="184"/>
      <c r="E113" s="184"/>
    </row>
    <row r="114" spans="2:5" s="178" customFormat="1" x14ac:dyDescent="0.2">
      <c r="B114" s="184"/>
      <c r="C114" s="184"/>
      <c r="D114" s="184"/>
      <c r="E114" s="184"/>
    </row>
    <row r="115" spans="2:5" s="178" customFormat="1" x14ac:dyDescent="0.2">
      <c r="B115" s="184"/>
      <c r="C115" s="184"/>
      <c r="D115" s="184"/>
      <c r="E115" s="184"/>
    </row>
    <row r="116" spans="2:5" s="178" customFormat="1" x14ac:dyDescent="0.2">
      <c r="B116" s="184"/>
      <c r="C116" s="184"/>
      <c r="D116" s="184"/>
      <c r="E116" s="184"/>
    </row>
    <row r="117" spans="2:5" s="178" customFormat="1" x14ac:dyDescent="0.2">
      <c r="B117" s="184"/>
      <c r="C117" s="184"/>
      <c r="D117" s="184"/>
      <c r="E117" s="184"/>
    </row>
    <row r="118" spans="2:5" s="178" customFormat="1" x14ac:dyDescent="0.2">
      <c r="B118" s="184"/>
      <c r="C118" s="184"/>
      <c r="D118" s="184"/>
      <c r="E118" s="184"/>
    </row>
    <row r="119" spans="2:5" s="178" customFormat="1" x14ac:dyDescent="0.2">
      <c r="B119" s="184"/>
      <c r="C119" s="184"/>
      <c r="D119" s="184"/>
      <c r="E119" s="184"/>
    </row>
    <row r="120" spans="2:5" s="178" customFormat="1" x14ac:dyDescent="0.2">
      <c r="B120" s="184"/>
      <c r="C120" s="184"/>
      <c r="D120" s="184"/>
      <c r="E120" s="184"/>
    </row>
    <row r="121" spans="2:5" s="178" customFormat="1" x14ac:dyDescent="0.2">
      <c r="B121" s="184"/>
      <c r="C121" s="184"/>
      <c r="D121" s="184"/>
      <c r="E121" s="184"/>
    </row>
    <row r="122" spans="2:5" s="178" customFormat="1" x14ac:dyDescent="0.2">
      <c r="B122" s="184"/>
      <c r="C122" s="184"/>
      <c r="D122" s="184"/>
      <c r="E122" s="184"/>
    </row>
    <row r="123" spans="2:5" s="178" customFormat="1" x14ac:dyDescent="0.2">
      <c r="B123" s="184"/>
      <c r="C123" s="184"/>
      <c r="D123" s="184"/>
      <c r="E123" s="184"/>
    </row>
    <row r="124" spans="2:5" s="178" customFormat="1" x14ac:dyDescent="0.2">
      <c r="B124" s="184"/>
      <c r="C124" s="184"/>
      <c r="D124" s="184"/>
      <c r="E124" s="184"/>
    </row>
    <row r="125" spans="2:5" s="178" customFormat="1" x14ac:dyDescent="0.2">
      <c r="B125" s="184"/>
      <c r="C125" s="184"/>
      <c r="D125" s="184"/>
      <c r="E125" s="184"/>
    </row>
    <row r="126" spans="2:5" s="178" customFormat="1" x14ac:dyDescent="0.2">
      <c r="B126" s="184"/>
      <c r="C126" s="184"/>
      <c r="D126" s="184"/>
      <c r="E126" s="184"/>
    </row>
    <row r="127" spans="2:5" s="178" customFormat="1" x14ac:dyDescent="0.2">
      <c r="B127" s="184"/>
      <c r="C127" s="184"/>
      <c r="D127" s="184"/>
      <c r="E127" s="184"/>
    </row>
    <row r="128" spans="2:5" s="178" customFormat="1" x14ac:dyDescent="0.2">
      <c r="B128" s="184"/>
      <c r="C128" s="184"/>
      <c r="D128" s="184"/>
      <c r="E128" s="184"/>
    </row>
    <row r="129" spans="2:5" s="178" customFormat="1" x14ac:dyDescent="0.2">
      <c r="B129" s="184"/>
      <c r="C129" s="184"/>
      <c r="D129" s="184"/>
      <c r="E129" s="184"/>
    </row>
    <row r="130" spans="2:5" s="178" customFormat="1" x14ac:dyDescent="0.2">
      <c r="B130" s="184"/>
      <c r="C130" s="184"/>
      <c r="D130" s="184"/>
      <c r="E130" s="184"/>
    </row>
    <row r="131" spans="2:5" s="178" customFormat="1" x14ac:dyDescent="0.2">
      <c r="B131" s="184"/>
      <c r="C131" s="184"/>
      <c r="D131" s="184"/>
      <c r="E131" s="184"/>
    </row>
    <row r="132" spans="2:5" s="178" customFormat="1" x14ac:dyDescent="0.2">
      <c r="B132" s="184"/>
      <c r="C132" s="184"/>
      <c r="D132" s="184"/>
      <c r="E132" s="184"/>
    </row>
    <row r="133" spans="2:5" s="178" customFormat="1" x14ac:dyDescent="0.2">
      <c r="B133" s="184"/>
      <c r="C133" s="184"/>
      <c r="D133" s="184"/>
      <c r="E133" s="184"/>
    </row>
    <row r="134" spans="2:5" s="178" customFormat="1" x14ac:dyDescent="0.2">
      <c r="B134" s="184"/>
      <c r="C134" s="184"/>
      <c r="D134" s="184"/>
      <c r="E134" s="184"/>
    </row>
    <row r="135" spans="2:5" s="178" customFormat="1" x14ac:dyDescent="0.2">
      <c r="B135" s="184"/>
      <c r="C135" s="184"/>
      <c r="D135" s="184"/>
      <c r="E135" s="184"/>
    </row>
    <row r="136" spans="2:5" s="178" customFormat="1" x14ac:dyDescent="0.2">
      <c r="B136" s="184"/>
      <c r="C136" s="184"/>
      <c r="D136" s="184"/>
      <c r="E136" s="184"/>
    </row>
    <row r="137" spans="2:5" s="178" customFormat="1" x14ac:dyDescent="0.2">
      <c r="B137" s="184"/>
      <c r="C137" s="184"/>
      <c r="D137" s="184"/>
      <c r="E137" s="184"/>
    </row>
    <row r="138" spans="2:5" s="178" customFormat="1" x14ac:dyDescent="0.2">
      <c r="B138" s="184"/>
      <c r="C138" s="184"/>
      <c r="D138" s="184"/>
      <c r="E138" s="184"/>
    </row>
    <row r="139" spans="2:5" s="178" customFormat="1" x14ac:dyDescent="0.2">
      <c r="B139" s="184"/>
      <c r="C139" s="184"/>
      <c r="D139" s="184"/>
      <c r="E139" s="184"/>
    </row>
    <row r="140" spans="2:5" s="178" customFormat="1" x14ac:dyDescent="0.2">
      <c r="B140" s="184"/>
      <c r="C140" s="184"/>
      <c r="D140" s="184"/>
      <c r="E140" s="184"/>
    </row>
    <row r="141" spans="2:5" s="178" customFormat="1" x14ac:dyDescent="0.2">
      <c r="B141" s="184"/>
      <c r="C141" s="184"/>
      <c r="D141" s="184"/>
      <c r="E141" s="184"/>
    </row>
    <row r="142" spans="2:5" s="178" customFormat="1" x14ac:dyDescent="0.2">
      <c r="B142" s="184"/>
      <c r="C142" s="184"/>
      <c r="D142" s="184"/>
      <c r="E142" s="184"/>
    </row>
    <row r="143" spans="2:5" s="178" customFormat="1" x14ac:dyDescent="0.2">
      <c r="B143" s="184"/>
      <c r="C143" s="184"/>
      <c r="D143" s="184"/>
      <c r="E143" s="184"/>
    </row>
    <row r="144" spans="2:5" s="178" customFormat="1" x14ac:dyDescent="0.2">
      <c r="B144" s="184"/>
      <c r="C144" s="184"/>
      <c r="D144" s="184"/>
      <c r="E144" s="184"/>
    </row>
    <row r="145" spans="2:5" s="178" customFormat="1" x14ac:dyDescent="0.2">
      <c r="B145" s="184"/>
      <c r="C145" s="184"/>
      <c r="D145" s="184"/>
      <c r="E145" s="184"/>
    </row>
    <row r="146" spans="2:5" s="178" customFormat="1" x14ac:dyDescent="0.2">
      <c r="B146" s="184"/>
      <c r="C146" s="184"/>
      <c r="D146" s="184"/>
      <c r="E146" s="184"/>
    </row>
    <row r="147" spans="2:5" s="178" customFormat="1" x14ac:dyDescent="0.2">
      <c r="B147" s="184"/>
      <c r="C147" s="184"/>
      <c r="D147" s="184"/>
      <c r="E147" s="184"/>
    </row>
    <row r="148" spans="2:5" s="178" customFormat="1" x14ac:dyDescent="0.2">
      <c r="B148" s="184"/>
      <c r="C148" s="184"/>
      <c r="D148" s="184"/>
      <c r="E148" s="184"/>
    </row>
    <row r="149" spans="2:5" s="178" customFormat="1" x14ac:dyDescent="0.2">
      <c r="B149" s="184"/>
      <c r="C149" s="184"/>
      <c r="D149" s="184"/>
      <c r="E149" s="184"/>
    </row>
    <row r="150" spans="2:5" s="178" customFormat="1" x14ac:dyDescent="0.2">
      <c r="B150" s="184"/>
      <c r="C150" s="184"/>
      <c r="D150" s="184"/>
      <c r="E150" s="184"/>
    </row>
    <row r="151" spans="2:5" s="178" customFormat="1" x14ac:dyDescent="0.2">
      <c r="B151" s="184"/>
      <c r="C151" s="184"/>
      <c r="D151" s="184"/>
      <c r="E151" s="184"/>
    </row>
    <row r="152" spans="2:5" s="178" customFormat="1" x14ac:dyDescent="0.2">
      <c r="B152" s="184"/>
      <c r="C152" s="184"/>
      <c r="D152" s="184"/>
      <c r="E152" s="184"/>
    </row>
    <row r="153" spans="2:5" s="178" customFormat="1" x14ac:dyDescent="0.2">
      <c r="B153" s="184"/>
      <c r="C153" s="184"/>
      <c r="D153" s="184"/>
      <c r="E153" s="184"/>
    </row>
    <row r="154" spans="2:5" s="178" customFormat="1" x14ac:dyDescent="0.2">
      <c r="B154" s="184"/>
      <c r="C154" s="184"/>
      <c r="D154" s="184"/>
      <c r="E154" s="184"/>
    </row>
    <row r="155" spans="2:5" s="178" customFormat="1" x14ac:dyDescent="0.2">
      <c r="B155" s="184"/>
      <c r="C155" s="184"/>
      <c r="D155" s="184"/>
      <c r="E155" s="184"/>
    </row>
    <row r="156" spans="2:5" s="178" customFormat="1" x14ac:dyDescent="0.2">
      <c r="B156" s="184"/>
      <c r="C156" s="184"/>
      <c r="D156" s="184"/>
      <c r="E156" s="184"/>
    </row>
    <row r="157" spans="2:5" s="178" customFormat="1" x14ac:dyDescent="0.2">
      <c r="B157" s="184"/>
      <c r="C157" s="184"/>
      <c r="D157" s="184"/>
      <c r="E157" s="184"/>
    </row>
    <row r="158" spans="2:5" s="178" customFormat="1" x14ac:dyDescent="0.2">
      <c r="B158" s="184"/>
      <c r="C158" s="184"/>
      <c r="D158" s="184"/>
      <c r="E158" s="184"/>
    </row>
    <row r="159" spans="2:5" s="178" customFormat="1" x14ac:dyDescent="0.2">
      <c r="B159" s="184"/>
      <c r="C159" s="184"/>
      <c r="D159" s="184"/>
      <c r="E159" s="184"/>
    </row>
    <row r="160" spans="2:5" s="178" customFormat="1" x14ac:dyDescent="0.2">
      <c r="B160" s="184"/>
      <c r="C160" s="184"/>
      <c r="D160" s="184"/>
      <c r="E160" s="184"/>
    </row>
    <row r="161" spans="2:5" s="178" customFormat="1" x14ac:dyDescent="0.2">
      <c r="B161" s="184"/>
      <c r="C161" s="184"/>
      <c r="D161" s="184"/>
      <c r="E161" s="184"/>
    </row>
    <row r="162" spans="2:5" s="178" customFormat="1" x14ac:dyDescent="0.2">
      <c r="B162" s="184"/>
      <c r="C162" s="184"/>
      <c r="D162" s="184"/>
      <c r="E162" s="184"/>
    </row>
    <row r="163" spans="2:5" s="178" customFormat="1" x14ac:dyDescent="0.2">
      <c r="B163" s="184"/>
      <c r="C163" s="184"/>
      <c r="D163" s="184"/>
      <c r="E163" s="184"/>
    </row>
    <row r="164" spans="2:5" s="178" customFormat="1" x14ac:dyDescent="0.2">
      <c r="B164" s="184"/>
      <c r="C164" s="184"/>
      <c r="D164" s="184"/>
      <c r="E164" s="184"/>
    </row>
    <row r="165" spans="2:5" s="178" customFormat="1" x14ac:dyDescent="0.2">
      <c r="B165" s="184"/>
      <c r="C165" s="184"/>
      <c r="D165" s="184"/>
      <c r="E165" s="184"/>
    </row>
    <row r="166" spans="2:5" s="178" customFormat="1" x14ac:dyDescent="0.2">
      <c r="B166" s="184"/>
      <c r="C166" s="184"/>
      <c r="D166" s="184"/>
      <c r="E166" s="184"/>
    </row>
    <row r="167" spans="2:5" s="178" customFormat="1" x14ac:dyDescent="0.2">
      <c r="B167" s="184"/>
      <c r="C167" s="184"/>
      <c r="D167" s="184"/>
      <c r="E167" s="184"/>
    </row>
    <row r="168" spans="2:5" s="178" customFormat="1" x14ac:dyDescent="0.2">
      <c r="B168" s="184"/>
      <c r="C168" s="184"/>
      <c r="D168" s="184"/>
      <c r="E168" s="184"/>
    </row>
    <row r="169" spans="2:5" s="178" customFormat="1" x14ac:dyDescent="0.2">
      <c r="B169" s="184"/>
      <c r="C169" s="184"/>
      <c r="D169" s="184"/>
      <c r="E169" s="184"/>
    </row>
    <row r="170" spans="2:5" s="178" customFormat="1" x14ac:dyDescent="0.2">
      <c r="B170" s="184"/>
      <c r="C170" s="184"/>
      <c r="D170" s="184"/>
      <c r="E170" s="184"/>
    </row>
    <row r="171" spans="2:5" s="178" customFormat="1" x14ac:dyDescent="0.2">
      <c r="B171" s="184"/>
      <c r="C171" s="184"/>
      <c r="D171" s="184"/>
      <c r="E171" s="184"/>
    </row>
    <row r="172" spans="2:5" s="178" customFormat="1" x14ac:dyDescent="0.2">
      <c r="B172" s="184"/>
      <c r="C172" s="184"/>
      <c r="D172" s="184"/>
      <c r="E172" s="184"/>
    </row>
    <row r="173" spans="2:5" s="178" customFormat="1" x14ac:dyDescent="0.2">
      <c r="B173" s="184"/>
      <c r="C173" s="184"/>
      <c r="D173" s="184"/>
      <c r="E173" s="184"/>
    </row>
    <row r="174" spans="2:5" s="178" customFormat="1" x14ac:dyDescent="0.2">
      <c r="B174" s="184"/>
      <c r="C174" s="184"/>
      <c r="D174" s="184"/>
      <c r="E174" s="184"/>
    </row>
    <row r="175" spans="2:5" s="178" customFormat="1" x14ac:dyDescent="0.2">
      <c r="B175" s="184"/>
      <c r="C175" s="184"/>
      <c r="D175" s="184"/>
      <c r="E175" s="184"/>
    </row>
    <row r="176" spans="2:5" s="178" customFormat="1" x14ac:dyDescent="0.2">
      <c r="B176" s="184"/>
      <c r="C176" s="184"/>
      <c r="D176" s="184"/>
      <c r="E176" s="184"/>
    </row>
    <row r="177" spans="2:5" s="178" customFormat="1" x14ac:dyDescent="0.2">
      <c r="B177" s="184"/>
      <c r="C177" s="184"/>
      <c r="D177" s="184"/>
      <c r="E177" s="184"/>
    </row>
  </sheetData>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26"/>
  <sheetViews>
    <sheetView showGridLines="0" zoomScaleNormal="100" zoomScaleSheetLayoutView="85" workbookViewId="0">
      <selection activeCell="A2" sqref="A2"/>
    </sheetView>
  </sheetViews>
  <sheetFormatPr baseColWidth="10" defaultRowHeight="12.75" x14ac:dyDescent="0.2"/>
  <cols>
    <col min="1" max="1" width="120.5703125" customWidth="1"/>
    <col min="2" max="34" width="11.42578125" style="356" customWidth="1"/>
  </cols>
  <sheetData>
    <row r="1" spans="1:1" ht="13.5" thickTop="1" x14ac:dyDescent="0.2">
      <c r="A1" s="376" t="s">
        <v>6</v>
      </c>
    </row>
    <row r="2" spans="1:1" ht="20.25" x14ac:dyDescent="0.3">
      <c r="A2" s="377" t="s">
        <v>329</v>
      </c>
    </row>
    <row r="3" spans="1:1" ht="18" customHeight="1" x14ac:dyDescent="0.3">
      <c r="A3" s="377" t="s">
        <v>195</v>
      </c>
    </row>
    <row r="4" spans="1:1" ht="12.75" customHeight="1" x14ac:dyDescent="0.2">
      <c r="A4" s="378" t="s">
        <v>131</v>
      </c>
    </row>
    <row r="5" spans="1:1" x14ac:dyDescent="0.2">
      <c r="A5" s="379" t="s">
        <v>319</v>
      </c>
    </row>
    <row r="6" spans="1:1" x14ac:dyDescent="0.2">
      <c r="A6" s="379" t="s">
        <v>286</v>
      </c>
    </row>
    <row r="7" spans="1:1" x14ac:dyDescent="0.2">
      <c r="A7" s="379" t="s">
        <v>287</v>
      </c>
    </row>
    <row r="8" spans="1:1" x14ac:dyDescent="0.2">
      <c r="A8" s="379" t="s">
        <v>320</v>
      </c>
    </row>
    <row r="9" spans="1:1" x14ac:dyDescent="0.2">
      <c r="A9" s="379" t="s">
        <v>289</v>
      </c>
    </row>
    <row r="10" spans="1:1" x14ac:dyDescent="0.2">
      <c r="A10" s="380" t="s">
        <v>290</v>
      </c>
    </row>
    <row r="11" spans="1:1" x14ac:dyDescent="0.2">
      <c r="A11" s="380" t="s">
        <v>291</v>
      </c>
    </row>
    <row r="12" spans="1:1" x14ac:dyDescent="0.2">
      <c r="A12" s="379" t="s">
        <v>292</v>
      </c>
    </row>
    <row r="13" spans="1:1" x14ac:dyDescent="0.2">
      <c r="A13" s="379" t="s">
        <v>293</v>
      </c>
    </row>
    <row r="14" spans="1:1" x14ac:dyDescent="0.2">
      <c r="A14" s="380" t="s">
        <v>294</v>
      </c>
    </row>
    <row r="15" spans="1:1" x14ac:dyDescent="0.2">
      <c r="A15" s="379" t="s">
        <v>321</v>
      </c>
    </row>
    <row r="16" spans="1:1" x14ac:dyDescent="0.2">
      <c r="A16" s="381" t="s">
        <v>296</v>
      </c>
    </row>
    <row r="17" spans="1:1" x14ac:dyDescent="0.2">
      <c r="A17" s="381" t="s">
        <v>297</v>
      </c>
    </row>
    <row r="18" spans="1:1" x14ac:dyDescent="0.2">
      <c r="A18" s="381" t="s">
        <v>298</v>
      </c>
    </row>
    <row r="19" spans="1:1" x14ac:dyDescent="0.2">
      <c r="A19" s="381" t="s">
        <v>299</v>
      </c>
    </row>
    <row r="20" spans="1:1" x14ac:dyDescent="0.2">
      <c r="A20" s="381" t="s">
        <v>322</v>
      </c>
    </row>
    <row r="21" spans="1:1" x14ac:dyDescent="0.2">
      <c r="A21" s="381" t="s">
        <v>301</v>
      </c>
    </row>
    <row r="22" spans="1:1" x14ac:dyDescent="0.2">
      <c r="A22" s="381" t="s">
        <v>302</v>
      </c>
    </row>
    <row r="23" spans="1:1" x14ac:dyDescent="0.2">
      <c r="A23" s="381" t="s">
        <v>303</v>
      </c>
    </row>
    <row r="24" spans="1:1" x14ac:dyDescent="0.2">
      <c r="A24" s="381" t="s">
        <v>304</v>
      </c>
    </row>
    <row r="25" spans="1:1" x14ac:dyDescent="0.2">
      <c r="A25" s="381" t="s">
        <v>323</v>
      </c>
    </row>
    <row r="26" spans="1:1" x14ac:dyDescent="0.2">
      <c r="A26" s="381" t="s">
        <v>305</v>
      </c>
    </row>
    <row r="27" spans="1:1" x14ac:dyDescent="0.2">
      <c r="A27" s="382" t="s">
        <v>379</v>
      </c>
    </row>
    <row r="28" spans="1:1" x14ac:dyDescent="0.2">
      <c r="A28" s="382" t="s">
        <v>380</v>
      </c>
    </row>
    <row r="29" spans="1:1" x14ac:dyDescent="0.2">
      <c r="A29" s="382" t="s">
        <v>381</v>
      </c>
    </row>
    <row r="30" spans="1:1" x14ac:dyDescent="0.2">
      <c r="A30" s="382" t="s">
        <v>382</v>
      </c>
    </row>
    <row r="31" spans="1:1" x14ac:dyDescent="0.2">
      <c r="A31" s="382" t="s">
        <v>383</v>
      </c>
    </row>
    <row r="32" spans="1:1" x14ac:dyDescent="0.2">
      <c r="A32" s="382" t="s">
        <v>384</v>
      </c>
    </row>
    <row r="33" spans="1:1" x14ac:dyDescent="0.2">
      <c r="A33" s="382" t="s">
        <v>385</v>
      </c>
    </row>
    <row r="34" spans="1:1" x14ac:dyDescent="0.2">
      <c r="A34" s="382" t="s">
        <v>408</v>
      </c>
    </row>
    <row r="35" spans="1:1" x14ac:dyDescent="0.2">
      <c r="A35" s="382" t="s">
        <v>386</v>
      </c>
    </row>
    <row r="36" spans="1:1" x14ac:dyDescent="0.2">
      <c r="A36" s="382" t="s">
        <v>387</v>
      </c>
    </row>
    <row r="37" spans="1:1" x14ac:dyDescent="0.2">
      <c r="A37" s="382" t="s">
        <v>272</v>
      </c>
    </row>
    <row r="38" spans="1:1" x14ac:dyDescent="0.2">
      <c r="A38" s="382" t="s">
        <v>388</v>
      </c>
    </row>
    <row r="39" spans="1:1" x14ac:dyDescent="0.2">
      <c r="A39" s="382" t="s">
        <v>389</v>
      </c>
    </row>
    <row r="40" spans="1:1" x14ac:dyDescent="0.2">
      <c r="A40" s="382" t="s">
        <v>390</v>
      </c>
    </row>
    <row r="41" spans="1:1" x14ac:dyDescent="0.2">
      <c r="A41" s="382" t="s">
        <v>391</v>
      </c>
    </row>
    <row r="42" spans="1:1" x14ac:dyDescent="0.2">
      <c r="A42" s="382" t="s">
        <v>392</v>
      </c>
    </row>
    <row r="43" spans="1:1" x14ac:dyDescent="0.2">
      <c r="A43" s="383" t="s">
        <v>393</v>
      </c>
    </row>
    <row r="44" spans="1:1" x14ac:dyDescent="0.2">
      <c r="A44" s="383" t="s">
        <v>394</v>
      </c>
    </row>
    <row r="45" spans="1:1" x14ac:dyDescent="0.2">
      <c r="A45" s="383" t="s">
        <v>395</v>
      </c>
    </row>
    <row r="46" spans="1:1" x14ac:dyDescent="0.2">
      <c r="A46" s="383" t="s">
        <v>396</v>
      </c>
    </row>
    <row r="47" spans="1:1" x14ac:dyDescent="0.2">
      <c r="A47" s="383" t="s">
        <v>397</v>
      </c>
    </row>
    <row r="48" spans="1:1" x14ac:dyDescent="0.2">
      <c r="A48" s="383" t="s">
        <v>398</v>
      </c>
    </row>
    <row r="49" spans="1:1" x14ac:dyDescent="0.2">
      <c r="A49" s="383" t="s">
        <v>399</v>
      </c>
    </row>
    <row r="50" spans="1:1" x14ac:dyDescent="0.2">
      <c r="A50" s="383" t="s">
        <v>400</v>
      </c>
    </row>
    <row r="51" spans="1:1" x14ac:dyDescent="0.2">
      <c r="A51" s="379" t="s">
        <v>312</v>
      </c>
    </row>
    <row r="52" spans="1:1" x14ac:dyDescent="0.2">
      <c r="A52" s="379" t="s">
        <v>324</v>
      </c>
    </row>
    <row r="53" spans="1:1" x14ac:dyDescent="0.2">
      <c r="A53" s="379" t="s">
        <v>325</v>
      </c>
    </row>
    <row r="54" spans="1:1" x14ac:dyDescent="0.2">
      <c r="A54" s="379" t="s">
        <v>326</v>
      </c>
    </row>
    <row r="55" spans="1:1" x14ac:dyDescent="0.2">
      <c r="A55" s="379" t="s">
        <v>327</v>
      </c>
    </row>
    <row r="56" spans="1:1" ht="13.5" thickBot="1" x14ac:dyDescent="0.25">
      <c r="A56" s="384" t="s">
        <v>328</v>
      </c>
    </row>
    <row r="57" spans="1:1" s="356" customFormat="1" ht="13.5" thickTop="1" x14ac:dyDescent="0.2"/>
    <row r="58" spans="1:1" s="356" customFormat="1" x14ac:dyDescent="0.2"/>
    <row r="59" spans="1:1" s="356" customFormat="1" x14ac:dyDescent="0.2"/>
    <row r="60" spans="1:1" s="356" customFormat="1" x14ac:dyDescent="0.2"/>
    <row r="61" spans="1:1" s="356" customFormat="1" x14ac:dyDescent="0.2"/>
    <row r="62" spans="1:1" s="356" customFormat="1" x14ac:dyDescent="0.2"/>
    <row r="63" spans="1:1" s="356" customFormat="1" x14ac:dyDescent="0.2"/>
    <row r="64" spans="1:1" s="356" customFormat="1" x14ac:dyDescent="0.2"/>
    <row r="65" s="356" customFormat="1" x14ac:dyDescent="0.2"/>
    <row r="66" s="356" customFormat="1" x14ac:dyDescent="0.2"/>
    <row r="67" s="356" customFormat="1" x14ac:dyDescent="0.2"/>
    <row r="68" s="356" customFormat="1" x14ac:dyDescent="0.2"/>
    <row r="69" s="356" customFormat="1" x14ac:dyDescent="0.2"/>
    <row r="70" s="356" customFormat="1" x14ac:dyDescent="0.2"/>
    <row r="71" s="356" customFormat="1" x14ac:dyDescent="0.2"/>
    <row r="72" s="356" customFormat="1" x14ac:dyDescent="0.2"/>
    <row r="73" s="356" customFormat="1" x14ac:dyDescent="0.2"/>
    <row r="74" s="356" customFormat="1" x14ac:dyDescent="0.2"/>
    <row r="75" s="356" customFormat="1" x14ac:dyDescent="0.2"/>
    <row r="76" s="356" customFormat="1" x14ac:dyDescent="0.2"/>
    <row r="77" s="356" customFormat="1" x14ac:dyDescent="0.2"/>
    <row r="78" s="356" customFormat="1" x14ac:dyDescent="0.2"/>
    <row r="79" s="356" customFormat="1" x14ac:dyDescent="0.2"/>
    <row r="80" s="356" customFormat="1" x14ac:dyDescent="0.2"/>
    <row r="81" s="356" customFormat="1" x14ac:dyDescent="0.2"/>
    <row r="82" s="356" customFormat="1" x14ac:dyDescent="0.2"/>
    <row r="83" s="356" customFormat="1" x14ac:dyDescent="0.2"/>
    <row r="84" s="356" customFormat="1" x14ac:dyDescent="0.2"/>
    <row r="85" s="356" customFormat="1" x14ac:dyDescent="0.2"/>
    <row r="86" s="356" customFormat="1" x14ac:dyDescent="0.2"/>
    <row r="87" s="356" customFormat="1" x14ac:dyDescent="0.2"/>
    <row r="88" s="356" customFormat="1" x14ac:dyDescent="0.2"/>
    <row r="89" s="356" customFormat="1" x14ac:dyDescent="0.2"/>
    <row r="90" s="356" customFormat="1" x14ac:dyDescent="0.2"/>
    <row r="91" s="356" customFormat="1" x14ac:dyDescent="0.2"/>
    <row r="92" s="356" customFormat="1" x14ac:dyDescent="0.2"/>
    <row r="93" s="356" customFormat="1" x14ac:dyDescent="0.2"/>
    <row r="94" s="356" customFormat="1" x14ac:dyDescent="0.2"/>
    <row r="95" s="356" customFormat="1" x14ac:dyDescent="0.2"/>
    <row r="96" s="356" customFormat="1" x14ac:dyDescent="0.2"/>
    <row r="97" s="356" customFormat="1" x14ac:dyDescent="0.2"/>
    <row r="98" s="356" customFormat="1" x14ac:dyDescent="0.2"/>
    <row r="99" s="356" customFormat="1" x14ac:dyDescent="0.2"/>
    <row r="100" s="356" customFormat="1" x14ac:dyDescent="0.2"/>
    <row r="101" s="356" customFormat="1" x14ac:dyDescent="0.2"/>
    <row r="102" s="356" customFormat="1" x14ac:dyDescent="0.2"/>
    <row r="103" s="356" customFormat="1" x14ac:dyDescent="0.2"/>
    <row r="104" s="356" customFormat="1" x14ac:dyDescent="0.2"/>
    <row r="105" s="356" customFormat="1" x14ac:dyDescent="0.2"/>
    <row r="106" s="356" customFormat="1" x14ac:dyDescent="0.2"/>
    <row r="107" s="356" customFormat="1" x14ac:dyDescent="0.2"/>
    <row r="108" s="356" customFormat="1" x14ac:dyDescent="0.2"/>
    <row r="109" s="356" customFormat="1" x14ac:dyDescent="0.2"/>
    <row r="110" s="356" customFormat="1" x14ac:dyDescent="0.2"/>
    <row r="111" s="356" customFormat="1" x14ac:dyDescent="0.2"/>
    <row r="112" s="356" customFormat="1" x14ac:dyDescent="0.2"/>
    <row r="113" s="356" customFormat="1" x14ac:dyDescent="0.2"/>
    <row r="114" s="356" customFormat="1" x14ac:dyDescent="0.2"/>
    <row r="115" s="356" customFormat="1" x14ac:dyDescent="0.2"/>
    <row r="116" s="356" customFormat="1" x14ac:dyDescent="0.2"/>
    <row r="117" s="356" customFormat="1" x14ac:dyDescent="0.2"/>
    <row r="118" s="356" customFormat="1" x14ac:dyDescent="0.2"/>
    <row r="119" s="356" customFormat="1" x14ac:dyDescent="0.2"/>
    <row r="120" s="356" customFormat="1" x14ac:dyDescent="0.2"/>
    <row r="121" s="356" customFormat="1" x14ac:dyDescent="0.2"/>
    <row r="122" s="356" customFormat="1" x14ac:dyDescent="0.2"/>
    <row r="123" s="356" customFormat="1" x14ac:dyDescent="0.2"/>
    <row r="124" s="356" customFormat="1" x14ac:dyDescent="0.2"/>
    <row r="125" s="356" customFormat="1" x14ac:dyDescent="0.2"/>
    <row r="126" s="356" customFormat="1" x14ac:dyDescent="0.2"/>
    <row r="127" s="356" customFormat="1" x14ac:dyDescent="0.2"/>
    <row r="128" s="356" customFormat="1" x14ac:dyDescent="0.2"/>
    <row r="129" s="356" customFormat="1" x14ac:dyDescent="0.2"/>
    <row r="130" s="356" customFormat="1" x14ac:dyDescent="0.2"/>
    <row r="131" s="356" customFormat="1" x14ac:dyDescent="0.2"/>
    <row r="132" s="356" customFormat="1" x14ac:dyDescent="0.2"/>
    <row r="133" s="356" customFormat="1" x14ac:dyDescent="0.2"/>
    <row r="134" s="356" customFormat="1" x14ac:dyDescent="0.2"/>
    <row r="135" s="356" customFormat="1" x14ac:dyDescent="0.2"/>
    <row r="136" s="356" customFormat="1" x14ac:dyDescent="0.2"/>
    <row r="137" s="356" customFormat="1" x14ac:dyDescent="0.2"/>
    <row r="138" s="356" customFormat="1" x14ac:dyDescent="0.2"/>
    <row r="139" s="356" customFormat="1" x14ac:dyDescent="0.2"/>
    <row r="140" s="356" customFormat="1" x14ac:dyDescent="0.2"/>
    <row r="141" s="356" customFormat="1" x14ac:dyDescent="0.2"/>
    <row r="142" s="356" customFormat="1" x14ac:dyDescent="0.2"/>
    <row r="143" s="356" customFormat="1" x14ac:dyDescent="0.2"/>
    <row r="144" s="356" customFormat="1" x14ac:dyDescent="0.2"/>
    <row r="145" s="356" customFormat="1" x14ac:dyDescent="0.2"/>
    <row r="146" s="356" customFormat="1" x14ac:dyDescent="0.2"/>
    <row r="147" s="356" customFormat="1" x14ac:dyDescent="0.2"/>
    <row r="148" s="356" customFormat="1" x14ac:dyDescent="0.2"/>
    <row r="149" s="356" customFormat="1" x14ac:dyDescent="0.2"/>
    <row r="150" s="356" customFormat="1" x14ac:dyDescent="0.2"/>
    <row r="151" s="356" customFormat="1" x14ac:dyDescent="0.2"/>
    <row r="152" s="356" customFormat="1" x14ac:dyDescent="0.2"/>
    <row r="153" s="356" customFormat="1" x14ac:dyDescent="0.2"/>
    <row r="154" s="356" customFormat="1" x14ac:dyDescent="0.2"/>
    <row r="155" s="356" customFormat="1" x14ac:dyDescent="0.2"/>
    <row r="156" s="356" customFormat="1" x14ac:dyDescent="0.2"/>
    <row r="157" s="356" customFormat="1" x14ac:dyDescent="0.2"/>
    <row r="158" s="356" customFormat="1" x14ac:dyDescent="0.2"/>
    <row r="159" s="356" customFormat="1" x14ac:dyDescent="0.2"/>
    <row r="160" s="356" customFormat="1" x14ac:dyDescent="0.2"/>
    <row r="161" s="356" customFormat="1" x14ac:dyDescent="0.2"/>
    <row r="162" s="356" customFormat="1" x14ac:dyDescent="0.2"/>
    <row r="163" s="356" customFormat="1" x14ac:dyDescent="0.2"/>
    <row r="164" s="356" customFormat="1" x14ac:dyDescent="0.2"/>
    <row r="165" s="356" customFormat="1" x14ac:dyDescent="0.2"/>
    <row r="166" s="356" customFormat="1" x14ac:dyDescent="0.2"/>
    <row r="167" s="356" customFormat="1" x14ac:dyDescent="0.2"/>
    <row r="168" s="356" customFormat="1" x14ac:dyDescent="0.2"/>
    <row r="169" s="356" customFormat="1" x14ac:dyDescent="0.2"/>
    <row r="170" s="356" customFormat="1" x14ac:dyDescent="0.2"/>
    <row r="171" s="356" customFormat="1" x14ac:dyDescent="0.2"/>
    <row r="172" s="356" customFormat="1" x14ac:dyDescent="0.2"/>
    <row r="173" s="356" customFormat="1" x14ac:dyDescent="0.2"/>
    <row r="174" s="356" customFormat="1" x14ac:dyDescent="0.2"/>
    <row r="175" s="356" customFormat="1" x14ac:dyDescent="0.2"/>
    <row r="176" s="356" customFormat="1" x14ac:dyDescent="0.2"/>
    <row r="177" s="356" customFormat="1" x14ac:dyDescent="0.2"/>
    <row r="178" s="356" customFormat="1" x14ac:dyDescent="0.2"/>
    <row r="179" s="356" customFormat="1" x14ac:dyDescent="0.2"/>
    <row r="180" s="356" customFormat="1" x14ac:dyDescent="0.2"/>
    <row r="181" s="356" customFormat="1" x14ac:dyDescent="0.2"/>
    <row r="182" s="356" customFormat="1" x14ac:dyDescent="0.2"/>
    <row r="183" s="356" customFormat="1" x14ac:dyDescent="0.2"/>
    <row r="184" s="356" customFormat="1" x14ac:dyDescent="0.2"/>
    <row r="185" s="356" customFormat="1" x14ac:dyDescent="0.2"/>
    <row r="186" s="356" customFormat="1" x14ac:dyDescent="0.2"/>
    <row r="187" s="356" customFormat="1" x14ac:dyDescent="0.2"/>
    <row r="188" s="356" customFormat="1" x14ac:dyDescent="0.2"/>
    <row r="189" s="356" customFormat="1" x14ac:dyDescent="0.2"/>
    <row r="190" s="356" customFormat="1" x14ac:dyDescent="0.2"/>
    <row r="191" s="356" customFormat="1" x14ac:dyDescent="0.2"/>
    <row r="192" s="356" customFormat="1" x14ac:dyDescent="0.2"/>
    <row r="193" s="356" customFormat="1" x14ac:dyDescent="0.2"/>
    <row r="194" s="356" customFormat="1" x14ac:dyDescent="0.2"/>
    <row r="195" s="356" customFormat="1" x14ac:dyDescent="0.2"/>
    <row r="196" s="356" customFormat="1" x14ac:dyDescent="0.2"/>
    <row r="197" s="356" customFormat="1" x14ac:dyDescent="0.2"/>
    <row r="198" s="356" customFormat="1" x14ac:dyDescent="0.2"/>
    <row r="199" s="356" customFormat="1" x14ac:dyDescent="0.2"/>
    <row r="200" s="356" customFormat="1" x14ac:dyDescent="0.2"/>
    <row r="201" s="356" customFormat="1" x14ac:dyDescent="0.2"/>
    <row r="202" s="356" customFormat="1" x14ac:dyDescent="0.2"/>
    <row r="203" s="356" customFormat="1" x14ac:dyDescent="0.2"/>
    <row r="204" s="356" customFormat="1" x14ac:dyDescent="0.2"/>
    <row r="205" s="356" customFormat="1" x14ac:dyDescent="0.2"/>
    <row r="206" s="356" customFormat="1" x14ac:dyDescent="0.2"/>
    <row r="207" s="356" customFormat="1" x14ac:dyDescent="0.2"/>
    <row r="208" s="356" customFormat="1" x14ac:dyDescent="0.2"/>
    <row r="209" s="356" customFormat="1" x14ac:dyDescent="0.2"/>
    <row r="210" s="356" customFormat="1" x14ac:dyDescent="0.2"/>
    <row r="211" s="356" customFormat="1" x14ac:dyDescent="0.2"/>
    <row r="212" s="356" customFormat="1" x14ac:dyDescent="0.2"/>
    <row r="213" s="356" customFormat="1" x14ac:dyDescent="0.2"/>
    <row r="214" s="356" customFormat="1" x14ac:dyDescent="0.2"/>
    <row r="215" s="356" customFormat="1" x14ac:dyDescent="0.2"/>
    <row r="216" s="356" customFormat="1" x14ac:dyDescent="0.2"/>
    <row r="217" s="356" customFormat="1" x14ac:dyDescent="0.2"/>
    <row r="218" s="356" customFormat="1" x14ac:dyDescent="0.2"/>
    <row r="219" s="356" customFormat="1" x14ac:dyDescent="0.2"/>
    <row r="220" s="356" customFormat="1" x14ac:dyDescent="0.2"/>
    <row r="221" s="356" customFormat="1" x14ac:dyDescent="0.2"/>
    <row r="222" s="356" customFormat="1" x14ac:dyDescent="0.2"/>
    <row r="223" s="356" customFormat="1" x14ac:dyDescent="0.2"/>
    <row r="224" s="356" customFormat="1" x14ac:dyDescent="0.2"/>
    <row r="225" s="356" customFormat="1" x14ac:dyDescent="0.2"/>
    <row r="226" s="356" customFormat="1" x14ac:dyDescent="0.2"/>
  </sheetData>
  <hyperlinks>
    <hyperlink ref="A5" location="'actifs '!A1" display="Les actifs agricoles selon leur statut et/ou leur secteur d'activité" xr:uid="{00000000-0004-0000-0100-000000000000}"/>
    <hyperlink ref="A6" location="'historique actifs'!A1" display="Les actifs agricoles de 2005 à 2014" xr:uid="{00000000-0004-0000-0100-000001000000}"/>
    <hyperlink ref="A7" location="'CE par sexe et âge'!A1" display="Répartition des chefs d'exploitation agricole selon le sexe et par tranche d'âge en 2014" xr:uid="{00000000-0004-0000-0100-000002000000}"/>
    <hyperlink ref="A8" location="'superficie moyenne'!A1" display="Superficie moyenne par exploitant de 2006 à 2015" xr:uid="{00000000-0004-0000-0100-000003000000}"/>
    <hyperlink ref="A9" location="'emploi salarié fin de trimestre'!A1" display="L'emploi des salariés agricoles en fin de trimestre en 2014" xr:uid="{00000000-0004-0000-0100-000004000000}"/>
    <hyperlink ref="A10" location="'emploi par grand secteur'!A1" display="Les emplois par grands secteurs en fin d'année 2013 et 2014" xr:uid="{00000000-0004-0000-0100-000005000000}"/>
    <hyperlink ref="A12" location="'salariés heures par secteur'!A1" display="Nombre d'heures rémunérées par secteur d'activité en million en 2013" xr:uid="{00000000-0004-0000-0100-000006000000}"/>
    <hyperlink ref="A13" location="'historique heures'!A1" display="Nombre d'heures rémunérées en million  de 2005 à 2013" xr:uid="{00000000-0004-0000-0100-000007000000}"/>
    <hyperlink ref="A14" location="'contrats par secteur'!A1" display="'Nombre de contrats par secteur en 2013" xr:uid="{00000000-0004-0000-0100-000008000000}"/>
    <hyperlink ref="A15" location="'établissements employeurs'!A1" display="Les etablissements employeurs par grands secteurs en 2013" xr:uid="{00000000-0004-0000-0100-000009000000}"/>
    <hyperlink ref="A16" location="ressortissants!A1" display="Les ressortissants avec double compte en 2016" xr:uid="{00000000-0004-0000-0100-00000A000000}"/>
    <hyperlink ref="A17" location="'personnes protégées'!A1" display="Les personnes protégées selon le statut au 1er juillet 2014" xr:uid="{00000000-0004-0000-0100-00000B000000}"/>
    <hyperlink ref="A18" location="'attributions retraites'!A1" display="Les nouvelles attributions de retraites de 2007 à 2014" xr:uid="{00000000-0004-0000-0100-00000C000000}"/>
    <hyperlink ref="A19" location="'branche famille'!A1" display="Les familles bénéficiaires de prestations familiales, de logement, de solidarité et/ou liées au handicap selon le régime agricole en 2014" xr:uid="{00000000-0004-0000-0100-00000D000000}"/>
    <hyperlink ref="A20" location="'PF selon la taille'!A1" display="Les familles bénéficiaires de prestations familiales selon la taille de la famille en 2014" xr:uid="{00000000-0004-0000-0100-00000E000000}"/>
    <hyperlink ref="A21" location="'PF par type de prestation'!A1" display="Les familles bénéficiaires de PF selon le type de prestation à fin 2014" xr:uid="{00000000-0004-0000-0100-00000F000000}"/>
    <hyperlink ref="A22" location="'Allocation logement'!A1" display="Les familles bénéficiaires d'allocation logement à fin 2014" xr:uid="{00000000-0004-0000-0100-000010000000}"/>
    <hyperlink ref="A23" location="'AT salariés'!A1" display="Les accidents du travail des salariés agricoles en 2014" xr:uid="{00000000-0004-0000-0100-000011000000}"/>
    <hyperlink ref="A24" location="'AT non-salariés'!A1" display="Les accidents du travail des non-salariés agricoles en 2014" xr:uid="{00000000-0004-0000-0100-000012000000}"/>
    <hyperlink ref="A25" location="'personnes couvertes en ASS'!A1" display="Les personnes couvertes en ASS au 1er juillet 2014 (en million)" xr:uid="{00000000-0004-0000-0100-000013000000}"/>
    <hyperlink ref="A26" location="'les 75 ans et plus'!A1" display="Les personnes âgées de 75 ans et plus de 2007 à 2014" xr:uid="{00000000-0004-0000-0100-000014000000}"/>
    <hyperlink ref="A29" location="'Fin. prest. soc.  riques 2024'!A1" display="Financement les prestations sociales par risque 2024" xr:uid="{00000000-0004-0000-0100-000015000000}"/>
    <hyperlink ref="A30" location="'prest. sociales NSA 2024'!A1" display="Les prestations sociales NSA 2024" xr:uid="{00000000-0004-0000-0100-000016000000}"/>
    <hyperlink ref="A31" location="'Prest. sociales SA 2024'!A1" display="Les prestations sociales SA 2024" xr:uid="{00000000-0004-0000-0100-000017000000}"/>
    <hyperlink ref="A32" location="'Financement produits 2024'!A1" display="Financement les produits du régime agricole 2024" xr:uid="{00000000-0004-0000-0100-000018000000}"/>
    <hyperlink ref="A33" location="'assiette RP 2024'!A1" display="L'assiette revenu professionnel 2024" xr:uid="{00000000-0004-0000-0100-000019000000}"/>
    <hyperlink ref="A34" location="' masse salariale 2024'!A1" display="La masse salariale 2024" xr:uid="{00000000-0004-0000-0100-00001A000000}"/>
    <hyperlink ref="A35" location="'cotisations 2024'!A1" display="Les cotisations 2024" xr:uid="{00000000-0004-0000-0100-00001B000000}"/>
    <hyperlink ref="A36" location="'CSG - CRDS 2024'!A1" display="La CSG et la CRDS 2024" xr:uid="{00000000-0004-0000-0100-00001C000000}"/>
    <hyperlink ref="A37" location="'P budget charges nsa 2025'!A1" display="Budget charges NSA 2024" xr:uid="{00000000-0004-0000-0100-00001D000000}"/>
    <hyperlink ref="A38" location="'P budget prest. soc. nsa 2025'!A1" display="Budget prestations sociales NSA 2025" xr:uid="{00000000-0004-0000-0100-00001E000000}"/>
    <hyperlink ref="A39" location="'P budget produits nsa 2025'!A1" display="Budget produits NSA 2025" xr:uid="{00000000-0004-0000-0100-00001F000000}"/>
    <hyperlink ref="A40" location="'P budget charges sa 2025'!A1" display="Budget charges SA 2025" xr:uid="{00000000-0004-0000-0100-000020000000}"/>
    <hyperlink ref="A43" location="'vaccination grippe'!A1" display="Vaccination contre la grippe" xr:uid="{00000000-0004-0000-0100-000021000000}"/>
    <hyperlink ref="A44" location="'vaccination ROR'!A1" display="Vaccination ROR" xr:uid="{00000000-0004-0000-0100-000022000000}"/>
    <hyperlink ref="A45" location="'cancer du sein'!A1" display="Dépistage cancer du sein" xr:uid="{00000000-0004-0000-0100-000023000000}"/>
    <hyperlink ref="A46" location="'M''Tdents'!A1" display="M' Tdents" xr:uid="{00000000-0004-0000-0100-000024000000}"/>
    <hyperlink ref="A48" location="retraite!A1" display="ASS bénéficiaires retraites" xr:uid="{00000000-0004-0000-0100-000025000000}"/>
    <hyperlink ref="A50" location="handicap!A1" display="ASS Bénéficiaires handicap" xr:uid="{00000000-0004-0000-0100-000026000000}"/>
    <hyperlink ref="A51" location="'annexe cotisants'!A1" display="Assujettis et cotisants non salariés agricoles actifs en 2014" xr:uid="{00000000-0004-0000-0100-000027000000}"/>
    <hyperlink ref="A52" location="'annexe personnes protégées'!A1" display="Personnes protégées NSA et SA" xr:uid="{00000000-0004-0000-0100-000028000000}"/>
    <hyperlink ref="A53" location="'annexe patients'!A1" display="Patients en 2014 selon le régime" xr:uid="{00000000-0004-0000-0100-000029000000}"/>
    <hyperlink ref="A54" location="'annexe retraite'!A1" display="Avantages de retraites " xr:uid="{00000000-0004-0000-0100-00002A000000}"/>
    <hyperlink ref="A55" location="'annexe famille'!A1" display="Répartition du nombre de familles selon sa taille" xr:uid="{00000000-0004-0000-0100-00002B000000}"/>
    <hyperlink ref="A56" location="'annexe logement'!A1" display="Familles bénéficiaires d'allocation logement" xr:uid="{00000000-0004-0000-0100-00002C000000}"/>
    <hyperlink ref="A27" location="'Financement charges 2024'!A1" display="Financement les charges du régime agricole en 2024" xr:uid="{00000000-0004-0000-0100-00002D000000}"/>
    <hyperlink ref="A28" location="'Financement prest sociales 2024'!A1" display="Financement les prestations sociales 2024" xr:uid="{00000000-0004-0000-0100-00002E000000}"/>
    <hyperlink ref="A47" location="'Dépenses ASS et bénéficiaires'!A1" display="ASS dépenses et bénéficiaires" xr:uid="{00000000-0004-0000-0100-00002F000000}"/>
    <hyperlink ref="A49" location="famille!A1" display="ASS Bénéficiaires famille et handicap" xr:uid="{00000000-0004-0000-0100-000030000000}"/>
    <hyperlink ref="A11" location="'salariés sexe et âge'!A1" display="Répartition des salariés agricoles selon le sexe et la tranche d'âge en 2018" xr:uid="{00000000-0004-0000-0100-000031000000}"/>
    <hyperlink ref="A42" location="'P budget produits sa 2025'!A1" display="Budget produits SA 2025" xr:uid="{00000000-0004-0000-0100-000032000000}"/>
    <hyperlink ref="A41" location="'P prestations sociales SA 2025'!A1" display="Budget prestations sociales SA 2025" xr:uid="{00000000-0004-0000-0100-00003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39997558519241921"/>
  </sheetPr>
  <dimension ref="A1:Y77"/>
  <sheetViews>
    <sheetView showGridLines="0" zoomScaleNormal="100" zoomScaleSheetLayoutView="100" workbookViewId="0"/>
  </sheetViews>
  <sheetFormatPr baseColWidth="10" defaultRowHeight="12.75" x14ac:dyDescent="0.2"/>
  <cols>
    <col min="2" max="2" width="20.85546875" customWidth="1"/>
    <col min="3" max="3" width="14.85546875" bestFit="1" customWidth="1"/>
    <col min="12" max="25" width="11.42578125" style="68" customWidth="1"/>
  </cols>
  <sheetData>
    <row r="1" spans="1:11" ht="13.5" thickTop="1" x14ac:dyDescent="0.2">
      <c r="A1" s="134"/>
      <c r="B1" s="135"/>
      <c r="C1" s="135"/>
      <c r="D1" s="135"/>
      <c r="E1" s="135"/>
      <c r="F1" s="135"/>
      <c r="G1" s="135"/>
      <c r="H1" s="135"/>
      <c r="I1" s="135"/>
      <c r="J1" s="135"/>
      <c r="K1" s="136"/>
    </row>
    <row r="2" spans="1:11" ht="20.25" x14ac:dyDescent="0.3">
      <c r="A2" s="880" t="s">
        <v>302</v>
      </c>
      <c r="B2" s="881"/>
      <c r="C2" s="881"/>
      <c r="D2" s="881"/>
      <c r="E2" s="881"/>
      <c r="F2" s="881"/>
      <c r="G2" s="881"/>
      <c r="H2" s="59"/>
      <c r="I2" s="59"/>
      <c r="J2" s="59"/>
      <c r="K2" s="140"/>
    </row>
    <row r="3" spans="1:11" x14ac:dyDescent="0.2">
      <c r="A3" s="141"/>
      <c r="B3" s="59"/>
      <c r="C3" s="59"/>
      <c r="D3" s="59"/>
      <c r="E3" s="59"/>
      <c r="F3" s="59"/>
      <c r="G3" s="59"/>
      <c r="H3" s="59"/>
      <c r="I3" s="59"/>
      <c r="J3" s="59"/>
      <c r="K3" s="140"/>
    </row>
    <row r="4" spans="1:11" x14ac:dyDescent="0.2">
      <c r="A4" s="141"/>
      <c r="B4" s="59"/>
      <c r="C4" s="59"/>
      <c r="D4" s="59"/>
      <c r="E4" s="59"/>
      <c r="F4" s="59"/>
      <c r="G4" s="59"/>
      <c r="H4" s="59"/>
      <c r="I4" s="59"/>
      <c r="J4" s="59"/>
      <c r="K4" s="140"/>
    </row>
    <row r="5" spans="1:11" ht="14.25" x14ac:dyDescent="0.2">
      <c r="A5" s="188"/>
      <c r="B5" s="14"/>
      <c r="C5" s="14"/>
      <c r="D5" s="59"/>
      <c r="E5" s="59"/>
      <c r="F5" s="59"/>
      <c r="G5" s="59"/>
      <c r="H5" s="59"/>
      <c r="I5" s="59"/>
      <c r="J5" s="59"/>
      <c r="K5" s="140"/>
    </row>
    <row r="6" spans="1:11" ht="14.25" x14ac:dyDescent="0.2">
      <c r="A6" s="188"/>
      <c r="B6" s="14"/>
      <c r="C6" s="14"/>
      <c r="D6" s="59"/>
      <c r="E6" s="59"/>
      <c r="F6" s="59"/>
      <c r="G6" s="59"/>
      <c r="H6" s="59"/>
      <c r="I6" s="59"/>
      <c r="J6" s="59"/>
      <c r="K6" s="140"/>
    </row>
    <row r="7" spans="1:11" x14ac:dyDescent="0.2">
      <c r="A7" s="211"/>
      <c r="B7" s="807" t="s">
        <v>407</v>
      </c>
      <c r="C7" s="60" t="s">
        <v>35</v>
      </c>
      <c r="D7" s="59"/>
      <c r="E7" s="59"/>
      <c r="F7" s="59"/>
      <c r="G7" s="59"/>
      <c r="H7" s="59"/>
      <c r="I7" s="59"/>
      <c r="J7" s="59"/>
      <c r="K7" s="140"/>
    </row>
    <row r="8" spans="1:11" x14ac:dyDescent="0.2">
      <c r="A8" s="212"/>
      <c r="B8" s="433"/>
      <c r="C8" s="49"/>
      <c r="D8" s="59"/>
      <c r="E8" s="59"/>
      <c r="F8" s="59"/>
      <c r="G8" s="59"/>
      <c r="H8" s="59"/>
      <c r="I8" s="59"/>
      <c r="J8" s="59"/>
      <c r="K8" s="140"/>
    </row>
    <row r="9" spans="1:11" x14ac:dyDescent="0.2">
      <c r="A9" s="143" t="s">
        <v>15</v>
      </c>
      <c r="B9" s="610">
        <v>17884</v>
      </c>
      <c r="C9" s="609">
        <v>13.5</v>
      </c>
      <c r="D9" s="59"/>
      <c r="E9" s="59"/>
      <c r="F9" s="59"/>
      <c r="G9" s="59"/>
      <c r="H9" s="59"/>
      <c r="I9" s="59"/>
      <c r="J9" s="59"/>
      <c r="K9" s="140"/>
    </row>
    <row r="10" spans="1:11" x14ac:dyDescent="0.2">
      <c r="A10" s="143" t="s">
        <v>16</v>
      </c>
      <c r="B10" s="610">
        <v>52475</v>
      </c>
      <c r="C10" s="609">
        <v>39.700000000000003</v>
      </c>
      <c r="D10" s="59"/>
      <c r="E10" s="59"/>
      <c r="F10" s="59"/>
      <c r="G10" s="59"/>
      <c r="H10" s="59"/>
      <c r="I10" s="59"/>
      <c r="J10" s="59"/>
      <c r="K10" s="140"/>
    </row>
    <row r="11" spans="1:11" x14ac:dyDescent="0.2">
      <c r="A11" s="143" t="s">
        <v>17</v>
      </c>
      <c r="B11" s="610">
        <v>61917</v>
      </c>
      <c r="C11" s="66">
        <v>46.8</v>
      </c>
      <c r="D11" s="59"/>
      <c r="E11" s="59"/>
      <c r="F11" s="59"/>
      <c r="G11" s="59"/>
      <c r="H11" s="59"/>
      <c r="I11" s="59"/>
      <c r="J11" s="59"/>
      <c r="K11" s="140"/>
    </row>
    <row r="12" spans="1:11" x14ac:dyDescent="0.2">
      <c r="A12" s="434" t="s">
        <v>20</v>
      </c>
      <c r="B12" s="435">
        <f>SUM(B9:B11)</f>
        <v>132276</v>
      </c>
      <c r="C12" s="28">
        <f>SUM(C9:C11)</f>
        <v>100</v>
      </c>
      <c r="D12" s="59"/>
      <c r="E12" s="59"/>
      <c r="F12" s="59"/>
      <c r="G12" s="59"/>
      <c r="H12" s="59"/>
      <c r="I12" s="59"/>
      <c r="J12" s="59"/>
      <c r="K12" s="140"/>
    </row>
    <row r="13" spans="1:11" x14ac:dyDescent="0.2">
      <c r="A13" s="211"/>
      <c r="B13" s="436"/>
      <c r="C13" s="252" t="s">
        <v>26</v>
      </c>
      <c r="D13" s="59"/>
      <c r="E13" s="59"/>
      <c r="F13" s="59"/>
      <c r="G13" s="59"/>
      <c r="H13" s="59"/>
      <c r="I13" s="59"/>
      <c r="J13" s="59"/>
      <c r="K13" s="140"/>
    </row>
    <row r="14" spans="1:11" ht="14.25" x14ac:dyDescent="0.2">
      <c r="A14" s="188"/>
      <c r="C14" s="14"/>
      <c r="D14" s="59"/>
      <c r="E14" s="59"/>
      <c r="F14" s="59"/>
      <c r="G14" s="59"/>
      <c r="H14" s="59"/>
      <c r="I14" s="59"/>
      <c r="J14" s="59"/>
      <c r="K14" s="140"/>
    </row>
    <row r="15" spans="1:11" ht="14.25" x14ac:dyDescent="0.2">
      <c r="A15" s="188"/>
      <c r="B15" s="14"/>
      <c r="C15" s="14"/>
      <c r="D15" s="59"/>
      <c r="E15" s="59"/>
      <c r="F15" s="59"/>
      <c r="G15" s="59"/>
      <c r="H15" s="59"/>
      <c r="I15" s="59"/>
      <c r="J15" s="59"/>
      <c r="K15" s="140"/>
    </row>
    <row r="16" spans="1:11" ht="14.25" x14ac:dyDescent="0.2">
      <c r="A16" s="188"/>
      <c r="B16" s="14"/>
      <c r="C16" s="14"/>
      <c r="D16" s="59"/>
      <c r="E16" s="59"/>
      <c r="F16" s="59"/>
      <c r="G16" s="59"/>
      <c r="H16" s="59"/>
      <c r="I16" s="59"/>
      <c r="J16" s="59"/>
      <c r="K16" s="140"/>
    </row>
    <row r="17" spans="1:11" x14ac:dyDescent="0.2">
      <c r="A17" s="141"/>
      <c r="B17" s="59"/>
      <c r="C17" s="59"/>
      <c r="D17" s="59"/>
      <c r="E17" s="59"/>
      <c r="F17" s="59"/>
      <c r="G17" s="59"/>
      <c r="H17" s="59"/>
      <c r="I17" s="59"/>
      <c r="J17" s="59"/>
      <c r="K17" s="140"/>
    </row>
    <row r="18" spans="1:11" x14ac:dyDescent="0.2">
      <c r="A18" s="141"/>
      <c r="B18" s="59"/>
      <c r="C18" s="59"/>
      <c r="D18" s="59"/>
      <c r="E18" s="59"/>
      <c r="F18" s="59"/>
      <c r="G18" s="59"/>
      <c r="H18" s="59"/>
      <c r="I18" s="59"/>
      <c r="J18" s="59"/>
      <c r="K18" s="140"/>
    </row>
    <row r="19" spans="1:11" x14ac:dyDescent="0.2">
      <c r="A19" s="141"/>
      <c r="B19" s="59"/>
      <c r="C19" s="59"/>
      <c r="D19" s="59"/>
      <c r="E19" s="59"/>
      <c r="F19" s="59"/>
      <c r="G19" s="59"/>
      <c r="H19" s="59"/>
      <c r="I19" s="59"/>
      <c r="J19" s="59"/>
      <c r="K19" s="140"/>
    </row>
    <row r="20" spans="1:11" x14ac:dyDescent="0.2">
      <c r="A20" s="141"/>
      <c r="B20" s="59"/>
      <c r="C20" s="59"/>
      <c r="D20" s="59"/>
      <c r="E20" s="59"/>
      <c r="F20" s="59"/>
      <c r="G20" s="59"/>
      <c r="H20" s="59"/>
      <c r="I20" s="59"/>
      <c r="J20" s="59"/>
      <c r="K20" s="140"/>
    </row>
    <row r="21" spans="1:11" x14ac:dyDescent="0.2">
      <c r="A21" s="141"/>
      <c r="B21" s="59"/>
      <c r="C21" s="59"/>
      <c r="D21" s="59"/>
      <c r="E21" s="59"/>
      <c r="F21" s="59"/>
      <c r="G21" s="59"/>
      <c r="H21" s="59"/>
      <c r="I21" s="59"/>
      <c r="J21" s="59"/>
      <c r="K21" s="140"/>
    </row>
    <row r="22" spans="1:11" x14ac:dyDescent="0.2">
      <c r="A22" s="141"/>
      <c r="B22" s="59"/>
      <c r="C22" s="59"/>
      <c r="D22" s="59"/>
      <c r="E22" s="59"/>
      <c r="F22" s="59"/>
      <c r="G22" s="59"/>
      <c r="H22" s="59"/>
      <c r="I22" s="59"/>
      <c r="J22" s="59"/>
      <c r="K22" s="140"/>
    </row>
    <row r="23" spans="1:11" x14ac:dyDescent="0.2">
      <c r="A23" s="141"/>
      <c r="B23" s="59"/>
      <c r="C23" s="59"/>
      <c r="D23" s="59"/>
      <c r="E23" s="59"/>
      <c r="F23" s="59"/>
      <c r="G23" s="59"/>
      <c r="H23" s="59"/>
      <c r="I23" s="59"/>
      <c r="J23" s="59"/>
      <c r="K23" s="140"/>
    </row>
    <row r="24" spans="1:11" x14ac:dyDescent="0.2">
      <c r="A24" s="141"/>
      <c r="B24" s="59"/>
      <c r="C24" s="59"/>
      <c r="D24" s="59"/>
      <c r="E24" s="59"/>
      <c r="F24" s="59"/>
      <c r="G24" s="59"/>
      <c r="H24" s="59"/>
      <c r="I24" s="59"/>
      <c r="J24" s="59"/>
      <c r="K24" s="140"/>
    </row>
    <row r="25" spans="1:11" x14ac:dyDescent="0.2">
      <c r="A25" s="141"/>
      <c r="B25" s="59"/>
      <c r="C25" s="59"/>
      <c r="D25" s="59"/>
      <c r="E25" s="59"/>
      <c r="F25" s="59"/>
      <c r="G25" s="59"/>
      <c r="H25" s="59"/>
      <c r="I25" s="59"/>
      <c r="J25" s="59"/>
      <c r="K25" s="140"/>
    </row>
    <row r="26" spans="1:11" x14ac:dyDescent="0.2">
      <c r="A26" s="141"/>
      <c r="B26" s="59"/>
      <c r="C26" s="59"/>
      <c r="D26" s="59"/>
      <c r="E26" s="59"/>
      <c r="F26" s="59"/>
      <c r="G26" s="59"/>
      <c r="H26" s="59"/>
      <c r="I26" s="59"/>
      <c r="J26" s="59"/>
      <c r="K26" s="140"/>
    </row>
    <row r="27" spans="1:11" x14ac:dyDescent="0.2">
      <c r="A27" s="141"/>
      <c r="B27" s="59"/>
      <c r="C27" s="59"/>
      <c r="D27" s="59"/>
      <c r="E27" s="59"/>
      <c r="F27" s="59"/>
      <c r="G27" s="59"/>
      <c r="H27" s="59"/>
      <c r="I27" s="59"/>
      <c r="J27" s="59"/>
      <c r="K27" s="140"/>
    </row>
    <row r="28" spans="1:11" x14ac:dyDescent="0.2">
      <c r="A28" s="141"/>
      <c r="B28" s="59"/>
      <c r="C28" s="59"/>
      <c r="D28" s="59"/>
      <c r="E28" s="59"/>
      <c r="F28" s="59"/>
      <c r="G28" s="59"/>
      <c r="H28" s="59"/>
      <c r="I28" s="59"/>
      <c r="J28" s="59"/>
      <c r="K28" s="140"/>
    </row>
    <row r="29" spans="1:11" ht="13.5" thickBot="1" x14ac:dyDescent="0.25">
      <c r="A29" s="147"/>
      <c r="B29" s="148"/>
      <c r="C29" s="148"/>
      <c r="D29" s="148"/>
      <c r="E29" s="148"/>
      <c r="F29" s="148"/>
      <c r="G29" s="148"/>
      <c r="H29" s="148"/>
      <c r="I29" s="148"/>
      <c r="J29" s="148"/>
      <c r="K29" s="149"/>
    </row>
    <row r="30" spans="1:11" s="68" customFormat="1" ht="13.5" thickTop="1" x14ac:dyDescent="0.2"/>
    <row r="31" spans="1:11" s="68" customFormat="1" x14ac:dyDescent="0.2"/>
    <row r="32" spans="1:11" s="68" customFormat="1" x14ac:dyDescent="0.2"/>
    <row r="33" s="68" customFormat="1" x14ac:dyDescent="0.2"/>
    <row r="34" s="68" customFormat="1" x14ac:dyDescent="0.2"/>
    <row r="35" s="68" customFormat="1" x14ac:dyDescent="0.2"/>
    <row r="36" s="68" customFormat="1" x14ac:dyDescent="0.2"/>
    <row r="37" s="68" customFormat="1" x14ac:dyDescent="0.2"/>
    <row r="38" s="68" customFormat="1" x14ac:dyDescent="0.2"/>
    <row r="39" s="68" customFormat="1" x14ac:dyDescent="0.2"/>
    <row r="40" s="68" customFormat="1" x14ac:dyDescent="0.2"/>
    <row r="41" s="68" customFormat="1" x14ac:dyDescent="0.2"/>
    <row r="42" s="68" customFormat="1" x14ac:dyDescent="0.2"/>
    <row r="43" s="68" customFormat="1" x14ac:dyDescent="0.2"/>
    <row r="44" s="68" customFormat="1" x14ac:dyDescent="0.2"/>
    <row r="45" s="68" customFormat="1" x14ac:dyDescent="0.2"/>
    <row r="46" s="68" customFormat="1" x14ac:dyDescent="0.2"/>
    <row r="47" s="68" customFormat="1" x14ac:dyDescent="0.2"/>
    <row r="48"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sheetData>
  <mergeCells count="1">
    <mergeCell ref="A2:G2"/>
  </mergeCells>
  <pageMargins left="0.7" right="0.7" top="0.75" bottom="0.75" header="0.3" footer="0.3"/>
  <pageSetup paperSize="9" scale="6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34998626667073579"/>
  </sheetPr>
  <dimension ref="A1:AF68"/>
  <sheetViews>
    <sheetView showGridLines="0" zoomScaleNormal="100" zoomScaleSheetLayoutView="100" workbookViewId="0"/>
  </sheetViews>
  <sheetFormatPr baseColWidth="10" defaultRowHeight="12.75" x14ac:dyDescent="0.2"/>
  <cols>
    <col min="2" max="2" width="22.5703125" bestFit="1" customWidth="1"/>
    <col min="3" max="3" width="13.5703125" bestFit="1" customWidth="1"/>
    <col min="4" max="4" width="18.85546875" customWidth="1"/>
    <col min="7" max="7" width="12.85546875" bestFit="1" customWidth="1"/>
    <col min="14" max="32" width="11.42578125" style="68" customWidth="1"/>
  </cols>
  <sheetData>
    <row r="1" spans="1:13" ht="13.5" thickTop="1" x14ac:dyDescent="0.2">
      <c r="A1" s="190"/>
      <c r="B1" s="191"/>
      <c r="C1" s="191"/>
      <c r="D1" s="191"/>
      <c r="E1" s="191"/>
      <c r="F1" s="191"/>
      <c r="G1" s="191"/>
      <c r="H1" s="191"/>
      <c r="I1" s="191"/>
      <c r="J1" s="191"/>
      <c r="K1" s="191"/>
      <c r="L1" s="191"/>
      <c r="M1" s="192"/>
    </row>
    <row r="2" spans="1:13" ht="18.75" x14ac:dyDescent="0.3">
      <c r="A2" s="193" t="s">
        <v>303</v>
      </c>
      <c r="B2" s="189"/>
      <c r="C2" s="189"/>
      <c r="D2" s="189"/>
      <c r="E2" s="189"/>
      <c r="F2" s="189"/>
      <c r="G2" s="189"/>
      <c r="H2" s="59"/>
      <c r="I2" s="59"/>
      <c r="J2" s="59"/>
      <c r="K2" s="59"/>
      <c r="L2" s="59"/>
      <c r="M2" s="194"/>
    </row>
    <row r="3" spans="1:13" x14ac:dyDescent="0.2">
      <c r="A3" s="195"/>
      <c r="B3" s="59"/>
      <c r="C3" s="59"/>
      <c r="D3" s="59"/>
      <c r="E3" s="59"/>
      <c r="F3" s="59"/>
      <c r="G3" s="59"/>
      <c r="H3" s="59"/>
      <c r="I3" s="59"/>
      <c r="J3" s="59"/>
      <c r="K3" s="59"/>
      <c r="L3" s="59"/>
      <c r="M3" s="194"/>
    </row>
    <row r="4" spans="1:13" x14ac:dyDescent="0.2">
      <c r="A4" s="195"/>
      <c r="B4" s="59"/>
      <c r="C4" s="59"/>
      <c r="D4" s="59"/>
      <c r="E4" s="59"/>
      <c r="F4" s="59"/>
      <c r="G4" s="59"/>
      <c r="H4" s="59"/>
      <c r="I4" s="59"/>
      <c r="J4" s="59"/>
      <c r="K4" s="59"/>
      <c r="L4" s="59"/>
      <c r="M4" s="194"/>
    </row>
    <row r="5" spans="1:13" ht="14.25" x14ac:dyDescent="0.2">
      <c r="A5" s="195"/>
      <c r="B5" s="52"/>
      <c r="C5" s="32">
        <v>2024</v>
      </c>
      <c r="D5" s="393" t="s">
        <v>35</v>
      </c>
      <c r="E5" s="59"/>
      <c r="F5" s="59"/>
      <c r="G5" s="59"/>
      <c r="H5" s="59"/>
      <c r="I5" s="59"/>
      <c r="J5" s="59"/>
      <c r="K5" s="59"/>
      <c r="L5" s="59"/>
      <c r="M5" s="194"/>
    </row>
    <row r="6" spans="1:13" x14ac:dyDescent="0.2">
      <c r="A6" s="195"/>
      <c r="B6" s="49" t="s">
        <v>113</v>
      </c>
      <c r="C6" s="458">
        <v>45628</v>
      </c>
      <c r="D6" s="461">
        <v>85.2</v>
      </c>
      <c r="E6" s="59"/>
      <c r="F6" s="59"/>
      <c r="G6" s="59"/>
      <c r="H6" s="59"/>
      <c r="I6" s="59"/>
      <c r="J6" s="59"/>
      <c r="K6" s="59"/>
      <c r="L6" s="59"/>
      <c r="M6" s="194"/>
    </row>
    <row r="7" spans="1:13" x14ac:dyDescent="0.2">
      <c r="A7" s="195"/>
      <c r="B7" s="27" t="s">
        <v>90</v>
      </c>
      <c r="C7" s="611">
        <v>3317</v>
      </c>
      <c r="D7" s="48">
        <v>6.2</v>
      </c>
      <c r="E7" s="59"/>
      <c r="F7" s="59"/>
      <c r="G7" s="59"/>
      <c r="H7" s="59"/>
      <c r="I7" s="59"/>
      <c r="J7" s="59"/>
      <c r="K7" s="59"/>
      <c r="L7" s="59"/>
      <c r="M7" s="194"/>
    </row>
    <row r="8" spans="1:13" x14ac:dyDescent="0.2">
      <c r="A8" s="195"/>
      <c r="B8" s="66" t="s">
        <v>91</v>
      </c>
      <c r="C8" s="459">
        <v>4629</v>
      </c>
      <c r="D8" s="39">
        <v>8.6</v>
      </c>
      <c r="E8" s="59"/>
      <c r="F8" s="59"/>
      <c r="G8" s="59"/>
      <c r="H8" s="59"/>
      <c r="I8" s="59"/>
      <c r="J8" s="59"/>
      <c r="K8" s="59"/>
      <c r="L8" s="59"/>
      <c r="M8" s="194"/>
    </row>
    <row r="9" spans="1:13" ht="14.25" x14ac:dyDescent="0.2">
      <c r="A9" s="195"/>
      <c r="B9" s="36" t="s">
        <v>14</v>
      </c>
      <c r="C9" s="460">
        <f>SUM(C6:C8)</f>
        <v>53574</v>
      </c>
      <c r="D9" s="394">
        <f>SUM(D6:D8)</f>
        <v>100</v>
      </c>
      <c r="E9" s="59"/>
      <c r="F9" s="59"/>
      <c r="G9" s="59"/>
      <c r="H9" s="59"/>
      <c r="I9" s="59"/>
      <c r="J9" s="59"/>
      <c r="K9" s="59"/>
      <c r="L9" s="59"/>
      <c r="M9" s="194"/>
    </row>
    <row r="10" spans="1:13" x14ac:dyDescent="0.2">
      <c r="A10" s="195"/>
      <c r="B10" s="59"/>
      <c r="C10" s="59"/>
      <c r="D10" s="252" t="s">
        <v>26</v>
      </c>
      <c r="E10" s="59"/>
      <c r="F10" s="59"/>
      <c r="G10" s="59"/>
      <c r="H10" s="59"/>
      <c r="I10" s="59"/>
      <c r="J10" s="59"/>
      <c r="K10" s="59"/>
      <c r="L10" s="59"/>
      <c r="M10" s="194"/>
    </row>
    <row r="11" spans="1:13" x14ac:dyDescent="0.2">
      <c r="A11" s="195"/>
      <c r="B11" s="59"/>
      <c r="C11" s="59"/>
      <c r="D11" s="252"/>
      <c r="E11" s="59"/>
      <c r="F11" s="59"/>
      <c r="G11" s="59"/>
      <c r="H11" s="59"/>
      <c r="I11" s="59"/>
      <c r="J11" s="59"/>
      <c r="K11" s="59"/>
      <c r="L11" s="59"/>
      <c r="M11" s="194"/>
    </row>
    <row r="12" spans="1:13" x14ac:dyDescent="0.2">
      <c r="A12" s="195"/>
      <c r="B12" s="59"/>
      <c r="C12" s="59"/>
      <c r="D12" s="252"/>
      <c r="E12" s="59"/>
      <c r="F12" s="59"/>
      <c r="G12" s="59"/>
      <c r="H12" s="59"/>
      <c r="I12" s="59"/>
      <c r="J12" s="59"/>
      <c r="K12" s="59"/>
      <c r="L12" s="59"/>
      <c r="M12" s="194"/>
    </row>
    <row r="13" spans="1:13" x14ac:dyDescent="0.2">
      <c r="A13" s="195"/>
      <c r="B13" s="59"/>
      <c r="C13" s="59"/>
      <c r="D13" s="252"/>
      <c r="E13" s="59"/>
      <c r="F13" s="59"/>
      <c r="G13" s="59"/>
      <c r="H13" s="59"/>
      <c r="I13" s="59"/>
      <c r="J13" s="59"/>
      <c r="K13" s="59"/>
      <c r="L13" s="59"/>
      <c r="M13" s="194"/>
    </row>
    <row r="14" spans="1:13" x14ac:dyDescent="0.2">
      <c r="A14" s="195"/>
      <c r="B14" s="59"/>
      <c r="C14" s="59"/>
      <c r="D14" s="59"/>
      <c r="E14" s="59"/>
      <c r="F14" s="59"/>
      <c r="G14" s="59"/>
      <c r="H14" s="59"/>
      <c r="I14" s="59"/>
      <c r="J14" s="59"/>
      <c r="K14" s="59"/>
      <c r="L14" s="59"/>
      <c r="M14" s="194"/>
    </row>
    <row r="15" spans="1:13" x14ac:dyDescent="0.2">
      <c r="A15" s="195"/>
      <c r="B15" s="59"/>
      <c r="C15" s="59"/>
      <c r="D15" s="59"/>
      <c r="E15" s="59"/>
      <c r="F15" s="59"/>
      <c r="G15" s="59"/>
      <c r="H15" s="59"/>
      <c r="I15" s="59"/>
      <c r="J15" s="59"/>
      <c r="K15" s="59"/>
      <c r="L15" s="59"/>
      <c r="M15" s="194"/>
    </row>
    <row r="16" spans="1:13" x14ac:dyDescent="0.2">
      <c r="A16" s="195"/>
      <c r="B16" s="59"/>
      <c r="C16" s="59"/>
      <c r="D16" s="59"/>
      <c r="E16" s="59"/>
      <c r="F16" s="59"/>
      <c r="G16" s="59"/>
      <c r="H16" s="59"/>
      <c r="I16" s="59"/>
      <c r="J16" s="59"/>
      <c r="K16" s="59"/>
      <c r="L16" s="59"/>
      <c r="M16" s="194"/>
    </row>
    <row r="17" spans="1:13" x14ac:dyDescent="0.2">
      <c r="A17" s="195"/>
      <c r="B17" s="59"/>
      <c r="C17" s="59"/>
      <c r="D17" s="59"/>
      <c r="E17" s="59"/>
      <c r="F17" s="59"/>
      <c r="G17" s="59"/>
      <c r="H17" s="59"/>
      <c r="I17" s="59"/>
      <c r="J17" s="59"/>
      <c r="K17" s="59"/>
      <c r="L17" s="59"/>
      <c r="M17" s="194"/>
    </row>
    <row r="18" spans="1:13" x14ac:dyDescent="0.2">
      <c r="A18" s="195"/>
      <c r="B18" s="59"/>
      <c r="C18" s="59"/>
      <c r="D18" s="59"/>
      <c r="E18" s="59"/>
      <c r="F18" s="59"/>
      <c r="G18" s="59"/>
      <c r="H18" s="59"/>
      <c r="I18" s="59"/>
      <c r="J18" s="59"/>
      <c r="K18" s="59"/>
      <c r="L18" s="59"/>
      <c r="M18" s="194"/>
    </row>
    <row r="19" spans="1:13" x14ac:dyDescent="0.2">
      <c r="A19" s="195"/>
      <c r="B19" s="59"/>
      <c r="C19" s="59"/>
      <c r="D19" s="59"/>
      <c r="E19" s="59"/>
      <c r="F19" s="59"/>
      <c r="G19" s="59"/>
      <c r="H19" s="59"/>
      <c r="I19" s="59"/>
      <c r="J19" s="59"/>
      <c r="K19" s="59"/>
      <c r="L19" s="59"/>
      <c r="M19" s="194"/>
    </row>
    <row r="20" spans="1:13" x14ac:dyDescent="0.2">
      <c r="A20" s="195"/>
      <c r="B20" s="59"/>
      <c r="C20" s="59"/>
      <c r="D20" s="59"/>
      <c r="E20" s="59"/>
      <c r="F20" s="59"/>
      <c r="G20" s="59"/>
      <c r="H20" s="59"/>
      <c r="I20" s="59"/>
      <c r="J20" s="59"/>
      <c r="K20" s="59"/>
      <c r="L20" s="59"/>
      <c r="M20" s="194"/>
    </row>
    <row r="21" spans="1:13" x14ac:dyDescent="0.2">
      <c r="A21" s="195"/>
      <c r="B21" s="59"/>
      <c r="C21" s="59"/>
      <c r="D21" s="59"/>
      <c r="E21" s="59"/>
      <c r="F21" s="59"/>
      <c r="G21" s="59"/>
      <c r="H21" s="59"/>
      <c r="I21" s="59"/>
      <c r="J21" s="59"/>
      <c r="K21" s="59"/>
      <c r="L21" s="59"/>
      <c r="M21" s="194"/>
    </row>
    <row r="22" spans="1:13" x14ac:dyDescent="0.2">
      <c r="A22" s="195"/>
      <c r="B22" s="59"/>
      <c r="C22" s="59"/>
      <c r="D22" s="59"/>
      <c r="E22" s="59"/>
      <c r="F22" s="59"/>
      <c r="G22" s="59"/>
      <c r="H22" s="59"/>
      <c r="I22" s="59"/>
      <c r="J22" s="59"/>
      <c r="K22" s="59"/>
      <c r="L22" s="59"/>
      <c r="M22" s="194"/>
    </row>
    <row r="23" spans="1:13" x14ac:dyDescent="0.2">
      <c r="A23" s="195"/>
      <c r="B23" s="59"/>
      <c r="C23" s="59"/>
      <c r="D23" s="59"/>
      <c r="E23" s="59"/>
      <c r="F23" s="59"/>
      <c r="G23" s="59"/>
      <c r="H23" s="59"/>
      <c r="I23" s="59"/>
      <c r="J23" s="59"/>
      <c r="K23" s="59"/>
      <c r="L23" s="59"/>
      <c r="M23" s="194"/>
    </row>
    <row r="24" spans="1:13" x14ac:dyDescent="0.2">
      <c r="A24" s="195"/>
      <c r="B24" s="59"/>
      <c r="C24" s="59"/>
      <c r="D24" s="59"/>
      <c r="E24" s="59"/>
      <c r="F24" s="59"/>
      <c r="G24" s="59"/>
      <c r="H24" s="59"/>
      <c r="I24" s="59"/>
      <c r="J24" s="59"/>
      <c r="K24" s="59"/>
      <c r="L24" s="59"/>
      <c r="M24" s="194"/>
    </row>
    <row r="25" spans="1:13" x14ac:dyDescent="0.2">
      <c r="A25" s="195"/>
      <c r="B25" s="59"/>
      <c r="C25" s="59"/>
      <c r="D25" s="59"/>
      <c r="E25" s="59"/>
      <c r="F25" s="59"/>
      <c r="G25" s="59"/>
      <c r="H25" s="59"/>
      <c r="I25" s="59"/>
      <c r="J25" s="59"/>
      <c r="K25" s="59"/>
      <c r="L25" s="59"/>
      <c r="M25" s="194"/>
    </row>
    <row r="26" spans="1:13" x14ac:dyDescent="0.2">
      <c r="A26" s="195"/>
      <c r="B26" s="59"/>
      <c r="C26" s="59"/>
      <c r="D26" s="59"/>
      <c r="E26" s="59"/>
      <c r="F26" s="59"/>
      <c r="G26" s="59"/>
      <c r="H26" s="59"/>
      <c r="I26" s="59"/>
      <c r="J26" s="59"/>
      <c r="K26" s="59"/>
      <c r="L26" s="59"/>
      <c r="M26" s="194"/>
    </row>
    <row r="27" spans="1:13" x14ac:dyDescent="0.2">
      <c r="A27" s="195"/>
      <c r="B27" s="59"/>
      <c r="C27" s="59"/>
      <c r="D27" s="59"/>
      <c r="E27" s="59"/>
      <c r="F27" s="59"/>
      <c r="G27" s="59"/>
      <c r="H27" s="59"/>
      <c r="I27" s="59"/>
      <c r="J27" s="59"/>
      <c r="K27" s="59"/>
      <c r="L27" s="59"/>
      <c r="M27" s="194"/>
    </row>
    <row r="28" spans="1:13" x14ac:dyDescent="0.2">
      <c r="A28" s="195"/>
      <c r="B28" s="59"/>
      <c r="C28" s="59"/>
      <c r="D28" s="59"/>
      <c r="E28" s="59"/>
      <c r="F28" s="59"/>
      <c r="G28" s="59"/>
      <c r="H28" s="59"/>
      <c r="I28" s="59"/>
      <c r="J28" s="59"/>
      <c r="K28" s="59"/>
      <c r="L28" s="59"/>
      <c r="M28" s="194"/>
    </row>
    <row r="29" spans="1:13" ht="13.5" thickBot="1" x14ac:dyDescent="0.25">
      <c r="A29" s="196"/>
      <c r="B29" s="197"/>
      <c r="C29" s="197"/>
      <c r="D29" s="197"/>
      <c r="E29" s="197"/>
      <c r="F29" s="197"/>
      <c r="G29" s="197"/>
      <c r="H29" s="197"/>
      <c r="I29" s="197"/>
      <c r="J29" s="197"/>
      <c r="K29" s="197"/>
      <c r="L29" s="197"/>
      <c r="M29" s="198"/>
    </row>
    <row r="30" spans="1:13" s="68" customFormat="1" ht="13.5" thickTop="1" x14ac:dyDescent="0.2"/>
    <row r="31" spans="1:13" s="68" customFormat="1" x14ac:dyDescent="0.2"/>
    <row r="32" spans="1:13" s="68" customFormat="1" x14ac:dyDescent="0.2"/>
    <row r="33" s="68" customFormat="1" x14ac:dyDescent="0.2"/>
    <row r="34" s="68" customFormat="1" x14ac:dyDescent="0.2"/>
    <row r="35" s="68" customFormat="1" x14ac:dyDescent="0.2"/>
    <row r="36" s="68" customFormat="1" x14ac:dyDescent="0.2"/>
    <row r="37" s="68" customFormat="1" x14ac:dyDescent="0.2"/>
    <row r="38" s="68" customFormat="1" x14ac:dyDescent="0.2"/>
    <row r="39" s="68" customFormat="1" x14ac:dyDescent="0.2"/>
    <row r="40" s="68" customFormat="1" x14ac:dyDescent="0.2"/>
    <row r="41" s="68" customFormat="1" x14ac:dyDescent="0.2"/>
    <row r="42" s="68" customFormat="1" x14ac:dyDescent="0.2"/>
    <row r="43" s="68" customFormat="1" x14ac:dyDescent="0.2"/>
    <row r="44" s="68" customFormat="1" x14ac:dyDescent="0.2"/>
    <row r="45" s="68" customFormat="1" x14ac:dyDescent="0.2"/>
    <row r="46" s="68" customFormat="1" x14ac:dyDescent="0.2"/>
    <row r="47" s="68" customFormat="1" x14ac:dyDescent="0.2"/>
    <row r="48"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sheetData>
  <pageMargins left="0.7" right="0.7" top="0.75" bottom="0.75" header="0.3" footer="0.3"/>
  <pageSetup paperSize="9" scale="5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34998626667073579"/>
  </sheetPr>
  <dimension ref="A1:AF154"/>
  <sheetViews>
    <sheetView showGridLines="0" zoomScaleNormal="100" zoomScaleSheetLayoutView="81" workbookViewId="0"/>
  </sheetViews>
  <sheetFormatPr baseColWidth="10" defaultRowHeight="12.75" x14ac:dyDescent="0.2"/>
  <cols>
    <col min="2" max="2" width="22.5703125" bestFit="1" customWidth="1"/>
    <col min="4" max="5" width="14.5703125" customWidth="1"/>
    <col min="7" max="7" width="12.85546875" bestFit="1" customWidth="1"/>
    <col min="13" max="13" width="17.5703125" customWidth="1"/>
    <col min="14" max="32" width="11.42578125" style="68" customWidth="1"/>
  </cols>
  <sheetData>
    <row r="1" spans="1:13" ht="13.5" thickTop="1" x14ac:dyDescent="0.2">
      <c r="A1" s="199"/>
      <c r="B1" s="200"/>
      <c r="C1" s="200"/>
      <c r="D1" s="200"/>
      <c r="E1" s="200"/>
      <c r="F1" s="200"/>
      <c r="G1" s="200"/>
      <c r="H1" s="200"/>
      <c r="I1" s="200"/>
      <c r="J1" s="200"/>
      <c r="K1" s="200"/>
      <c r="L1" s="200"/>
      <c r="M1" s="201"/>
    </row>
    <row r="2" spans="1:13" ht="18.75" x14ac:dyDescent="0.3">
      <c r="A2" s="202" t="s">
        <v>304</v>
      </c>
      <c r="B2" s="189"/>
      <c r="C2" s="189"/>
      <c r="D2" s="189"/>
      <c r="E2" s="189"/>
      <c r="F2" s="189"/>
      <c r="G2" s="189"/>
      <c r="H2" s="59"/>
      <c r="I2" s="59"/>
      <c r="J2" s="59"/>
      <c r="K2" s="59"/>
      <c r="L2" s="59"/>
      <c r="M2" s="203"/>
    </row>
    <row r="3" spans="1:13" x14ac:dyDescent="0.2">
      <c r="A3" s="204"/>
      <c r="B3" s="59"/>
      <c r="C3" s="59"/>
      <c r="D3" s="59"/>
      <c r="E3" s="59"/>
      <c r="F3" s="59"/>
      <c r="G3" s="59"/>
      <c r="H3" s="59"/>
      <c r="I3" s="59"/>
      <c r="J3" s="59"/>
      <c r="K3" s="59"/>
      <c r="L3" s="59"/>
      <c r="M3" s="203"/>
    </row>
    <row r="4" spans="1:13" ht="14.25" x14ac:dyDescent="0.2">
      <c r="A4" s="204"/>
      <c r="B4" s="52"/>
      <c r="C4" s="613">
        <v>2024</v>
      </c>
      <c r="D4" s="393" t="s">
        <v>35</v>
      </c>
      <c r="E4" s="59"/>
      <c r="F4" s="59"/>
      <c r="G4" s="59"/>
      <c r="H4" s="59"/>
      <c r="I4" s="59"/>
      <c r="J4" s="59"/>
      <c r="K4" s="59"/>
      <c r="L4" s="59"/>
      <c r="M4" s="203"/>
    </row>
    <row r="5" spans="1:13" x14ac:dyDescent="0.2">
      <c r="A5" s="204"/>
      <c r="B5" s="515" t="s">
        <v>113</v>
      </c>
      <c r="C5" s="612">
        <v>45628</v>
      </c>
      <c r="D5" s="256">
        <v>84.5</v>
      </c>
      <c r="E5" s="59"/>
      <c r="F5" s="59"/>
      <c r="G5" s="59"/>
      <c r="H5" s="59"/>
      <c r="I5" s="59"/>
      <c r="J5" s="59"/>
      <c r="K5" s="59"/>
      <c r="L5" s="59"/>
      <c r="M5" s="203"/>
    </row>
    <row r="6" spans="1:13" x14ac:dyDescent="0.2">
      <c r="A6" s="204"/>
      <c r="B6" s="516" t="s">
        <v>90</v>
      </c>
      <c r="C6" s="612">
        <v>3317</v>
      </c>
      <c r="D6" s="34">
        <v>0.9</v>
      </c>
      <c r="E6" s="59"/>
      <c r="F6" s="59"/>
      <c r="G6" s="59"/>
      <c r="H6" s="59"/>
      <c r="I6" s="59"/>
      <c r="J6" s="59"/>
      <c r="K6" s="59"/>
      <c r="L6" s="59"/>
      <c r="M6" s="203"/>
    </row>
    <row r="7" spans="1:13" x14ac:dyDescent="0.2">
      <c r="A7" s="204"/>
      <c r="B7" s="516" t="s">
        <v>91</v>
      </c>
      <c r="C7" s="517">
        <v>4629</v>
      </c>
      <c r="D7" s="322">
        <v>14.6</v>
      </c>
      <c r="E7" s="59"/>
      <c r="F7" s="59"/>
      <c r="G7" s="59"/>
      <c r="H7" s="59"/>
      <c r="I7" s="59"/>
      <c r="J7" s="59"/>
      <c r="K7" s="59"/>
      <c r="L7" s="59"/>
      <c r="M7" s="203"/>
    </row>
    <row r="8" spans="1:13" ht="14.25" x14ac:dyDescent="0.2">
      <c r="A8" s="204"/>
      <c r="B8" s="36" t="s">
        <v>14</v>
      </c>
      <c r="C8" s="517">
        <f>SUM(C5:C7)</f>
        <v>53574</v>
      </c>
      <c r="D8" s="394">
        <f>SUM(D5:D7)</f>
        <v>100</v>
      </c>
      <c r="E8" s="59"/>
      <c r="F8" s="59"/>
      <c r="G8" s="59"/>
      <c r="H8" s="59"/>
      <c r="I8" s="59"/>
      <c r="J8" s="59"/>
      <c r="K8" s="59"/>
      <c r="L8" s="59"/>
      <c r="M8" s="203"/>
    </row>
    <row r="9" spans="1:13" x14ac:dyDescent="0.2">
      <c r="A9" s="204"/>
      <c r="B9" s="59"/>
      <c r="C9" s="59"/>
      <c r="D9" s="252" t="s">
        <v>26</v>
      </c>
      <c r="E9" s="59"/>
      <c r="F9" s="59"/>
      <c r="G9" s="59"/>
      <c r="H9" s="59"/>
      <c r="I9" s="59"/>
      <c r="J9" s="59"/>
      <c r="K9" s="59"/>
      <c r="L9" s="59"/>
      <c r="M9" s="203"/>
    </row>
    <row r="10" spans="1:13" x14ac:dyDescent="0.2">
      <c r="A10" s="204"/>
      <c r="B10" s="59"/>
      <c r="C10" s="59"/>
      <c r="D10" s="59"/>
      <c r="E10" s="59"/>
      <c r="F10" s="59"/>
      <c r="G10" s="59"/>
      <c r="H10" s="59"/>
      <c r="I10" s="59"/>
      <c r="J10" s="59"/>
      <c r="K10" s="59"/>
      <c r="L10" s="59"/>
      <c r="M10" s="203"/>
    </row>
    <row r="11" spans="1:13" x14ac:dyDescent="0.2">
      <c r="A11" s="204"/>
      <c r="B11" s="59"/>
      <c r="C11" s="59"/>
      <c r="D11" s="59"/>
      <c r="E11" s="59"/>
      <c r="F11" s="59"/>
      <c r="G11" s="59"/>
      <c r="H11" s="59"/>
      <c r="I11" s="59"/>
      <c r="J11" s="59"/>
      <c r="K11" s="59"/>
      <c r="L11" s="59"/>
      <c r="M11" s="203"/>
    </row>
    <row r="12" spans="1:13" x14ac:dyDescent="0.2">
      <c r="A12" s="204"/>
      <c r="B12" s="59"/>
      <c r="C12" s="59"/>
      <c r="D12" s="59"/>
      <c r="E12" s="59"/>
      <c r="F12" s="59"/>
      <c r="G12" s="59"/>
      <c r="H12" s="59"/>
      <c r="I12" s="59"/>
      <c r="J12" s="59"/>
      <c r="K12" s="59"/>
      <c r="L12" s="59"/>
      <c r="M12" s="203"/>
    </row>
    <row r="13" spans="1:13" x14ac:dyDescent="0.2">
      <c r="A13" s="204"/>
      <c r="B13" s="59"/>
      <c r="C13" s="59"/>
      <c r="D13" s="59"/>
      <c r="E13" s="59"/>
      <c r="F13" s="59"/>
      <c r="G13" s="59"/>
      <c r="H13" s="59"/>
      <c r="I13" s="59"/>
      <c r="J13" s="59"/>
      <c r="K13" s="59"/>
      <c r="L13" s="59"/>
      <c r="M13" s="203"/>
    </row>
    <row r="14" spans="1:13" x14ac:dyDescent="0.2">
      <c r="A14" s="204"/>
      <c r="B14" s="59"/>
      <c r="C14" s="59"/>
      <c r="D14" s="59"/>
      <c r="E14" s="59"/>
      <c r="F14" s="59"/>
      <c r="G14" s="59"/>
      <c r="H14" s="59"/>
      <c r="I14" s="59"/>
      <c r="J14" s="59"/>
      <c r="K14" s="59"/>
      <c r="L14" s="59"/>
      <c r="M14" s="203"/>
    </row>
    <row r="15" spans="1:13" x14ac:dyDescent="0.2">
      <c r="A15" s="204"/>
      <c r="B15" s="59"/>
      <c r="C15" s="59"/>
      <c r="D15" s="59"/>
      <c r="E15" s="59"/>
      <c r="F15" s="59"/>
      <c r="G15" s="59"/>
      <c r="H15" s="59"/>
      <c r="I15" s="59"/>
      <c r="J15" s="59"/>
      <c r="K15" s="59"/>
      <c r="L15" s="59"/>
      <c r="M15" s="203"/>
    </row>
    <row r="16" spans="1:13" x14ac:dyDescent="0.2">
      <c r="A16" s="204"/>
      <c r="B16" s="59"/>
      <c r="C16" s="59"/>
      <c r="D16" s="59"/>
      <c r="E16" s="59"/>
      <c r="F16" s="59"/>
      <c r="G16" s="59"/>
      <c r="H16" s="59"/>
      <c r="I16" s="59"/>
      <c r="J16" s="59"/>
      <c r="K16" s="59"/>
      <c r="L16" s="59"/>
      <c r="M16" s="203"/>
    </row>
    <row r="17" spans="1:13" x14ac:dyDescent="0.2">
      <c r="A17" s="204"/>
      <c r="B17" s="59"/>
      <c r="C17" s="59"/>
      <c r="D17" s="59"/>
      <c r="E17" s="59"/>
      <c r="F17" s="59"/>
      <c r="G17" s="59"/>
      <c r="H17" s="59"/>
      <c r="I17" s="59"/>
      <c r="J17" s="59"/>
      <c r="K17" s="59"/>
      <c r="L17" s="59"/>
      <c r="M17" s="203"/>
    </row>
    <row r="18" spans="1:13" x14ac:dyDescent="0.2">
      <c r="A18" s="204"/>
      <c r="B18" s="59"/>
      <c r="C18" s="59"/>
      <c r="D18" s="59"/>
      <c r="E18" s="59"/>
      <c r="F18" s="59"/>
      <c r="G18" s="59"/>
      <c r="H18" s="59"/>
      <c r="I18" s="59"/>
      <c r="J18" s="59"/>
      <c r="K18" s="59"/>
      <c r="L18" s="59"/>
      <c r="M18" s="203"/>
    </row>
    <row r="19" spans="1:13" x14ac:dyDescent="0.2">
      <c r="A19" s="204"/>
      <c r="B19" s="59"/>
      <c r="C19" s="59"/>
      <c r="D19" s="59"/>
      <c r="E19" s="59"/>
      <c r="F19" s="59"/>
      <c r="G19" s="59"/>
      <c r="H19" s="59"/>
      <c r="I19" s="59"/>
      <c r="J19" s="59"/>
      <c r="K19" s="59"/>
      <c r="L19" s="59"/>
      <c r="M19" s="203"/>
    </row>
    <row r="20" spans="1:13" x14ac:dyDescent="0.2">
      <c r="A20" s="204"/>
      <c r="B20" s="59"/>
      <c r="C20" s="59"/>
      <c r="D20" s="59"/>
      <c r="E20" s="59"/>
      <c r="F20" s="59"/>
      <c r="G20" s="59"/>
      <c r="H20" s="59"/>
      <c r="I20" s="59"/>
      <c r="J20" s="59"/>
      <c r="K20" s="59"/>
      <c r="L20" s="59"/>
      <c r="M20" s="203"/>
    </row>
    <row r="21" spans="1:13" x14ac:dyDescent="0.2">
      <c r="A21" s="204"/>
      <c r="B21" s="59"/>
      <c r="C21" s="59"/>
      <c r="D21" s="59"/>
      <c r="E21" s="59"/>
      <c r="F21" s="59"/>
      <c r="G21" s="59"/>
      <c r="H21" s="59"/>
      <c r="I21" s="59"/>
      <c r="J21" s="59"/>
      <c r="K21" s="59"/>
      <c r="L21" s="59"/>
      <c r="M21" s="203"/>
    </row>
    <row r="22" spans="1:13" x14ac:dyDescent="0.2">
      <c r="A22" s="204"/>
      <c r="B22" s="59"/>
      <c r="C22" s="59"/>
      <c r="D22" s="59"/>
      <c r="E22" s="59"/>
      <c r="F22" s="59"/>
      <c r="G22" s="59"/>
      <c r="H22" s="59"/>
      <c r="I22" s="59"/>
      <c r="J22" s="59"/>
      <c r="K22" s="59"/>
      <c r="L22" s="59"/>
      <c r="M22" s="203"/>
    </row>
    <row r="23" spans="1:13" x14ac:dyDescent="0.2">
      <c r="A23" s="204"/>
      <c r="B23" s="59"/>
      <c r="C23" s="59"/>
      <c r="D23" s="59"/>
      <c r="E23" s="59"/>
      <c r="F23" s="59"/>
      <c r="G23" s="59"/>
      <c r="H23" s="59"/>
      <c r="I23" s="59"/>
      <c r="J23" s="59"/>
      <c r="K23" s="59"/>
      <c r="L23" s="59"/>
      <c r="M23" s="203"/>
    </row>
    <row r="24" spans="1:13" x14ac:dyDescent="0.2">
      <c r="A24" s="204"/>
      <c r="B24" s="59"/>
      <c r="C24" s="59"/>
      <c r="D24" s="59"/>
      <c r="E24" s="59"/>
      <c r="F24" s="59"/>
      <c r="G24" s="59"/>
      <c r="H24" s="59"/>
      <c r="I24" s="59"/>
      <c r="J24" s="59"/>
      <c r="K24" s="59"/>
      <c r="L24" s="59"/>
      <c r="M24" s="203"/>
    </row>
    <row r="25" spans="1:13" x14ac:dyDescent="0.2">
      <c r="A25" s="204"/>
      <c r="B25" s="59"/>
      <c r="C25" s="59"/>
      <c r="D25" s="59"/>
      <c r="E25" s="59"/>
      <c r="F25" s="59"/>
      <c r="G25" s="59"/>
      <c r="H25" s="59"/>
      <c r="I25" s="59"/>
      <c r="J25" s="59"/>
      <c r="K25" s="59"/>
      <c r="L25" s="59"/>
      <c r="M25" s="203"/>
    </row>
    <row r="26" spans="1:13" x14ac:dyDescent="0.2">
      <c r="A26" s="204"/>
      <c r="B26" s="59"/>
      <c r="C26" s="59"/>
      <c r="D26" s="59"/>
      <c r="E26" s="59"/>
      <c r="F26" s="59"/>
      <c r="G26" s="59"/>
      <c r="H26" s="59"/>
      <c r="I26" s="59"/>
      <c r="J26" s="59"/>
      <c r="K26" s="59"/>
      <c r="L26" s="59"/>
      <c r="M26" s="203"/>
    </row>
    <row r="27" spans="1:13" x14ac:dyDescent="0.2">
      <c r="A27" s="204"/>
      <c r="B27" s="59"/>
      <c r="C27" s="59"/>
      <c r="D27" s="59"/>
      <c r="E27" s="59"/>
      <c r="F27" s="59"/>
      <c r="G27" s="59"/>
      <c r="H27" s="59"/>
      <c r="I27" s="59"/>
      <c r="J27" s="59"/>
      <c r="K27" s="59"/>
      <c r="L27" s="59"/>
      <c r="M27" s="203"/>
    </row>
    <row r="28" spans="1:13" x14ac:dyDescent="0.2">
      <c r="A28" s="204"/>
      <c r="B28" s="59"/>
      <c r="C28" s="59"/>
      <c r="D28" s="59"/>
      <c r="E28" s="59"/>
      <c r="F28" s="59"/>
      <c r="G28" s="59"/>
      <c r="H28" s="59"/>
      <c r="I28" s="59"/>
      <c r="J28" s="59"/>
      <c r="K28" s="59"/>
      <c r="L28" s="59"/>
      <c r="M28" s="203"/>
    </row>
    <row r="29" spans="1:13" x14ac:dyDescent="0.2">
      <c r="A29" s="204"/>
      <c r="B29" s="59"/>
      <c r="C29" s="59"/>
      <c r="D29" s="59"/>
      <c r="E29" s="59"/>
      <c r="F29" s="59"/>
      <c r="G29" s="59"/>
      <c r="H29" s="59"/>
      <c r="I29" s="59"/>
      <c r="J29" s="59"/>
      <c r="K29" s="59"/>
      <c r="L29" s="59"/>
      <c r="M29" s="203"/>
    </row>
    <row r="30" spans="1:13" ht="13.5" thickBot="1" x14ac:dyDescent="0.25">
      <c r="A30" s="205"/>
      <c r="B30" s="206"/>
      <c r="C30" s="206"/>
      <c r="D30" s="206"/>
      <c r="E30" s="206"/>
      <c r="F30" s="206"/>
      <c r="G30" s="206"/>
      <c r="H30" s="206"/>
      <c r="I30" s="206"/>
      <c r="J30" s="206"/>
      <c r="K30" s="206"/>
      <c r="L30" s="206"/>
      <c r="M30" s="207"/>
    </row>
    <row r="31" spans="1:13" s="68" customFormat="1" ht="13.5" thickTop="1" x14ac:dyDescent="0.2"/>
    <row r="32" spans="1:13" s="68" customFormat="1" x14ac:dyDescent="0.2"/>
    <row r="33" s="68" customFormat="1" x14ac:dyDescent="0.2"/>
    <row r="34" s="68" customFormat="1" x14ac:dyDescent="0.2"/>
    <row r="35" s="68" customFormat="1" x14ac:dyDescent="0.2"/>
    <row r="36" s="68" customFormat="1" x14ac:dyDescent="0.2"/>
    <row r="37" s="68" customFormat="1" x14ac:dyDescent="0.2"/>
    <row r="38" s="68" customFormat="1" x14ac:dyDescent="0.2"/>
    <row r="39" s="68" customFormat="1" x14ac:dyDescent="0.2"/>
    <row r="40" s="68" customFormat="1" x14ac:dyDescent="0.2"/>
    <row r="41" s="68" customFormat="1" x14ac:dyDescent="0.2"/>
    <row r="42" s="68" customFormat="1" x14ac:dyDescent="0.2"/>
    <row r="43" s="68" customFormat="1" x14ac:dyDescent="0.2"/>
    <row r="44" s="68" customFormat="1" x14ac:dyDescent="0.2"/>
    <row r="45" s="68" customFormat="1" x14ac:dyDescent="0.2"/>
    <row r="46" s="68" customFormat="1" x14ac:dyDescent="0.2"/>
    <row r="47" s="68" customFormat="1" x14ac:dyDescent="0.2"/>
    <row r="48"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row r="78" s="68" customFormat="1" x14ac:dyDescent="0.2"/>
    <row r="79" s="68" customFormat="1" x14ac:dyDescent="0.2"/>
    <row r="80" s="68" customFormat="1" x14ac:dyDescent="0.2"/>
    <row r="81" s="68" customFormat="1" x14ac:dyDescent="0.2"/>
    <row r="82" s="68" customFormat="1" x14ac:dyDescent="0.2"/>
    <row r="83" s="68" customFormat="1" x14ac:dyDescent="0.2"/>
    <row r="84" s="68" customFormat="1" x14ac:dyDescent="0.2"/>
    <row r="85" s="68" customFormat="1" x14ac:dyDescent="0.2"/>
    <row r="86" s="68" customFormat="1" x14ac:dyDescent="0.2"/>
    <row r="87" s="68" customFormat="1" x14ac:dyDescent="0.2"/>
    <row r="88" s="68" customFormat="1" x14ac:dyDescent="0.2"/>
    <row r="89" s="68" customFormat="1" x14ac:dyDescent="0.2"/>
    <row r="90" s="68" customFormat="1" x14ac:dyDescent="0.2"/>
    <row r="91" s="68" customFormat="1" x14ac:dyDescent="0.2"/>
    <row r="92" s="68" customFormat="1" x14ac:dyDescent="0.2"/>
    <row r="93" s="68" customFormat="1" x14ac:dyDescent="0.2"/>
    <row r="94" s="68" customFormat="1" x14ac:dyDescent="0.2"/>
    <row r="95" s="68" customFormat="1" x14ac:dyDescent="0.2"/>
    <row r="96" s="68" customFormat="1" x14ac:dyDescent="0.2"/>
    <row r="97" s="68" customFormat="1" x14ac:dyDescent="0.2"/>
    <row r="98" s="68" customFormat="1" x14ac:dyDescent="0.2"/>
    <row r="99" s="68" customFormat="1" x14ac:dyDescent="0.2"/>
    <row r="100" s="68" customFormat="1" x14ac:dyDescent="0.2"/>
    <row r="101" s="68" customFormat="1" x14ac:dyDescent="0.2"/>
    <row r="102" s="68" customFormat="1" x14ac:dyDescent="0.2"/>
    <row r="103" s="68" customFormat="1" x14ac:dyDescent="0.2"/>
    <row r="104" s="68" customFormat="1" x14ac:dyDescent="0.2"/>
    <row r="105" s="68" customFormat="1" x14ac:dyDescent="0.2"/>
    <row r="106" s="68" customFormat="1" x14ac:dyDescent="0.2"/>
    <row r="107" s="68" customFormat="1" x14ac:dyDescent="0.2"/>
    <row r="108" s="68" customFormat="1" x14ac:dyDescent="0.2"/>
    <row r="109" s="68" customFormat="1" x14ac:dyDescent="0.2"/>
    <row r="110" s="68" customFormat="1" x14ac:dyDescent="0.2"/>
    <row r="111" s="68" customFormat="1" x14ac:dyDescent="0.2"/>
    <row r="112" s="68" customFormat="1" x14ac:dyDescent="0.2"/>
    <row r="113" s="68" customFormat="1" x14ac:dyDescent="0.2"/>
    <row r="114" s="68" customFormat="1" x14ac:dyDescent="0.2"/>
    <row r="115" s="68" customFormat="1" x14ac:dyDescent="0.2"/>
    <row r="116" s="68" customFormat="1" x14ac:dyDescent="0.2"/>
    <row r="117" s="68" customFormat="1" x14ac:dyDescent="0.2"/>
    <row r="118" s="68" customFormat="1" x14ac:dyDescent="0.2"/>
    <row r="119" s="68" customFormat="1" x14ac:dyDescent="0.2"/>
    <row r="120" s="68" customFormat="1" x14ac:dyDescent="0.2"/>
    <row r="121" s="68" customFormat="1" x14ac:dyDescent="0.2"/>
    <row r="122" s="68" customFormat="1" x14ac:dyDescent="0.2"/>
    <row r="123" s="68" customFormat="1" x14ac:dyDescent="0.2"/>
    <row r="124" s="68" customFormat="1" x14ac:dyDescent="0.2"/>
    <row r="125" s="68" customFormat="1" x14ac:dyDescent="0.2"/>
    <row r="126" s="68" customFormat="1" x14ac:dyDescent="0.2"/>
    <row r="127" s="68" customFormat="1" x14ac:dyDescent="0.2"/>
    <row r="128" s="68" customFormat="1" x14ac:dyDescent="0.2"/>
    <row r="129" s="68" customFormat="1" x14ac:dyDescent="0.2"/>
    <row r="130" s="68" customFormat="1" x14ac:dyDescent="0.2"/>
    <row r="131" s="68" customFormat="1" x14ac:dyDescent="0.2"/>
    <row r="132" s="68" customFormat="1" x14ac:dyDescent="0.2"/>
    <row r="133" s="68" customFormat="1" x14ac:dyDescent="0.2"/>
    <row r="134" s="68" customFormat="1" x14ac:dyDescent="0.2"/>
    <row r="135" s="68" customFormat="1" x14ac:dyDescent="0.2"/>
    <row r="136" s="68" customFormat="1" x14ac:dyDescent="0.2"/>
    <row r="137" s="68" customFormat="1" x14ac:dyDescent="0.2"/>
    <row r="138" s="68" customFormat="1" x14ac:dyDescent="0.2"/>
    <row r="139" s="68" customFormat="1" x14ac:dyDescent="0.2"/>
    <row r="140" s="68" customFormat="1" x14ac:dyDescent="0.2"/>
    <row r="141" s="68" customFormat="1" x14ac:dyDescent="0.2"/>
    <row r="142" s="68" customFormat="1" x14ac:dyDescent="0.2"/>
    <row r="143" s="68" customFormat="1" x14ac:dyDescent="0.2"/>
    <row r="144" s="68" customFormat="1" x14ac:dyDescent="0.2"/>
    <row r="145" s="68" customFormat="1" x14ac:dyDescent="0.2"/>
    <row r="146" s="68" customFormat="1" x14ac:dyDescent="0.2"/>
    <row r="147" s="68" customFormat="1" x14ac:dyDescent="0.2"/>
    <row r="148" s="68" customFormat="1" x14ac:dyDescent="0.2"/>
    <row r="149" s="68" customFormat="1" x14ac:dyDescent="0.2"/>
    <row r="150" s="68" customFormat="1" x14ac:dyDescent="0.2"/>
    <row r="151" s="68" customFormat="1" x14ac:dyDescent="0.2"/>
    <row r="152" s="68" customFormat="1" x14ac:dyDescent="0.2"/>
    <row r="153" s="68" customFormat="1" x14ac:dyDescent="0.2"/>
    <row r="154" s="68" customFormat="1" x14ac:dyDescent="0.2"/>
  </sheetData>
  <phoneticPr fontId="13" type="noConversion"/>
  <pageMargins left="0.78740157499999996" right="0.78740157499999996" top="0.984251969" bottom="0.984251969" header="0.4921259845" footer="0.4921259845"/>
  <pageSetup paperSize="9" scale="87" orientation="landscape" horizontalDpi="4294967295" verticalDpi="4294967295"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39997558519241921"/>
  </sheetPr>
  <dimension ref="A1:AA77"/>
  <sheetViews>
    <sheetView showGridLines="0" zoomScaleNormal="100" zoomScaleSheetLayoutView="100" workbookViewId="0"/>
  </sheetViews>
  <sheetFormatPr baseColWidth="10" defaultRowHeight="12.75" x14ac:dyDescent="0.2"/>
  <cols>
    <col min="2" max="2" width="17.85546875" customWidth="1"/>
    <col min="3" max="3" width="14.85546875" bestFit="1" customWidth="1"/>
    <col min="12" max="27" width="11.42578125" style="68" customWidth="1"/>
  </cols>
  <sheetData>
    <row r="1" spans="1:27" ht="13.5" thickTop="1" x14ac:dyDescent="0.2">
      <c r="A1" s="134"/>
      <c r="B1" s="135"/>
      <c r="C1" s="135"/>
      <c r="D1" s="135"/>
      <c r="E1" s="135"/>
      <c r="F1" s="135"/>
      <c r="G1" s="135"/>
      <c r="H1" s="135"/>
      <c r="I1" s="135"/>
      <c r="J1" s="135"/>
      <c r="K1" s="136"/>
    </row>
    <row r="2" spans="1:27" s="13" customFormat="1" ht="18.75" x14ac:dyDescent="0.3">
      <c r="A2" s="215" t="s">
        <v>323</v>
      </c>
      <c r="B2" s="208"/>
      <c r="C2" s="208"/>
      <c r="D2" s="208"/>
      <c r="E2" s="208"/>
      <c r="F2" s="208"/>
      <c r="G2" s="208"/>
      <c r="H2" s="208"/>
      <c r="I2" s="209"/>
      <c r="J2" s="209"/>
      <c r="K2" s="210"/>
      <c r="L2" s="214"/>
      <c r="M2" s="214"/>
      <c r="N2" s="214"/>
      <c r="O2" s="214"/>
      <c r="P2" s="214"/>
      <c r="Q2" s="214"/>
      <c r="R2" s="214"/>
      <c r="S2" s="214"/>
      <c r="T2" s="214"/>
      <c r="U2" s="214"/>
      <c r="V2" s="214"/>
      <c r="W2" s="214"/>
      <c r="X2" s="214"/>
      <c r="Y2" s="214"/>
      <c r="Z2" s="214"/>
      <c r="AA2" s="214"/>
    </row>
    <row r="3" spans="1:27" x14ac:dyDescent="0.2">
      <c r="A3" s="673" t="s">
        <v>6</v>
      </c>
      <c r="B3" s="59"/>
      <c r="C3" s="59"/>
      <c r="D3" s="59"/>
      <c r="E3" s="59"/>
      <c r="F3" s="59"/>
      <c r="G3" s="59"/>
      <c r="H3" s="59"/>
      <c r="I3" s="59"/>
      <c r="J3" s="59"/>
      <c r="K3" s="140"/>
    </row>
    <row r="4" spans="1:27" x14ac:dyDescent="0.2">
      <c r="A4" s="211"/>
      <c r="B4" s="59"/>
      <c r="C4" s="59"/>
      <c r="D4" s="59"/>
      <c r="E4" s="59"/>
      <c r="F4" s="59"/>
      <c r="G4" s="59"/>
      <c r="H4" s="59"/>
      <c r="I4" s="59"/>
      <c r="J4" s="59"/>
      <c r="K4" s="140"/>
    </row>
    <row r="5" spans="1:27" ht="14.25" x14ac:dyDescent="0.2">
      <c r="A5" s="430"/>
      <c r="B5" s="32">
        <v>2024</v>
      </c>
      <c r="C5" s="393" t="s">
        <v>35</v>
      </c>
      <c r="D5" s="59"/>
      <c r="E5" s="59"/>
      <c r="F5" s="59"/>
      <c r="G5" s="59"/>
      <c r="H5" s="59"/>
      <c r="I5" s="59"/>
      <c r="J5" s="59"/>
      <c r="K5" s="140"/>
    </row>
    <row r="6" spans="1:27" x14ac:dyDescent="0.2">
      <c r="A6" s="143" t="s">
        <v>24</v>
      </c>
      <c r="B6" s="674">
        <v>1190903</v>
      </c>
      <c r="C6" s="256">
        <v>38.5</v>
      </c>
      <c r="D6" s="59"/>
      <c r="E6" s="59"/>
      <c r="F6" s="59"/>
      <c r="G6" s="59"/>
      <c r="H6" s="59"/>
      <c r="I6" s="59"/>
      <c r="J6" s="59"/>
      <c r="K6" s="140"/>
    </row>
    <row r="7" spans="1:27" x14ac:dyDescent="0.2">
      <c r="A7" s="212" t="s">
        <v>25</v>
      </c>
      <c r="B7" s="490">
        <v>1898461</v>
      </c>
      <c r="C7" s="39">
        <v>61.5</v>
      </c>
      <c r="D7" s="59"/>
      <c r="E7" s="59"/>
      <c r="F7" s="59"/>
      <c r="G7" s="59"/>
      <c r="H7" s="59"/>
      <c r="I7" s="59"/>
      <c r="J7" s="59"/>
      <c r="K7" s="140"/>
    </row>
    <row r="8" spans="1:27" ht="14.25" x14ac:dyDescent="0.2">
      <c r="A8" s="213" t="s">
        <v>14</v>
      </c>
      <c r="B8" s="472">
        <f>SUM(B6:B7)</f>
        <v>3089364</v>
      </c>
      <c r="C8" s="394">
        <f>SUM(C6:C7)</f>
        <v>100</v>
      </c>
      <c r="D8" s="59"/>
      <c r="E8" s="59"/>
      <c r="F8" s="59"/>
      <c r="G8" s="59"/>
      <c r="H8" s="59"/>
      <c r="I8" s="59"/>
      <c r="J8" s="59"/>
      <c r="K8" s="140"/>
    </row>
    <row r="9" spans="1:27" x14ac:dyDescent="0.2">
      <c r="A9" s="141"/>
      <c r="B9" s="59"/>
      <c r="C9" s="252" t="s">
        <v>26</v>
      </c>
      <c r="D9" s="59"/>
      <c r="E9" s="59"/>
      <c r="F9" s="59"/>
      <c r="G9" s="59"/>
      <c r="H9" s="59"/>
      <c r="I9" s="59"/>
      <c r="J9" s="59"/>
      <c r="K9" s="140"/>
    </row>
    <row r="10" spans="1:27" x14ac:dyDescent="0.2">
      <c r="A10" s="141"/>
      <c r="B10" s="59"/>
      <c r="C10" s="59"/>
      <c r="D10" s="59"/>
      <c r="E10" s="59"/>
      <c r="F10" s="59"/>
      <c r="G10" s="59"/>
      <c r="H10" s="59"/>
      <c r="I10" s="59"/>
      <c r="J10" s="59"/>
      <c r="K10" s="140"/>
    </row>
    <row r="11" spans="1:27" x14ac:dyDescent="0.2">
      <c r="A11" s="141"/>
      <c r="B11" s="59"/>
      <c r="C11" s="59"/>
      <c r="D11" s="59"/>
      <c r="E11" s="59"/>
      <c r="F11" s="59"/>
      <c r="G11" s="59"/>
      <c r="H11" s="59"/>
      <c r="I11" s="59"/>
      <c r="J11" s="59"/>
      <c r="K11" s="140"/>
    </row>
    <row r="12" spans="1:27" x14ac:dyDescent="0.2">
      <c r="A12" s="141"/>
      <c r="B12" s="59"/>
      <c r="C12" s="59"/>
      <c r="D12" s="59"/>
      <c r="E12" s="59"/>
      <c r="F12" s="59"/>
      <c r="G12" s="59"/>
      <c r="H12" s="59"/>
      <c r="I12" s="59"/>
      <c r="J12" s="59"/>
      <c r="K12" s="140"/>
    </row>
    <row r="13" spans="1:27" x14ac:dyDescent="0.2">
      <c r="A13" s="141"/>
      <c r="B13" s="59"/>
      <c r="C13" s="59"/>
      <c r="D13" s="59"/>
      <c r="E13" s="59"/>
      <c r="F13" s="59"/>
      <c r="G13" s="59"/>
      <c r="H13" s="59"/>
      <c r="I13" s="59"/>
      <c r="J13" s="59"/>
      <c r="K13" s="140"/>
    </row>
    <row r="14" spans="1:27" x14ac:dyDescent="0.2">
      <c r="A14" s="141"/>
      <c r="B14" s="59"/>
      <c r="C14" s="59"/>
      <c r="D14" s="59"/>
      <c r="E14" s="59"/>
      <c r="F14" s="59"/>
      <c r="G14" s="59"/>
      <c r="H14" s="59"/>
      <c r="I14" s="59"/>
      <c r="J14" s="59"/>
      <c r="K14" s="140"/>
    </row>
    <row r="15" spans="1:27" x14ac:dyDescent="0.2">
      <c r="A15" s="141"/>
      <c r="B15" s="59"/>
      <c r="C15" s="59"/>
      <c r="D15" s="59"/>
      <c r="E15" s="59"/>
      <c r="F15" s="59"/>
      <c r="G15" s="59"/>
      <c r="H15" s="59"/>
      <c r="I15" s="59"/>
      <c r="J15" s="59"/>
      <c r="K15" s="140"/>
    </row>
    <row r="16" spans="1:27" x14ac:dyDescent="0.2">
      <c r="A16" s="141"/>
      <c r="B16" s="59"/>
      <c r="C16" s="59"/>
      <c r="D16" s="59"/>
      <c r="E16" s="59"/>
      <c r="F16" s="59"/>
      <c r="G16" s="59"/>
      <c r="H16" s="59"/>
      <c r="I16" s="59"/>
      <c r="J16" s="59"/>
      <c r="K16" s="140"/>
    </row>
    <row r="17" spans="1:11" x14ac:dyDescent="0.2">
      <c r="A17" s="141"/>
      <c r="B17" s="59"/>
      <c r="C17" s="59"/>
      <c r="D17" s="59"/>
      <c r="E17" s="59"/>
      <c r="F17" s="59"/>
      <c r="G17" s="59"/>
      <c r="H17" s="59"/>
      <c r="I17" s="59"/>
      <c r="J17" s="59"/>
      <c r="K17" s="140"/>
    </row>
    <row r="18" spans="1:11" x14ac:dyDescent="0.2">
      <c r="A18" s="141"/>
      <c r="B18" s="59"/>
      <c r="C18" s="59"/>
      <c r="D18" s="59"/>
      <c r="E18" s="59"/>
      <c r="F18" s="59"/>
      <c r="G18" s="59"/>
      <c r="H18" s="59"/>
      <c r="I18" s="59"/>
      <c r="J18" s="59"/>
      <c r="K18" s="140"/>
    </row>
    <row r="19" spans="1:11" x14ac:dyDescent="0.2">
      <c r="A19" s="141"/>
      <c r="B19" s="59"/>
      <c r="C19" s="59"/>
      <c r="D19" s="59"/>
      <c r="E19" s="59"/>
      <c r="F19" s="59"/>
      <c r="G19" s="59"/>
      <c r="H19" s="59"/>
      <c r="I19" s="59"/>
      <c r="J19" s="59"/>
      <c r="K19" s="140"/>
    </row>
    <row r="20" spans="1:11" x14ac:dyDescent="0.2">
      <c r="A20" s="141"/>
      <c r="B20" s="59"/>
      <c r="C20" s="59"/>
      <c r="D20" s="59"/>
      <c r="E20" s="59"/>
      <c r="F20" s="59"/>
      <c r="G20" s="59"/>
      <c r="H20" s="59"/>
      <c r="I20" s="59"/>
      <c r="J20" s="59"/>
      <c r="K20" s="140"/>
    </row>
    <row r="21" spans="1:11" x14ac:dyDescent="0.2">
      <c r="A21" s="141"/>
      <c r="B21" s="59"/>
      <c r="C21" s="59"/>
      <c r="D21" s="59"/>
      <c r="E21" s="59"/>
      <c r="F21" s="59"/>
      <c r="G21" s="59"/>
      <c r="H21" s="59"/>
      <c r="I21" s="59"/>
      <c r="J21" s="59"/>
      <c r="K21" s="140"/>
    </row>
    <row r="22" spans="1:11" x14ac:dyDescent="0.2">
      <c r="A22" s="141"/>
      <c r="B22" s="59"/>
      <c r="C22" s="59"/>
      <c r="D22" s="59"/>
      <c r="E22" s="59"/>
      <c r="F22" s="59"/>
      <c r="G22" s="59"/>
      <c r="H22" s="59"/>
      <c r="I22" s="59"/>
      <c r="J22" s="59"/>
      <c r="K22" s="140"/>
    </row>
    <row r="23" spans="1:11" x14ac:dyDescent="0.2">
      <c r="A23" s="141"/>
      <c r="B23" s="59"/>
      <c r="C23" s="59"/>
      <c r="D23" s="59"/>
      <c r="E23" s="59"/>
      <c r="F23" s="59"/>
      <c r="G23" s="59"/>
      <c r="H23" s="59"/>
      <c r="I23" s="59"/>
      <c r="J23" s="59"/>
      <c r="K23" s="140"/>
    </row>
    <row r="24" spans="1:11" x14ac:dyDescent="0.2">
      <c r="A24" s="141"/>
      <c r="B24" s="59"/>
      <c r="C24" s="59"/>
      <c r="D24" s="59"/>
      <c r="E24" s="59"/>
      <c r="F24" s="59"/>
      <c r="G24" s="59"/>
      <c r="H24" s="59"/>
      <c r="I24" s="59"/>
      <c r="J24" s="59"/>
      <c r="K24" s="140"/>
    </row>
    <row r="25" spans="1:11" x14ac:dyDescent="0.2">
      <c r="A25" s="141"/>
      <c r="B25" s="59"/>
      <c r="C25" s="59"/>
      <c r="D25" s="59"/>
      <c r="E25" s="59"/>
      <c r="F25" s="59"/>
      <c r="G25" s="59"/>
      <c r="H25" s="59"/>
      <c r="I25" s="59"/>
      <c r="J25" s="59"/>
      <c r="K25" s="140"/>
    </row>
    <row r="26" spans="1:11" x14ac:dyDescent="0.2">
      <c r="A26" s="141"/>
      <c r="B26" s="59"/>
      <c r="C26" s="59"/>
      <c r="D26" s="59"/>
      <c r="E26" s="59"/>
      <c r="F26" s="59"/>
      <c r="G26" s="59"/>
      <c r="H26" s="59"/>
      <c r="I26" s="59"/>
      <c r="J26" s="59"/>
      <c r="K26" s="140"/>
    </row>
    <row r="27" spans="1:11" x14ac:dyDescent="0.2">
      <c r="A27" s="141"/>
      <c r="B27" s="59"/>
      <c r="C27" s="59"/>
      <c r="D27" s="59"/>
      <c r="E27" s="59"/>
      <c r="F27" s="59"/>
      <c r="G27" s="59"/>
      <c r="H27" s="59"/>
      <c r="I27" s="59"/>
      <c r="J27" s="59"/>
      <c r="K27" s="140"/>
    </row>
    <row r="28" spans="1:11" x14ac:dyDescent="0.2">
      <c r="A28" s="141"/>
      <c r="B28" s="59"/>
      <c r="C28" s="59"/>
      <c r="D28" s="59"/>
      <c r="E28" s="59"/>
      <c r="F28" s="59"/>
      <c r="G28" s="59"/>
      <c r="H28" s="59"/>
      <c r="I28" s="59"/>
      <c r="J28" s="59"/>
      <c r="K28" s="140"/>
    </row>
    <row r="29" spans="1:11" x14ac:dyDescent="0.2">
      <c r="A29" s="141"/>
      <c r="B29" s="59"/>
      <c r="C29" s="59"/>
      <c r="D29" s="59"/>
      <c r="E29" s="59"/>
      <c r="F29" s="59"/>
      <c r="G29" s="59"/>
      <c r="H29" s="59"/>
      <c r="I29" s="59"/>
      <c r="J29" s="59"/>
      <c r="K29" s="140"/>
    </row>
    <row r="30" spans="1:11" x14ac:dyDescent="0.2">
      <c r="A30" s="141"/>
      <c r="B30" s="59"/>
      <c r="C30" s="59"/>
      <c r="D30" s="59"/>
      <c r="E30" s="59"/>
      <c r="F30" s="59"/>
      <c r="G30" s="59"/>
      <c r="H30" s="59"/>
      <c r="I30" s="59"/>
      <c r="J30" s="59"/>
      <c r="K30" s="140"/>
    </row>
    <row r="31" spans="1:11" ht="13.5" thickBot="1" x14ac:dyDescent="0.25">
      <c r="A31" s="147"/>
      <c r="B31" s="148"/>
      <c r="C31" s="148"/>
      <c r="D31" s="148"/>
      <c r="E31" s="148"/>
      <c r="F31" s="148"/>
      <c r="G31" s="148"/>
      <c r="H31" s="148"/>
      <c r="I31" s="148"/>
      <c r="J31" s="148"/>
      <c r="K31" s="149"/>
    </row>
    <row r="32" spans="1:11" s="68" customFormat="1" ht="13.5" thickTop="1" x14ac:dyDescent="0.2"/>
    <row r="33" s="68" customFormat="1" x14ac:dyDescent="0.2"/>
    <row r="34" s="68" customFormat="1" x14ac:dyDescent="0.2"/>
    <row r="35" s="68" customFormat="1" x14ac:dyDescent="0.2"/>
    <row r="36" s="68" customFormat="1" x14ac:dyDescent="0.2"/>
    <row r="37" s="68" customFormat="1" x14ac:dyDescent="0.2"/>
    <row r="38" s="68" customFormat="1" x14ac:dyDescent="0.2"/>
    <row r="39" s="68" customFormat="1" x14ac:dyDescent="0.2"/>
    <row r="40" s="68" customFormat="1" x14ac:dyDescent="0.2"/>
    <row r="41" s="68" customFormat="1" x14ac:dyDescent="0.2"/>
    <row r="42" s="68" customFormat="1" x14ac:dyDescent="0.2"/>
    <row r="43" s="68" customFormat="1" x14ac:dyDescent="0.2"/>
    <row r="44" s="68" customFormat="1" x14ac:dyDescent="0.2"/>
    <row r="45" s="68" customFormat="1" x14ac:dyDescent="0.2"/>
    <row r="46" s="68" customFormat="1" x14ac:dyDescent="0.2"/>
    <row r="47" s="68" customFormat="1" x14ac:dyDescent="0.2"/>
    <row r="48"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sheetData>
  <pageMargins left="0.7" right="0.7" top="0.75" bottom="0.75" header="0.3" footer="0.3"/>
  <pageSetup paperSize="9" scale="71" orientation="portrait" horizontalDpi="4294967295" verticalDpi="4294967295"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39997558519241921"/>
  </sheetPr>
  <dimension ref="A1:V39"/>
  <sheetViews>
    <sheetView showGridLines="0" zoomScaleNormal="100" zoomScaleSheetLayoutView="100" workbookViewId="0"/>
  </sheetViews>
  <sheetFormatPr baseColWidth="10" defaultRowHeight="12.75" x14ac:dyDescent="0.2"/>
  <cols>
    <col min="10" max="10" width="12.85546875" bestFit="1" customWidth="1"/>
    <col min="12" max="12" width="12.5703125" bestFit="1" customWidth="1"/>
    <col min="13" max="22" width="11.42578125" style="68" customWidth="1"/>
  </cols>
  <sheetData>
    <row r="1" spans="1:12" x14ac:dyDescent="0.2">
      <c r="A1" s="141"/>
      <c r="B1" s="59"/>
      <c r="C1" s="59"/>
      <c r="D1" s="59"/>
      <c r="E1" s="59"/>
      <c r="F1" s="59"/>
      <c r="G1" s="59"/>
      <c r="H1" s="59"/>
      <c r="I1" s="59"/>
      <c r="J1" s="59"/>
      <c r="K1" s="59"/>
      <c r="L1" s="140"/>
    </row>
    <row r="2" spans="1:12" ht="18.75" x14ac:dyDescent="0.3">
      <c r="A2" s="216" t="s">
        <v>305</v>
      </c>
      <c r="B2" s="217"/>
      <c r="C2" s="217"/>
      <c r="D2" s="217"/>
      <c r="E2" s="217"/>
      <c r="F2" s="217"/>
      <c r="G2" s="217"/>
      <c r="H2" s="59"/>
      <c r="I2" s="59"/>
      <c r="J2" s="59"/>
      <c r="K2" s="59"/>
      <c r="L2" s="140"/>
    </row>
    <row r="3" spans="1:12" x14ac:dyDescent="0.2">
      <c r="A3" s="141"/>
      <c r="B3" s="59"/>
      <c r="C3" s="59"/>
      <c r="D3" s="59"/>
      <c r="E3" s="59"/>
      <c r="F3" s="59"/>
      <c r="G3" s="59"/>
      <c r="H3" s="59"/>
      <c r="I3" s="59"/>
      <c r="J3" s="59"/>
      <c r="K3" s="59"/>
      <c r="L3" s="140"/>
    </row>
    <row r="4" spans="1:12" x14ac:dyDescent="0.2">
      <c r="A4" s="430"/>
      <c r="B4" s="32">
        <v>2014</v>
      </c>
      <c r="C4" s="32">
        <v>2015</v>
      </c>
      <c r="D4" s="32">
        <v>2016</v>
      </c>
      <c r="E4" s="32">
        <v>2017</v>
      </c>
      <c r="F4" s="32">
        <v>2018</v>
      </c>
      <c r="G4" s="32">
        <v>2019</v>
      </c>
      <c r="H4" s="32">
        <v>2020</v>
      </c>
      <c r="I4" s="32">
        <v>2021</v>
      </c>
      <c r="J4" s="32">
        <v>2022</v>
      </c>
      <c r="K4" s="509">
        <v>2023</v>
      </c>
      <c r="L4" s="509">
        <v>2024</v>
      </c>
    </row>
    <row r="5" spans="1:12" x14ac:dyDescent="0.2">
      <c r="A5" s="142" t="s">
        <v>24</v>
      </c>
      <c r="B5" s="38">
        <v>640145</v>
      </c>
      <c r="C5" s="38">
        <v>611090</v>
      </c>
      <c r="D5" s="38">
        <v>581329</v>
      </c>
      <c r="E5" s="29">
        <v>550565</v>
      </c>
      <c r="F5" s="29">
        <v>527736</v>
      </c>
      <c r="G5" s="395">
        <v>494268</v>
      </c>
      <c r="H5" s="38">
        <v>467127</v>
      </c>
      <c r="I5" s="458">
        <v>445326</v>
      </c>
      <c r="J5" s="458">
        <v>427926</v>
      </c>
      <c r="K5" s="510">
        <v>409477</v>
      </c>
      <c r="L5" s="510">
        <v>392807</v>
      </c>
    </row>
    <row r="6" spans="1:12" x14ac:dyDescent="0.2">
      <c r="A6" s="145" t="s">
        <v>25</v>
      </c>
      <c r="B6" s="30">
        <v>173212</v>
      </c>
      <c r="C6" s="30">
        <v>163079</v>
      </c>
      <c r="D6" s="30">
        <v>154003</v>
      </c>
      <c r="E6" s="30">
        <v>145809</v>
      </c>
      <c r="F6" s="30">
        <v>140345</v>
      </c>
      <c r="G6" s="30">
        <v>135119</v>
      </c>
      <c r="H6" s="30">
        <v>131175</v>
      </c>
      <c r="I6" s="459">
        <v>130346</v>
      </c>
      <c r="J6" s="459">
        <v>131614</v>
      </c>
      <c r="K6" s="512">
        <v>134199</v>
      </c>
      <c r="L6" s="512">
        <v>137377</v>
      </c>
    </row>
    <row r="7" spans="1:12" x14ac:dyDescent="0.2">
      <c r="A7" s="141"/>
      <c r="B7" s="59"/>
      <c r="C7" s="59"/>
      <c r="D7" s="59"/>
      <c r="E7" s="59"/>
      <c r="F7" s="59"/>
      <c r="G7" s="59"/>
      <c r="H7" s="59"/>
      <c r="I7" s="59"/>
      <c r="J7" s="59"/>
      <c r="L7" s="511" t="s">
        <v>26</v>
      </c>
    </row>
    <row r="8" spans="1:12" x14ac:dyDescent="0.2">
      <c r="A8" s="141"/>
      <c r="B8" s="59"/>
      <c r="C8" s="59"/>
      <c r="D8" s="59"/>
      <c r="E8" s="59"/>
      <c r="F8" s="59"/>
      <c r="G8" s="59"/>
      <c r="H8" s="59"/>
      <c r="I8" s="59"/>
      <c r="J8" s="59"/>
      <c r="L8" s="140"/>
    </row>
    <row r="9" spans="1:12" x14ac:dyDescent="0.2">
      <c r="A9" s="141"/>
      <c r="B9" s="59"/>
      <c r="C9" s="59"/>
      <c r="D9" s="59"/>
      <c r="E9" s="59"/>
      <c r="F9" s="59"/>
      <c r="G9" s="59"/>
      <c r="H9" s="59"/>
      <c r="I9" s="59"/>
      <c r="J9" s="59"/>
      <c r="K9" s="59"/>
      <c r="L9" s="509"/>
    </row>
    <row r="10" spans="1:12" x14ac:dyDescent="0.2">
      <c r="A10" s="141"/>
      <c r="B10" s="59"/>
      <c r="C10" s="59"/>
      <c r="D10" s="59"/>
      <c r="E10" s="59"/>
      <c r="F10" s="59"/>
      <c r="G10" s="59"/>
      <c r="H10" s="59"/>
      <c r="I10" s="59"/>
      <c r="J10" s="59"/>
      <c r="K10" s="59"/>
      <c r="L10" s="510"/>
    </row>
    <row r="11" spans="1:12" x14ac:dyDescent="0.2">
      <c r="A11" s="141"/>
      <c r="B11" s="59"/>
      <c r="C11" s="59"/>
      <c r="D11" s="59"/>
      <c r="E11" s="59"/>
      <c r="F11" s="59"/>
      <c r="G11" s="59"/>
      <c r="H11" s="59"/>
      <c r="I11" s="59"/>
      <c r="J11" s="59"/>
      <c r="K11" s="59"/>
      <c r="L11" s="512"/>
    </row>
    <row r="12" spans="1:12" x14ac:dyDescent="0.2">
      <c r="A12" s="141"/>
      <c r="B12" s="59"/>
      <c r="C12" s="59"/>
      <c r="D12" s="59"/>
      <c r="E12" s="59"/>
      <c r="F12" s="59"/>
      <c r="G12" s="59"/>
      <c r="H12" s="59"/>
      <c r="I12" s="59"/>
      <c r="J12" s="59"/>
      <c r="K12" s="59"/>
      <c r="L12" s="140"/>
    </row>
    <row r="13" spans="1:12" x14ac:dyDescent="0.2">
      <c r="A13" s="141"/>
      <c r="B13" s="59"/>
      <c r="C13" s="59"/>
      <c r="D13" s="59"/>
      <c r="E13" s="59"/>
      <c r="F13" s="59"/>
      <c r="G13" s="59"/>
      <c r="H13" s="59"/>
      <c r="I13" s="59"/>
      <c r="J13" s="59"/>
      <c r="K13" s="59"/>
      <c r="L13" s="140"/>
    </row>
    <row r="14" spans="1:12" x14ac:dyDescent="0.2">
      <c r="A14" s="141"/>
      <c r="B14" s="59"/>
      <c r="C14" s="59"/>
      <c r="D14" s="59"/>
      <c r="E14" s="59"/>
      <c r="F14" s="59"/>
      <c r="G14" s="59"/>
      <c r="H14" s="59"/>
      <c r="I14" s="59"/>
      <c r="J14" s="59"/>
      <c r="K14" s="59"/>
      <c r="L14" s="140"/>
    </row>
    <row r="15" spans="1:12" x14ac:dyDescent="0.2">
      <c r="A15" s="141"/>
      <c r="B15" s="59"/>
      <c r="C15" s="59"/>
      <c r="D15" s="59"/>
      <c r="E15" s="59"/>
      <c r="F15" s="59"/>
      <c r="G15" s="59"/>
      <c r="H15" s="59"/>
      <c r="I15" s="59"/>
      <c r="J15" s="59"/>
      <c r="K15" s="59"/>
      <c r="L15" s="140"/>
    </row>
    <row r="16" spans="1:12" x14ac:dyDescent="0.2">
      <c r="A16" s="141"/>
      <c r="B16" s="59"/>
      <c r="C16" s="59"/>
      <c r="D16" s="59"/>
      <c r="E16" s="59"/>
      <c r="F16" s="59"/>
      <c r="G16" s="59"/>
      <c r="H16" s="59"/>
      <c r="I16" s="59"/>
      <c r="J16" s="59"/>
      <c r="K16" s="59"/>
      <c r="L16" s="140"/>
    </row>
    <row r="17" spans="1:12" x14ac:dyDescent="0.2">
      <c r="A17" s="141"/>
      <c r="B17" s="59"/>
      <c r="C17" s="59"/>
      <c r="D17" s="59"/>
      <c r="E17" s="59"/>
      <c r="F17" s="59"/>
      <c r="G17" s="59"/>
      <c r="H17" s="59"/>
      <c r="I17" s="59"/>
      <c r="J17" s="59"/>
      <c r="K17" s="59"/>
      <c r="L17" s="140"/>
    </row>
    <row r="18" spans="1:12" x14ac:dyDescent="0.2">
      <c r="A18" s="141"/>
      <c r="B18" s="59"/>
      <c r="C18" s="59"/>
      <c r="D18" s="59"/>
      <c r="E18" s="59"/>
      <c r="F18" s="59"/>
      <c r="G18" s="59"/>
      <c r="H18" s="59"/>
      <c r="I18" s="59"/>
      <c r="J18" s="59"/>
      <c r="K18" s="59"/>
      <c r="L18" s="140"/>
    </row>
    <row r="19" spans="1:12" x14ac:dyDescent="0.2">
      <c r="A19" s="141"/>
      <c r="B19" s="59"/>
      <c r="C19" s="59"/>
      <c r="D19" s="59"/>
      <c r="E19" s="59"/>
      <c r="F19" s="59"/>
      <c r="G19" s="59"/>
      <c r="H19" s="59"/>
      <c r="I19" s="59"/>
      <c r="J19" s="59"/>
      <c r="K19" s="59"/>
      <c r="L19" s="140"/>
    </row>
    <row r="20" spans="1:12" x14ac:dyDescent="0.2">
      <c r="A20" s="141"/>
      <c r="B20" s="59"/>
      <c r="C20" s="59"/>
      <c r="D20" s="59"/>
      <c r="E20" s="59"/>
      <c r="F20" s="59"/>
      <c r="G20" s="59"/>
      <c r="H20" s="59"/>
      <c r="I20" s="59"/>
      <c r="J20" s="59"/>
      <c r="K20" s="59"/>
      <c r="L20" s="140"/>
    </row>
    <row r="21" spans="1:12" x14ac:dyDescent="0.2">
      <c r="A21" s="141"/>
      <c r="B21" s="59"/>
      <c r="C21" s="59"/>
      <c r="D21" s="59"/>
      <c r="E21" s="59"/>
      <c r="F21" s="59"/>
      <c r="G21" s="59"/>
      <c r="H21" s="59"/>
      <c r="I21" s="59"/>
      <c r="J21" s="59"/>
      <c r="K21" s="59"/>
      <c r="L21" s="140"/>
    </row>
    <row r="22" spans="1:12" x14ac:dyDescent="0.2">
      <c r="A22" s="141"/>
      <c r="B22" s="59"/>
      <c r="C22" s="59"/>
      <c r="D22" s="59"/>
      <c r="E22" s="59"/>
      <c r="F22" s="59"/>
      <c r="G22" s="59"/>
      <c r="H22" s="59"/>
      <c r="I22" s="59"/>
      <c r="J22" s="59"/>
      <c r="K22" s="59"/>
      <c r="L22" s="140"/>
    </row>
    <row r="23" spans="1:12" x14ac:dyDescent="0.2">
      <c r="A23" s="141"/>
      <c r="B23" s="59"/>
      <c r="C23" s="59"/>
      <c r="D23" s="59"/>
      <c r="E23" s="59"/>
      <c r="F23" s="59"/>
      <c r="G23" s="59"/>
      <c r="H23" s="59"/>
      <c r="I23" s="59"/>
      <c r="J23" s="59"/>
      <c r="K23" s="59"/>
      <c r="L23" s="140"/>
    </row>
    <row r="24" spans="1:12" x14ac:dyDescent="0.2">
      <c r="A24" s="141"/>
      <c r="B24" s="59"/>
      <c r="C24" s="59"/>
      <c r="D24" s="59"/>
      <c r="E24" s="59"/>
      <c r="F24" s="59"/>
      <c r="G24" s="59"/>
      <c r="H24" s="59"/>
      <c r="I24" s="59"/>
      <c r="J24" s="59"/>
      <c r="K24" s="59"/>
      <c r="L24" s="140"/>
    </row>
    <row r="25" spans="1:12" x14ac:dyDescent="0.2">
      <c r="A25" s="141"/>
      <c r="B25" s="59"/>
      <c r="C25" s="59"/>
      <c r="D25" s="59"/>
      <c r="E25" s="59"/>
      <c r="F25" s="59"/>
      <c r="G25" s="59"/>
      <c r="H25" s="59"/>
      <c r="I25" s="59"/>
      <c r="J25" s="59"/>
      <c r="K25" s="59"/>
      <c r="L25" s="140"/>
    </row>
    <row r="26" spans="1:12" x14ac:dyDescent="0.2">
      <c r="A26" s="141"/>
      <c r="B26" s="59"/>
      <c r="C26" s="59"/>
      <c r="D26" s="59"/>
      <c r="E26" s="59"/>
      <c r="F26" s="59"/>
      <c r="G26" s="59"/>
      <c r="H26" s="59"/>
      <c r="I26" s="59"/>
      <c r="J26" s="59"/>
      <c r="K26" s="59"/>
      <c r="L26" s="140"/>
    </row>
    <row r="27" spans="1:12" x14ac:dyDescent="0.2">
      <c r="A27" s="141"/>
      <c r="B27" s="59"/>
      <c r="C27" s="59"/>
      <c r="D27" s="59"/>
      <c r="E27" s="59"/>
      <c r="F27" s="59"/>
      <c r="G27" s="59"/>
      <c r="H27" s="59"/>
      <c r="I27" s="59"/>
      <c r="J27" s="59"/>
      <c r="K27" s="59"/>
      <c r="L27" s="140"/>
    </row>
    <row r="28" spans="1:12" x14ac:dyDescent="0.2">
      <c r="A28" s="141"/>
      <c r="B28" s="59"/>
      <c r="C28" s="59"/>
      <c r="D28" s="59"/>
      <c r="E28" s="59"/>
      <c r="F28" s="59"/>
      <c r="G28" s="59"/>
      <c r="H28" s="59"/>
      <c r="I28" s="59"/>
      <c r="J28" s="59"/>
      <c r="K28" s="59"/>
      <c r="L28" s="140"/>
    </row>
    <row r="29" spans="1:12" x14ac:dyDescent="0.2">
      <c r="A29" s="141"/>
      <c r="B29" s="59"/>
      <c r="C29" s="59"/>
      <c r="D29" s="59"/>
      <c r="E29" s="59"/>
      <c r="F29" s="59"/>
      <c r="G29" s="59"/>
      <c r="H29" s="59"/>
      <c r="I29" s="59"/>
      <c r="J29" s="59"/>
      <c r="K29" s="59"/>
      <c r="L29" s="140"/>
    </row>
    <row r="30" spans="1:12" x14ac:dyDescent="0.2">
      <c r="A30" s="141"/>
      <c r="B30" s="59"/>
      <c r="C30" s="59"/>
      <c r="D30" s="59"/>
      <c r="E30" s="59"/>
      <c r="F30" s="59"/>
      <c r="G30" s="59"/>
      <c r="H30" s="59"/>
      <c r="I30" s="59"/>
      <c r="J30" s="59"/>
      <c r="K30" s="59"/>
      <c r="L30" s="140"/>
    </row>
    <row r="31" spans="1:12" x14ac:dyDescent="0.2">
      <c r="A31" s="141"/>
      <c r="B31" s="59"/>
      <c r="C31" s="59"/>
      <c r="D31" s="59"/>
      <c r="E31" s="59"/>
      <c r="F31" s="59"/>
      <c r="G31" s="59"/>
      <c r="H31" s="59"/>
      <c r="I31" s="59"/>
      <c r="J31" s="59"/>
      <c r="K31" s="59"/>
      <c r="L31" s="140"/>
    </row>
    <row r="32" spans="1:12" x14ac:dyDescent="0.2">
      <c r="A32" s="141"/>
      <c r="B32" s="59"/>
      <c r="C32" s="59"/>
      <c r="D32" s="59"/>
      <c r="E32" s="59"/>
      <c r="F32" s="59"/>
      <c r="G32" s="59"/>
      <c r="H32" s="59"/>
      <c r="I32" s="59"/>
      <c r="J32" s="59"/>
      <c r="K32" s="59"/>
      <c r="L32" s="140"/>
    </row>
    <row r="33" spans="1:12" x14ac:dyDescent="0.2">
      <c r="A33" s="141"/>
      <c r="B33" s="59"/>
      <c r="C33" s="59"/>
      <c r="D33" s="59"/>
      <c r="E33" s="59"/>
      <c r="F33" s="59"/>
      <c r="G33" s="59"/>
      <c r="H33" s="59"/>
      <c r="I33" s="59"/>
      <c r="J33" s="59"/>
      <c r="K33" s="59"/>
      <c r="L33" s="140"/>
    </row>
    <row r="34" spans="1:12" x14ac:dyDescent="0.2">
      <c r="A34" s="141"/>
      <c r="B34" s="59"/>
      <c r="C34" s="59"/>
      <c r="D34" s="59"/>
      <c r="E34" s="59"/>
      <c r="F34" s="59"/>
      <c r="G34" s="59"/>
      <c r="H34" s="59"/>
      <c r="I34" s="59"/>
      <c r="J34" s="59"/>
      <c r="K34" s="59"/>
      <c r="L34" s="140"/>
    </row>
    <row r="35" spans="1:12" x14ac:dyDescent="0.2">
      <c r="A35" s="141"/>
      <c r="B35" s="59"/>
      <c r="C35" s="59"/>
      <c r="D35" s="59"/>
      <c r="E35" s="59"/>
      <c r="F35" s="59"/>
      <c r="G35" s="59"/>
      <c r="H35" s="59"/>
      <c r="I35" s="59"/>
      <c r="J35" s="59"/>
      <c r="K35" s="59"/>
      <c r="L35" s="140"/>
    </row>
    <row r="36" spans="1:12" x14ac:dyDescent="0.2">
      <c r="A36" s="141"/>
      <c r="B36" s="59"/>
      <c r="C36" s="59"/>
      <c r="D36" s="59"/>
      <c r="E36" s="59"/>
      <c r="F36" s="59"/>
      <c r="G36" s="59"/>
      <c r="H36" s="59"/>
      <c r="I36" s="59"/>
      <c r="J36" s="59"/>
      <c r="K36" s="59"/>
      <c r="L36" s="140"/>
    </row>
    <row r="37" spans="1:12" x14ac:dyDescent="0.2">
      <c r="A37" s="141"/>
      <c r="B37" s="59"/>
      <c r="C37" s="59"/>
      <c r="D37" s="59"/>
      <c r="E37" s="59"/>
      <c r="F37" s="59"/>
      <c r="G37" s="59"/>
      <c r="H37" s="59"/>
      <c r="I37" s="59"/>
      <c r="J37" s="59"/>
      <c r="K37" s="59"/>
      <c r="L37" s="140"/>
    </row>
    <row r="38" spans="1:12" ht="13.5" thickBot="1" x14ac:dyDescent="0.25">
      <c r="A38" s="147"/>
      <c r="B38" s="148"/>
      <c r="C38" s="148"/>
      <c r="D38" s="148"/>
      <c r="E38" s="148"/>
      <c r="F38" s="148"/>
      <c r="G38" s="148"/>
      <c r="H38" s="148"/>
      <c r="I38" s="148"/>
      <c r="J38" s="148"/>
      <c r="K38" s="148"/>
      <c r="L38" s="149"/>
    </row>
    <row r="39" spans="1:12" ht="13.5" thickTop="1" x14ac:dyDescent="0.2"/>
  </sheetData>
  <pageMargins left="0.7" right="0.7" top="0.75" bottom="0.75" header="0.3" footer="0.3"/>
  <pageSetup paperSize="9" scale="64"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39997558519241921"/>
  </sheetPr>
  <dimension ref="A1:S79"/>
  <sheetViews>
    <sheetView showGridLines="0" zoomScaleNormal="100" zoomScaleSheetLayoutView="130" workbookViewId="0"/>
  </sheetViews>
  <sheetFormatPr baseColWidth="10" defaultRowHeight="12.75" x14ac:dyDescent="0.2"/>
  <cols>
    <col min="1" max="1" width="35.42578125" bestFit="1" customWidth="1"/>
    <col min="2" max="2" width="26.5703125" style="19" bestFit="1" customWidth="1"/>
    <col min="3" max="3" width="11.42578125" style="22" customWidth="1"/>
    <col min="8" max="19" width="11.42578125" style="68" customWidth="1"/>
  </cols>
  <sheetData>
    <row r="1" spans="1:19" ht="13.5" thickTop="1" x14ac:dyDescent="0.2">
      <c r="A1" s="218" t="s">
        <v>334</v>
      </c>
      <c r="B1" s="219" t="s">
        <v>146</v>
      </c>
      <c r="C1" s="220" t="s">
        <v>111</v>
      </c>
      <c r="D1" s="221"/>
      <c r="E1" s="221"/>
      <c r="F1" s="221"/>
      <c r="G1" s="222"/>
    </row>
    <row r="2" spans="1:19" x14ac:dyDescent="0.2">
      <c r="A2" s="15" t="s">
        <v>225</v>
      </c>
      <c r="B2" s="438">
        <v>28977.330759659999</v>
      </c>
      <c r="C2" s="324">
        <f>B2/$B$6</f>
        <v>0.87916984024038469</v>
      </c>
      <c r="D2" s="59"/>
      <c r="E2" s="59"/>
      <c r="F2" s="59"/>
      <c r="G2" s="223"/>
    </row>
    <row r="3" spans="1:19" x14ac:dyDescent="0.2">
      <c r="A3" s="473" t="s">
        <v>119</v>
      </c>
      <c r="B3" s="675">
        <v>1945.25838458</v>
      </c>
      <c r="C3" s="21">
        <f>B3/$B$6</f>
        <v>5.9018979953056723E-2</v>
      </c>
      <c r="D3" s="59"/>
      <c r="E3" s="59"/>
      <c r="F3" s="59"/>
      <c r="G3" s="223"/>
    </row>
    <row r="4" spans="1:19" x14ac:dyDescent="0.2">
      <c r="A4" s="473" t="s">
        <v>120</v>
      </c>
      <c r="B4" s="675">
        <v>1258.8996143100001</v>
      </c>
      <c r="C4" s="21">
        <f>B4/$B$6</f>
        <v>3.8194911117637773E-2</v>
      </c>
      <c r="D4" s="59"/>
      <c r="E4" s="59"/>
      <c r="F4" s="59"/>
      <c r="G4" s="223"/>
    </row>
    <row r="5" spans="1:19" x14ac:dyDescent="0.2">
      <c r="A5" s="473" t="s">
        <v>218</v>
      </c>
      <c r="B5" s="675">
        <v>778.38933705999989</v>
      </c>
      <c r="C5" s="21">
        <f>B5/$B$6</f>
        <v>2.3616268688920767E-2</v>
      </c>
      <c r="D5" s="59"/>
      <c r="E5" s="59"/>
      <c r="F5" s="59"/>
      <c r="G5" s="223"/>
    </row>
    <row r="6" spans="1:19" x14ac:dyDescent="0.2">
      <c r="A6" s="17" t="s">
        <v>23</v>
      </c>
      <c r="B6" s="18">
        <f>SUM(B2:B5)</f>
        <v>32959.878095610002</v>
      </c>
      <c r="C6" s="676">
        <f>SUM(C2:C5)</f>
        <v>0.99999999999999989</v>
      </c>
      <c r="D6" s="59"/>
      <c r="E6" s="59"/>
      <c r="F6" s="59"/>
      <c r="G6" s="223"/>
    </row>
    <row r="7" spans="1:19" x14ac:dyDescent="0.2">
      <c r="A7" s="227"/>
      <c r="B7" s="57"/>
      <c r="C7" s="58" t="s">
        <v>26</v>
      </c>
      <c r="D7" s="59"/>
      <c r="E7" s="59"/>
      <c r="F7" s="59"/>
      <c r="G7" s="223"/>
    </row>
    <row r="8" spans="1:19" x14ac:dyDescent="0.2">
      <c r="A8" s="882"/>
      <c r="B8" s="883"/>
      <c r="C8" s="883"/>
      <c r="D8" s="59"/>
      <c r="E8" s="59"/>
      <c r="F8" s="59"/>
      <c r="G8" s="223"/>
    </row>
    <row r="9" spans="1:19" x14ac:dyDescent="0.2">
      <c r="A9" s="228" t="s">
        <v>219</v>
      </c>
      <c r="B9" s="59"/>
      <c r="C9" s="59"/>
      <c r="D9" s="59"/>
      <c r="E9" s="59"/>
      <c r="F9" s="59"/>
      <c r="G9" s="223"/>
    </row>
    <row r="10" spans="1:19" x14ac:dyDescent="0.2">
      <c r="A10" s="229"/>
      <c r="B10" s="59"/>
      <c r="C10" s="59"/>
      <c r="D10" s="59"/>
      <c r="E10" s="59"/>
      <c r="F10" s="59"/>
      <c r="G10" s="223"/>
    </row>
    <row r="11" spans="1:19" x14ac:dyDescent="0.2">
      <c r="A11" s="229"/>
      <c r="B11" s="59"/>
      <c r="C11" s="59"/>
      <c r="D11" s="59"/>
      <c r="E11" s="59"/>
      <c r="F11" s="59"/>
      <c r="G11" s="223"/>
    </row>
    <row r="12" spans="1:19" x14ac:dyDescent="0.2">
      <c r="A12" s="229"/>
      <c r="B12" s="59"/>
      <c r="C12" s="59"/>
      <c r="D12" s="59"/>
      <c r="E12" s="59"/>
      <c r="F12" s="59"/>
      <c r="G12" s="223"/>
    </row>
    <row r="13" spans="1:19" s="22" customFormat="1" x14ac:dyDescent="0.2">
      <c r="A13" s="230"/>
      <c r="B13" s="59"/>
      <c r="C13" s="59"/>
      <c r="D13" s="231"/>
      <c r="E13" s="231"/>
      <c r="F13" s="231"/>
      <c r="G13" s="232"/>
      <c r="H13" s="239"/>
      <c r="I13" s="239"/>
      <c r="J13" s="239"/>
      <c r="K13" s="239"/>
      <c r="L13" s="239"/>
      <c r="M13" s="239"/>
      <c r="N13" s="239"/>
      <c r="O13" s="239"/>
      <c r="P13" s="239"/>
      <c r="Q13" s="239"/>
      <c r="R13" s="239"/>
      <c r="S13" s="239"/>
    </row>
    <row r="14" spans="1:19" s="22" customFormat="1" x14ac:dyDescent="0.2">
      <c r="A14" s="230"/>
      <c r="B14" s="59"/>
      <c r="C14" s="59"/>
      <c r="D14" s="231"/>
      <c r="E14" s="231"/>
      <c r="F14" s="231"/>
      <c r="G14" s="232"/>
      <c r="H14" s="239"/>
      <c r="I14" s="239"/>
      <c r="J14" s="239"/>
      <c r="K14" s="239"/>
      <c r="L14" s="239"/>
      <c r="M14" s="239"/>
      <c r="N14" s="239"/>
      <c r="O14" s="239"/>
      <c r="P14" s="239"/>
      <c r="Q14" s="239"/>
      <c r="R14" s="239"/>
      <c r="S14" s="239"/>
    </row>
    <row r="15" spans="1:19" s="22" customFormat="1" x14ac:dyDescent="0.2">
      <c r="A15" s="230"/>
      <c r="B15" s="59"/>
      <c r="C15" s="59"/>
      <c r="D15" s="231"/>
      <c r="E15" s="231"/>
      <c r="F15" s="231"/>
      <c r="G15" s="232"/>
      <c r="H15" s="239"/>
      <c r="I15" s="239"/>
      <c r="J15" s="239"/>
      <c r="K15" s="239"/>
      <c r="L15" s="239"/>
      <c r="M15" s="239"/>
      <c r="N15" s="239"/>
      <c r="O15" s="239"/>
      <c r="P15" s="239"/>
      <c r="Q15" s="239"/>
      <c r="R15" s="239"/>
      <c r="S15" s="239"/>
    </row>
    <row r="16" spans="1:19" s="22" customFormat="1" x14ac:dyDescent="0.2">
      <c r="A16" s="230"/>
      <c r="B16" s="59"/>
      <c r="C16" s="59"/>
      <c r="D16" s="231"/>
      <c r="E16" s="231"/>
      <c r="F16" s="231"/>
      <c r="G16" s="232"/>
      <c r="H16" s="239"/>
      <c r="I16" s="239"/>
      <c r="J16" s="239"/>
      <c r="K16" s="239"/>
      <c r="L16" s="239"/>
      <c r="M16" s="239"/>
      <c r="N16" s="239"/>
      <c r="O16" s="239"/>
      <c r="P16" s="239"/>
      <c r="Q16" s="239"/>
      <c r="R16" s="239"/>
      <c r="S16" s="239"/>
    </row>
    <row r="17" spans="1:19" s="22" customFormat="1" x14ac:dyDescent="0.2">
      <c r="A17" s="230"/>
      <c r="B17" s="59"/>
      <c r="C17" s="59"/>
      <c r="D17" s="231"/>
      <c r="E17" s="231"/>
      <c r="F17" s="231"/>
      <c r="G17" s="232"/>
      <c r="H17" s="239"/>
      <c r="I17" s="239"/>
      <c r="J17" s="239"/>
      <c r="K17" s="239"/>
      <c r="L17" s="239"/>
      <c r="M17" s="239"/>
      <c r="N17" s="239"/>
      <c r="O17" s="239"/>
      <c r="P17" s="239"/>
      <c r="Q17" s="239"/>
      <c r="R17" s="239"/>
      <c r="S17" s="239"/>
    </row>
    <row r="18" spans="1:19" s="22" customFormat="1" x14ac:dyDescent="0.2">
      <c r="A18" s="230"/>
      <c r="B18" s="59"/>
      <c r="C18" s="59"/>
      <c r="D18" s="231"/>
      <c r="E18" s="231"/>
      <c r="F18" s="231"/>
      <c r="G18" s="232"/>
      <c r="H18" s="239"/>
      <c r="I18" s="239"/>
      <c r="J18" s="239"/>
      <c r="K18" s="239"/>
      <c r="L18" s="239"/>
      <c r="M18" s="239"/>
      <c r="N18" s="239"/>
      <c r="O18" s="239"/>
      <c r="P18" s="239"/>
      <c r="Q18" s="239"/>
      <c r="R18" s="239"/>
      <c r="S18" s="239"/>
    </row>
    <row r="19" spans="1:19" x14ac:dyDescent="0.2">
      <c r="A19" s="229"/>
      <c r="B19" s="59"/>
      <c r="C19" s="59"/>
      <c r="D19" s="59"/>
      <c r="E19" s="59"/>
      <c r="F19" s="59"/>
      <c r="G19" s="223"/>
    </row>
    <row r="20" spans="1:19" x14ac:dyDescent="0.2">
      <c r="A20" s="229"/>
      <c r="B20" s="233"/>
      <c r="C20" s="231"/>
      <c r="D20" s="59"/>
      <c r="E20" s="59"/>
      <c r="F20" s="59"/>
      <c r="G20" s="223"/>
    </row>
    <row r="21" spans="1:19" x14ac:dyDescent="0.2">
      <c r="A21" s="229"/>
      <c r="B21" s="233"/>
      <c r="C21" s="231"/>
      <c r="D21" s="59"/>
      <c r="E21" s="59"/>
      <c r="F21" s="59"/>
      <c r="G21" s="223"/>
    </row>
    <row r="22" spans="1:19" x14ac:dyDescent="0.2">
      <c r="A22" s="229"/>
      <c r="B22" s="233"/>
      <c r="C22" s="231"/>
      <c r="D22" s="59"/>
      <c r="E22" s="59"/>
      <c r="F22" s="59"/>
      <c r="G22" s="223"/>
    </row>
    <row r="23" spans="1:19" x14ac:dyDescent="0.2">
      <c r="A23" s="229"/>
      <c r="B23" s="233"/>
      <c r="C23" s="231"/>
      <c r="D23" s="59"/>
      <c r="E23" s="59"/>
      <c r="F23" s="59"/>
      <c r="G23" s="223"/>
    </row>
    <row r="24" spans="1:19" x14ac:dyDescent="0.2">
      <c r="A24" s="229"/>
      <c r="B24" s="233"/>
      <c r="C24" s="231"/>
      <c r="D24" s="59"/>
      <c r="E24" s="59"/>
      <c r="F24" s="59"/>
      <c r="G24" s="223"/>
    </row>
    <row r="25" spans="1:19" x14ac:dyDescent="0.2">
      <c r="A25" s="229"/>
      <c r="B25" s="233"/>
      <c r="C25" s="231"/>
      <c r="D25" s="59"/>
      <c r="E25" s="59"/>
      <c r="F25" s="59"/>
      <c r="G25" s="223"/>
    </row>
    <row r="26" spans="1:19" x14ac:dyDescent="0.2">
      <c r="A26" s="229"/>
      <c r="B26" s="233"/>
      <c r="C26" s="231"/>
      <c r="D26" s="59"/>
      <c r="E26" s="59"/>
      <c r="F26" s="59"/>
      <c r="G26" s="223"/>
    </row>
    <row r="27" spans="1:19" x14ac:dyDescent="0.2">
      <c r="A27" s="229"/>
      <c r="B27" s="233"/>
      <c r="C27" s="231"/>
      <c r="D27" s="59"/>
      <c r="E27" s="59"/>
      <c r="F27" s="59"/>
      <c r="G27" s="223"/>
    </row>
    <row r="28" spans="1:19" x14ac:dyDescent="0.2">
      <c r="A28" s="229"/>
      <c r="B28" s="233"/>
      <c r="C28" s="231"/>
      <c r="D28" s="59"/>
      <c r="E28" s="59"/>
      <c r="F28" s="59"/>
      <c r="G28" s="223"/>
    </row>
    <row r="29" spans="1:19" x14ac:dyDescent="0.2">
      <c r="A29" s="229"/>
      <c r="B29" s="233"/>
      <c r="C29" s="231"/>
      <c r="D29" s="59"/>
      <c r="E29" s="59"/>
      <c r="F29" s="59"/>
      <c r="G29" s="223"/>
    </row>
    <row r="30" spans="1:19" ht="13.5" thickBot="1" x14ac:dyDescent="0.25">
      <c r="A30" s="234"/>
      <c r="B30" s="235"/>
      <c r="C30" s="236"/>
      <c r="D30" s="237"/>
      <c r="E30" s="237"/>
      <c r="F30" s="237"/>
      <c r="G30" s="238"/>
    </row>
    <row r="31" spans="1:19" s="68" customFormat="1" ht="13.5" thickTop="1" x14ac:dyDescent="0.2">
      <c r="B31" s="240"/>
      <c r="C31" s="239"/>
    </row>
    <row r="32" spans="1:19" s="68" customFormat="1" x14ac:dyDescent="0.2">
      <c r="B32" s="240"/>
      <c r="C32" s="239"/>
    </row>
    <row r="33" spans="2:3" s="68" customFormat="1" x14ac:dyDescent="0.2">
      <c r="B33" s="240"/>
      <c r="C33" s="239"/>
    </row>
    <row r="34" spans="2:3" s="68" customFormat="1" x14ac:dyDescent="0.2">
      <c r="B34" s="240"/>
      <c r="C34" s="239"/>
    </row>
    <row r="35" spans="2:3" s="68" customFormat="1" x14ac:dyDescent="0.2">
      <c r="B35" s="240"/>
      <c r="C35" s="239"/>
    </row>
    <row r="36" spans="2:3" s="68" customFormat="1" x14ac:dyDescent="0.2">
      <c r="B36" s="240"/>
      <c r="C36" s="239"/>
    </row>
    <row r="37" spans="2:3" s="68" customFormat="1" x14ac:dyDescent="0.2">
      <c r="B37" s="240"/>
      <c r="C37" s="239"/>
    </row>
    <row r="38" spans="2:3" s="68" customFormat="1" x14ac:dyDescent="0.2">
      <c r="B38" s="240"/>
      <c r="C38" s="239"/>
    </row>
    <row r="39" spans="2:3" s="68" customFormat="1" x14ac:dyDescent="0.2">
      <c r="B39" s="240"/>
      <c r="C39" s="239"/>
    </row>
    <row r="40" spans="2:3" s="68" customFormat="1" x14ac:dyDescent="0.2">
      <c r="B40" s="240"/>
      <c r="C40" s="239"/>
    </row>
    <row r="41" spans="2:3" s="68" customFormat="1" x14ac:dyDescent="0.2">
      <c r="B41" s="240"/>
      <c r="C41" s="239"/>
    </row>
    <row r="42" spans="2:3" s="68" customFormat="1" x14ac:dyDescent="0.2">
      <c r="B42" s="240"/>
      <c r="C42" s="239"/>
    </row>
    <row r="43" spans="2:3" s="68" customFormat="1" x14ac:dyDescent="0.2">
      <c r="B43" s="240"/>
      <c r="C43" s="239"/>
    </row>
    <row r="44" spans="2:3" s="68" customFormat="1" x14ac:dyDescent="0.2">
      <c r="B44" s="240"/>
      <c r="C44" s="239"/>
    </row>
    <row r="45" spans="2:3" s="68" customFormat="1" x14ac:dyDescent="0.2">
      <c r="B45" s="240"/>
      <c r="C45" s="239"/>
    </row>
    <row r="46" spans="2:3" s="68" customFormat="1" x14ac:dyDescent="0.2">
      <c r="B46" s="240"/>
      <c r="C46" s="239"/>
    </row>
    <row r="47" spans="2:3" s="68" customFormat="1" x14ac:dyDescent="0.2">
      <c r="B47" s="240"/>
      <c r="C47" s="239"/>
    </row>
    <row r="48" spans="2:3" s="68" customFormat="1" x14ac:dyDescent="0.2">
      <c r="B48" s="240"/>
      <c r="C48" s="239"/>
    </row>
    <row r="49" spans="2:3" s="68" customFormat="1" x14ac:dyDescent="0.2">
      <c r="B49" s="240"/>
      <c r="C49" s="239"/>
    </row>
    <row r="50" spans="2:3" s="68" customFormat="1" x14ac:dyDescent="0.2">
      <c r="B50" s="240"/>
      <c r="C50" s="239"/>
    </row>
    <row r="51" spans="2:3" s="68" customFormat="1" x14ac:dyDescent="0.2">
      <c r="B51" s="240"/>
      <c r="C51" s="239"/>
    </row>
    <row r="52" spans="2:3" s="68" customFormat="1" x14ac:dyDescent="0.2">
      <c r="B52" s="240"/>
      <c r="C52" s="239"/>
    </row>
    <row r="53" spans="2:3" s="68" customFormat="1" x14ac:dyDescent="0.2">
      <c r="B53" s="240"/>
      <c r="C53" s="239"/>
    </row>
    <row r="54" spans="2:3" s="68" customFormat="1" x14ac:dyDescent="0.2">
      <c r="B54" s="240"/>
      <c r="C54" s="239"/>
    </row>
    <row r="55" spans="2:3" s="68" customFormat="1" x14ac:dyDescent="0.2">
      <c r="B55" s="240"/>
      <c r="C55" s="239"/>
    </row>
    <row r="56" spans="2:3" s="68" customFormat="1" x14ac:dyDescent="0.2">
      <c r="B56" s="240"/>
      <c r="C56" s="239"/>
    </row>
    <row r="57" spans="2:3" s="68" customFormat="1" x14ac:dyDescent="0.2">
      <c r="B57" s="240"/>
      <c r="C57" s="239"/>
    </row>
    <row r="58" spans="2:3" s="68" customFormat="1" x14ac:dyDescent="0.2">
      <c r="B58" s="240"/>
      <c r="C58" s="239"/>
    </row>
    <row r="59" spans="2:3" s="68" customFormat="1" x14ac:dyDescent="0.2">
      <c r="B59" s="240"/>
      <c r="C59" s="239"/>
    </row>
    <row r="60" spans="2:3" s="68" customFormat="1" x14ac:dyDescent="0.2">
      <c r="B60" s="240"/>
      <c r="C60" s="239"/>
    </row>
    <row r="61" spans="2:3" s="68" customFormat="1" x14ac:dyDescent="0.2">
      <c r="B61" s="240"/>
      <c r="C61" s="239"/>
    </row>
    <row r="62" spans="2:3" s="68" customFormat="1" x14ac:dyDescent="0.2">
      <c r="B62" s="240"/>
      <c r="C62" s="239"/>
    </row>
    <row r="63" spans="2:3" s="68" customFormat="1" x14ac:dyDescent="0.2">
      <c r="B63" s="240"/>
      <c r="C63" s="239"/>
    </row>
    <row r="64" spans="2:3" s="68" customFormat="1" x14ac:dyDescent="0.2">
      <c r="B64" s="240"/>
      <c r="C64" s="239"/>
    </row>
    <row r="65" spans="2:3" s="68" customFormat="1" x14ac:dyDescent="0.2">
      <c r="B65" s="240"/>
      <c r="C65" s="239"/>
    </row>
    <row r="66" spans="2:3" s="68" customFormat="1" x14ac:dyDescent="0.2">
      <c r="B66" s="240"/>
      <c r="C66" s="239"/>
    </row>
    <row r="67" spans="2:3" s="68" customFormat="1" x14ac:dyDescent="0.2">
      <c r="B67" s="240"/>
      <c r="C67" s="239"/>
    </row>
    <row r="68" spans="2:3" s="68" customFormat="1" x14ac:dyDescent="0.2">
      <c r="B68" s="240"/>
      <c r="C68" s="239"/>
    </row>
    <row r="69" spans="2:3" s="68" customFormat="1" x14ac:dyDescent="0.2">
      <c r="B69" s="240"/>
      <c r="C69" s="239"/>
    </row>
    <row r="70" spans="2:3" s="68" customFormat="1" x14ac:dyDescent="0.2">
      <c r="B70" s="240"/>
      <c r="C70" s="239"/>
    </row>
    <row r="71" spans="2:3" s="68" customFormat="1" x14ac:dyDescent="0.2">
      <c r="B71" s="240"/>
      <c r="C71" s="239"/>
    </row>
    <row r="72" spans="2:3" s="68" customFormat="1" x14ac:dyDescent="0.2">
      <c r="B72" s="240"/>
      <c r="C72" s="239"/>
    </row>
    <row r="73" spans="2:3" s="68" customFormat="1" x14ac:dyDescent="0.2">
      <c r="B73" s="240"/>
      <c r="C73" s="239"/>
    </row>
    <row r="74" spans="2:3" s="68" customFormat="1" x14ac:dyDescent="0.2">
      <c r="B74" s="240"/>
      <c r="C74" s="239"/>
    </row>
    <row r="75" spans="2:3" s="68" customFormat="1" x14ac:dyDescent="0.2">
      <c r="B75" s="240"/>
      <c r="C75" s="239"/>
    </row>
    <row r="76" spans="2:3" s="68" customFormat="1" x14ac:dyDescent="0.2">
      <c r="B76" s="240"/>
      <c r="C76" s="239"/>
    </row>
    <row r="77" spans="2:3" s="68" customFormat="1" x14ac:dyDescent="0.2">
      <c r="B77" s="240"/>
      <c r="C77" s="239"/>
    </row>
    <row r="78" spans="2:3" s="68" customFormat="1" x14ac:dyDescent="0.2">
      <c r="B78" s="240"/>
      <c r="C78" s="239"/>
    </row>
    <row r="79" spans="2:3" s="68" customFormat="1" x14ac:dyDescent="0.2">
      <c r="B79" s="240"/>
      <c r="C79" s="239"/>
    </row>
  </sheetData>
  <mergeCells count="1">
    <mergeCell ref="A8:C8"/>
  </mergeCells>
  <pageMargins left="0.7" right="0.7" top="0.75" bottom="0.75" header="0.3" footer="0.3"/>
  <pageSetup paperSize="9" scale="68" orientation="portrait" horizontalDpi="4294967295"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39997558519241921"/>
  </sheetPr>
  <dimension ref="A1:S96"/>
  <sheetViews>
    <sheetView showGridLines="0" zoomScaleNormal="100" zoomScaleSheetLayoutView="130" workbookViewId="0"/>
  </sheetViews>
  <sheetFormatPr baseColWidth="10" defaultRowHeight="12.75" x14ac:dyDescent="0.2"/>
  <cols>
    <col min="1" max="1" width="48.85546875" customWidth="1"/>
    <col min="2" max="2" width="28.42578125" bestFit="1" customWidth="1"/>
    <col min="4" max="19" width="11.42578125" style="68" customWidth="1"/>
  </cols>
  <sheetData>
    <row r="1" spans="1:3" ht="13.5" thickTop="1" x14ac:dyDescent="0.2">
      <c r="A1" s="218" t="s">
        <v>335</v>
      </c>
      <c r="B1" s="219" t="s">
        <v>147</v>
      </c>
      <c r="C1" s="241" t="s">
        <v>111</v>
      </c>
    </row>
    <row r="2" spans="1:3" x14ac:dyDescent="0.2">
      <c r="A2" s="525" t="s">
        <v>220</v>
      </c>
      <c r="B2" s="675">
        <v>14732.043979890001</v>
      </c>
      <c r="C2" s="21">
        <f>B2/$B$4</f>
        <v>0.50839893094635247</v>
      </c>
    </row>
    <row r="3" spans="1:3" x14ac:dyDescent="0.2">
      <c r="A3" s="525" t="s">
        <v>221</v>
      </c>
      <c r="B3" s="675">
        <v>14245.286779769998</v>
      </c>
      <c r="C3" s="21">
        <f>B3/$B$4</f>
        <v>0.49160106905364748</v>
      </c>
    </row>
    <row r="4" spans="1:3" x14ac:dyDescent="0.2">
      <c r="A4" s="17" t="s">
        <v>23</v>
      </c>
      <c r="B4" s="18">
        <f>SUM(B2:B3)</f>
        <v>28977.330759659999</v>
      </c>
      <c r="C4" s="54">
        <f>SUM(C2:C3)</f>
        <v>1</v>
      </c>
    </row>
    <row r="5" spans="1:3" x14ac:dyDescent="0.2">
      <c r="A5" s="229"/>
      <c r="B5" s="59"/>
      <c r="C5" s="242" t="s">
        <v>26</v>
      </c>
    </row>
    <row r="6" spans="1:3" x14ac:dyDescent="0.2">
      <c r="A6" s="884" t="s">
        <v>222</v>
      </c>
      <c r="B6" s="883"/>
      <c r="C6" s="885"/>
    </row>
    <row r="7" spans="1:3" x14ac:dyDescent="0.2">
      <c r="A7" s="882"/>
      <c r="B7" s="883"/>
      <c r="C7" s="885"/>
    </row>
    <row r="8" spans="1:3" x14ac:dyDescent="0.2">
      <c r="A8" s="229"/>
      <c r="B8" s="59"/>
      <c r="C8" s="223"/>
    </row>
    <row r="9" spans="1:3" x14ac:dyDescent="0.2">
      <c r="A9" s="229"/>
      <c r="B9" s="59"/>
      <c r="C9" s="223"/>
    </row>
    <row r="10" spans="1:3" x14ac:dyDescent="0.2">
      <c r="A10" s="229"/>
      <c r="B10" s="59"/>
      <c r="C10" s="223"/>
    </row>
    <row r="11" spans="1:3" x14ac:dyDescent="0.2">
      <c r="A11" s="229"/>
      <c r="B11" s="59"/>
      <c r="C11" s="223"/>
    </row>
    <row r="12" spans="1:3" x14ac:dyDescent="0.2">
      <c r="A12" s="229"/>
      <c r="B12" s="59"/>
      <c r="C12" s="223"/>
    </row>
    <row r="13" spans="1:3" x14ac:dyDescent="0.2">
      <c r="A13" s="229"/>
      <c r="B13" s="59"/>
      <c r="C13" s="223"/>
    </row>
    <row r="14" spans="1:3" x14ac:dyDescent="0.2">
      <c r="A14" s="229"/>
      <c r="B14" s="59"/>
      <c r="C14" s="223"/>
    </row>
    <row r="15" spans="1:3" x14ac:dyDescent="0.2">
      <c r="A15" s="229"/>
      <c r="B15" s="59"/>
      <c r="C15" s="223"/>
    </row>
    <row r="16" spans="1:3" x14ac:dyDescent="0.2">
      <c r="A16" s="229"/>
      <c r="B16" s="59"/>
      <c r="C16" s="223"/>
    </row>
    <row r="17" spans="1:3" x14ac:dyDescent="0.2">
      <c r="A17" s="229"/>
      <c r="B17" s="59"/>
      <c r="C17" s="223"/>
    </row>
    <row r="18" spans="1:3" x14ac:dyDescent="0.2">
      <c r="A18" s="229"/>
      <c r="B18" s="59"/>
      <c r="C18" s="223"/>
    </row>
    <row r="19" spans="1:3" x14ac:dyDescent="0.2">
      <c r="A19" s="229"/>
      <c r="B19" s="59"/>
      <c r="C19" s="223"/>
    </row>
    <row r="20" spans="1:3" x14ac:dyDescent="0.2">
      <c r="A20" s="229"/>
      <c r="B20" s="59"/>
      <c r="C20" s="223"/>
    </row>
    <row r="21" spans="1:3" x14ac:dyDescent="0.2">
      <c r="A21" s="229"/>
      <c r="B21" s="59"/>
      <c r="C21" s="223"/>
    </row>
    <row r="22" spans="1:3" x14ac:dyDescent="0.2">
      <c r="A22" s="229"/>
      <c r="B22" s="59"/>
      <c r="C22" s="223"/>
    </row>
    <row r="23" spans="1:3" x14ac:dyDescent="0.2">
      <c r="A23" s="229"/>
      <c r="B23" s="59"/>
      <c r="C23" s="223"/>
    </row>
    <row r="24" spans="1:3" x14ac:dyDescent="0.2">
      <c r="A24" s="229"/>
      <c r="B24" s="59"/>
      <c r="C24" s="223"/>
    </row>
    <row r="25" spans="1:3" x14ac:dyDescent="0.2">
      <c r="A25" s="229"/>
      <c r="B25" s="59"/>
      <c r="C25" s="223"/>
    </row>
    <row r="26" spans="1:3" x14ac:dyDescent="0.2">
      <c r="A26" s="229"/>
      <c r="B26" s="59"/>
      <c r="C26" s="223"/>
    </row>
    <row r="27" spans="1:3" x14ac:dyDescent="0.2">
      <c r="A27" s="229"/>
      <c r="B27" s="59"/>
      <c r="C27" s="223"/>
    </row>
    <row r="28" spans="1:3" ht="13.5" thickBot="1" x14ac:dyDescent="0.25">
      <c r="A28" s="234"/>
      <c r="B28" s="237"/>
      <c r="C28" s="238"/>
    </row>
    <row r="29" spans="1:3" s="68" customFormat="1" ht="13.5" thickTop="1" x14ac:dyDescent="0.2"/>
    <row r="30" spans="1:3" s="68" customFormat="1" x14ac:dyDescent="0.2"/>
    <row r="31" spans="1:3" s="68" customFormat="1" x14ac:dyDescent="0.2"/>
    <row r="32" spans="1:3" s="68" customFormat="1" x14ac:dyDescent="0.2"/>
    <row r="33" s="68" customFormat="1" x14ac:dyDescent="0.2"/>
    <row r="34" s="68" customFormat="1" x14ac:dyDescent="0.2"/>
    <row r="35" s="68" customFormat="1" x14ac:dyDescent="0.2"/>
    <row r="36" s="68" customFormat="1" x14ac:dyDescent="0.2"/>
    <row r="37" s="68" customFormat="1" x14ac:dyDescent="0.2"/>
    <row r="38" s="68" customFormat="1" x14ac:dyDescent="0.2"/>
    <row r="39" s="68" customFormat="1" x14ac:dyDescent="0.2"/>
    <row r="40" s="68" customFormat="1" x14ac:dyDescent="0.2"/>
    <row r="41" s="68" customFormat="1" x14ac:dyDescent="0.2"/>
    <row r="42" s="68" customFormat="1" x14ac:dyDescent="0.2"/>
    <row r="43" s="68" customFormat="1" x14ac:dyDescent="0.2"/>
    <row r="44" s="68" customFormat="1" x14ac:dyDescent="0.2"/>
    <row r="45" s="68" customFormat="1" x14ac:dyDescent="0.2"/>
    <row r="46" s="68" customFormat="1" x14ac:dyDescent="0.2"/>
    <row r="47" s="68" customFormat="1" x14ac:dyDescent="0.2"/>
    <row r="48"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row r="78" s="68" customFormat="1" x14ac:dyDescent="0.2"/>
    <row r="79" s="68" customFormat="1" x14ac:dyDescent="0.2"/>
    <row r="80" s="68" customFormat="1" x14ac:dyDescent="0.2"/>
    <row r="81" s="68" customFormat="1" x14ac:dyDescent="0.2"/>
    <row r="82" s="68" customFormat="1" x14ac:dyDescent="0.2"/>
    <row r="83" s="68" customFormat="1" x14ac:dyDescent="0.2"/>
    <row r="84" s="68" customFormat="1" x14ac:dyDescent="0.2"/>
    <row r="85" s="68" customFormat="1" x14ac:dyDescent="0.2"/>
    <row r="86" s="68" customFormat="1" x14ac:dyDescent="0.2"/>
    <row r="87" s="68" customFormat="1" x14ac:dyDescent="0.2"/>
    <row r="88" s="68" customFormat="1" x14ac:dyDescent="0.2"/>
    <row r="89" s="68" customFormat="1" x14ac:dyDescent="0.2"/>
    <row r="90" s="68" customFormat="1" x14ac:dyDescent="0.2"/>
    <row r="91" s="68" customFormat="1" x14ac:dyDescent="0.2"/>
    <row r="92" s="68" customFormat="1" x14ac:dyDescent="0.2"/>
    <row r="93" s="68" customFormat="1" x14ac:dyDescent="0.2"/>
    <row r="94" s="68" customFormat="1" x14ac:dyDescent="0.2"/>
    <row r="95" s="68" customFormat="1" x14ac:dyDescent="0.2"/>
    <row r="96" s="68" customFormat="1" x14ac:dyDescent="0.2"/>
  </sheetData>
  <mergeCells count="1">
    <mergeCell ref="A6:C7"/>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39997558519241921"/>
  </sheetPr>
  <dimension ref="A1:W175"/>
  <sheetViews>
    <sheetView showGridLines="0" zoomScaleNormal="100" zoomScaleSheetLayoutView="115" workbookViewId="0"/>
  </sheetViews>
  <sheetFormatPr baseColWidth="10" defaultRowHeight="12.75" x14ac:dyDescent="0.2"/>
  <cols>
    <col min="1" max="1" width="51.140625" bestFit="1" customWidth="1"/>
    <col min="2" max="2" width="28.42578125" style="19" bestFit="1" customWidth="1"/>
    <col min="3" max="3" width="11.42578125" style="10" customWidth="1"/>
    <col min="5" max="5" width="11.42578125" style="68" customWidth="1"/>
    <col min="6" max="6" width="43.85546875" style="68" customWidth="1"/>
    <col min="7" max="23" width="11.42578125" style="68" customWidth="1"/>
  </cols>
  <sheetData>
    <row r="1" spans="1:4" ht="13.5" thickTop="1" x14ac:dyDescent="0.2">
      <c r="A1" s="218" t="s">
        <v>335</v>
      </c>
      <c r="B1" s="219" t="s">
        <v>124</v>
      </c>
      <c r="C1" s="243" t="s">
        <v>111</v>
      </c>
      <c r="D1" s="222"/>
    </row>
    <row r="2" spans="1:4" x14ac:dyDescent="0.2">
      <c r="A2" s="473" t="s">
        <v>336</v>
      </c>
      <c r="B2" s="675">
        <v>11107.624068429999</v>
      </c>
      <c r="C2" s="21">
        <f t="shared" ref="C2:C7" si="0">B2/$B$8</f>
        <v>0.38332116096397589</v>
      </c>
      <c r="D2" s="223"/>
    </row>
    <row r="3" spans="1:4" x14ac:dyDescent="0.2">
      <c r="A3" s="525" t="s">
        <v>151</v>
      </c>
      <c r="B3" s="675">
        <v>756.35688177000009</v>
      </c>
      <c r="C3" s="21">
        <f t="shared" si="0"/>
        <v>2.6101675411143867E-2</v>
      </c>
      <c r="D3" s="223"/>
    </row>
    <row r="4" spans="1:4" x14ac:dyDescent="0.2">
      <c r="A4" s="473" t="s">
        <v>114</v>
      </c>
      <c r="B4" s="675">
        <v>1158.44640445</v>
      </c>
      <c r="C4" s="21">
        <f t="shared" si="0"/>
        <v>3.9977678208467003E-2</v>
      </c>
      <c r="D4" s="223"/>
    </row>
    <row r="5" spans="1:4" x14ac:dyDescent="0.2">
      <c r="A5" s="473" t="s">
        <v>115</v>
      </c>
      <c r="B5" s="675">
        <v>14154.712448409999</v>
      </c>
      <c r="C5" s="21">
        <f t="shared" si="0"/>
        <v>0.48847537289787568</v>
      </c>
      <c r="D5" s="223"/>
    </row>
    <row r="6" spans="1:4" x14ac:dyDescent="0.2">
      <c r="A6" s="473" t="s">
        <v>148</v>
      </c>
      <c r="B6" s="675">
        <v>1085.6262669499999</v>
      </c>
      <c r="C6" s="21">
        <f t="shared" si="0"/>
        <v>3.74646745745583E-2</v>
      </c>
      <c r="D6" s="223"/>
    </row>
    <row r="7" spans="1:4" x14ac:dyDescent="0.2">
      <c r="A7" s="525" t="s">
        <v>337</v>
      </c>
      <c r="B7" s="675">
        <v>714.56468964999988</v>
      </c>
      <c r="C7" s="21">
        <f t="shared" si="0"/>
        <v>2.4659437943979359E-2</v>
      </c>
      <c r="D7" s="223"/>
    </row>
    <row r="8" spans="1:4" x14ac:dyDescent="0.2">
      <c r="A8" s="17" t="s">
        <v>23</v>
      </c>
      <c r="B8" s="18">
        <f>SUM(B2:B7)</f>
        <v>28977.330759659995</v>
      </c>
      <c r="C8" s="54">
        <f>SUM(C2:C7)</f>
        <v>1</v>
      </c>
      <c r="D8" s="579"/>
    </row>
    <row r="9" spans="1:4" x14ac:dyDescent="0.2">
      <c r="A9" s="229"/>
      <c r="B9" s="233"/>
      <c r="C9" s="399" t="s">
        <v>26</v>
      </c>
      <c r="D9" s="223"/>
    </row>
    <row r="10" spans="1:4" ht="12.6" customHeight="1" x14ac:dyDescent="0.2">
      <c r="A10" s="886" t="s">
        <v>223</v>
      </c>
      <c r="B10" s="887"/>
      <c r="C10" s="887"/>
      <c r="D10" s="223"/>
    </row>
    <row r="11" spans="1:4" x14ac:dyDescent="0.2">
      <c r="A11" s="462" t="s">
        <v>242</v>
      </c>
      <c r="B11" s="439"/>
      <c r="C11" s="439"/>
      <c r="D11" s="223"/>
    </row>
    <row r="12" spans="1:4" x14ac:dyDescent="0.2">
      <c r="A12" s="229"/>
      <c r="B12" s="233"/>
      <c r="C12" s="123"/>
      <c r="D12" s="223"/>
    </row>
    <row r="13" spans="1:4" x14ac:dyDescent="0.2">
      <c r="A13" s="229"/>
      <c r="B13" s="233"/>
      <c r="C13" s="123"/>
      <c r="D13" s="223"/>
    </row>
    <row r="14" spans="1:4" x14ac:dyDescent="0.2">
      <c r="A14" s="229"/>
      <c r="B14" s="233"/>
      <c r="C14" s="123"/>
      <c r="D14" s="223"/>
    </row>
    <row r="15" spans="1:4" x14ac:dyDescent="0.2">
      <c r="A15" s="229"/>
      <c r="B15" s="233"/>
      <c r="C15" s="123"/>
      <c r="D15" s="223"/>
    </row>
    <row r="16" spans="1:4" x14ac:dyDescent="0.2">
      <c r="A16" s="229"/>
      <c r="B16" s="233"/>
      <c r="C16" s="123"/>
      <c r="D16" s="223"/>
    </row>
    <row r="17" spans="1:4" x14ac:dyDescent="0.2">
      <c r="A17" s="229"/>
      <c r="B17" s="233"/>
      <c r="C17" s="123"/>
      <c r="D17" s="223"/>
    </row>
    <row r="18" spans="1:4" x14ac:dyDescent="0.2">
      <c r="A18" s="229"/>
      <c r="B18" s="233"/>
      <c r="C18" s="123"/>
      <c r="D18" s="223"/>
    </row>
    <row r="19" spans="1:4" x14ac:dyDescent="0.2">
      <c r="A19" s="229"/>
      <c r="B19" s="233"/>
      <c r="C19" s="123"/>
      <c r="D19" s="223"/>
    </row>
    <row r="20" spans="1:4" x14ac:dyDescent="0.2">
      <c r="A20" s="229"/>
      <c r="B20" s="233"/>
      <c r="C20" s="123"/>
      <c r="D20" s="223"/>
    </row>
    <row r="21" spans="1:4" x14ac:dyDescent="0.2">
      <c r="A21" s="229"/>
      <c r="B21" s="233"/>
      <c r="C21" s="123"/>
      <c r="D21" s="223"/>
    </row>
    <row r="22" spans="1:4" x14ac:dyDescent="0.2">
      <c r="A22" s="229"/>
      <c r="B22" s="233"/>
      <c r="C22" s="123"/>
      <c r="D22" s="223"/>
    </row>
    <row r="23" spans="1:4" x14ac:dyDescent="0.2">
      <c r="A23" s="229"/>
      <c r="B23" s="233"/>
      <c r="C23" s="123"/>
      <c r="D23" s="223"/>
    </row>
    <row r="24" spans="1:4" x14ac:dyDescent="0.2">
      <c r="A24" s="229"/>
      <c r="B24" s="233"/>
      <c r="C24" s="123"/>
      <c r="D24" s="223"/>
    </row>
    <row r="25" spans="1:4" x14ac:dyDescent="0.2">
      <c r="A25" s="229"/>
      <c r="B25" s="233"/>
      <c r="C25" s="123"/>
      <c r="D25" s="223"/>
    </row>
    <row r="26" spans="1:4" x14ac:dyDescent="0.2">
      <c r="A26" s="229"/>
      <c r="B26" s="233"/>
      <c r="C26" s="123"/>
      <c r="D26" s="223"/>
    </row>
    <row r="27" spans="1:4" x14ac:dyDescent="0.2">
      <c r="A27" s="229"/>
      <c r="B27" s="233"/>
      <c r="C27" s="123"/>
      <c r="D27" s="223"/>
    </row>
    <row r="28" spans="1:4" x14ac:dyDescent="0.2">
      <c r="A28" s="229"/>
      <c r="B28" s="233"/>
      <c r="C28" s="123"/>
      <c r="D28" s="223"/>
    </row>
    <row r="29" spans="1:4" x14ac:dyDescent="0.2">
      <c r="A29" s="229"/>
      <c r="B29" s="233"/>
      <c r="C29" s="123"/>
      <c r="D29" s="223"/>
    </row>
    <row r="30" spans="1:4" x14ac:dyDescent="0.2">
      <c r="A30" s="229"/>
      <c r="B30" s="233"/>
      <c r="C30" s="123"/>
      <c r="D30" s="223"/>
    </row>
    <row r="31" spans="1:4" x14ac:dyDescent="0.2">
      <c r="A31" s="229"/>
      <c r="B31" s="233"/>
      <c r="C31" s="123"/>
      <c r="D31" s="223"/>
    </row>
    <row r="32" spans="1:4" x14ac:dyDescent="0.2">
      <c r="A32" s="229"/>
      <c r="B32" s="233"/>
      <c r="C32" s="123"/>
      <c r="D32" s="223"/>
    </row>
    <row r="33" spans="1:4" x14ac:dyDescent="0.2">
      <c r="A33" s="229"/>
      <c r="B33" s="233"/>
      <c r="C33" s="123"/>
      <c r="D33" s="223"/>
    </row>
    <row r="34" spans="1:4" x14ac:dyDescent="0.2">
      <c r="A34" s="229"/>
      <c r="B34" s="233"/>
      <c r="C34" s="123"/>
      <c r="D34" s="223"/>
    </row>
    <row r="35" spans="1:4" x14ac:dyDescent="0.2">
      <c r="A35" s="229"/>
      <c r="B35" s="233"/>
      <c r="C35" s="123"/>
      <c r="D35" s="223"/>
    </row>
    <row r="36" spans="1:4" ht="13.5" thickBot="1" x14ac:dyDescent="0.25">
      <c r="A36" s="234"/>
      <c r="B36" s="235"/>
      <c r="C36" s="244"/>
      <c r="D36" s="238"/>
    </row>
    <row r="37" spans="1:4" s="68" customFormat="1" ht="13.5" thickTop="1" x14ac:dyDescent="0.2">
      <c r="B37" s="240"/>
      <c r="C37" s="116"/>
    </row>
    <row r="38" spans="1:4" s="68" customFormat="1" x14ac:dyDescent="0.2">
      <c r="B38" s="240"/>
      <c r="C38" s="116"/>
    </row>
    <row r="39" spans="1:4" s="68" customFormat="1" x14ac:dyDescent="0.2">
      <c r="B39" s="240"/>
      <c r="C39" s="116"/>
    </row>
    <row r="40" spans="1:4" s="68" customFormat="1" x14ac:dyDescent="0.2">
      <c r="B40" s="240"/>
      <c r="C40" s="116"/>
    </row>
    <row r="41" spans="1:4" s="68" customFormat="1" x14ac:dyDescent="0.2">
      <c r="B41" s="240"/>
      <c r="C41" s="116"/>
    </row>
    <row r="42" spans="1:4" s="68" customFormat="1" x14ac:dyDescent="0.2">
      <c r="B42" s="240"/>
      <c r="C42" s="116"/>
    </row>
    <row r="43" spans="1:4" s="68" customFormat="1" x14ac:dyDescent="0.2">
      <c r="B43" s="240"/>
      <c r="C43" s="116"/>
    </row>
    <row r="44" spans="1:4" s="68" customFormat="1" x14ac:dyDescent="0.2">
      <c r="B44" s="240"/>
      <c r="C44" s="116"/>
    </row>
    <row r="45" spans="1:4" s="68" customFormat="1" x14ac:dyDescent="0.2">
      <c r="B45" s="240"/>
      <c r="C45" s="116"/>
    </row>
    <row r="46" spans="1:4" s="68" customFormat="1" x14ac:dyDescent="0.2">
      <c r="B46" s="240"/>
      <c r="C46" s="116"/>
    </row>
    <row r="47" spans="1:4" s="68" customFormat="1" x14ac:dyDescent="0.2">
      <c r="B47" s="240"/>
      <c r="C47" s="116"/>
    </row>
    <row r="48" spans="1:4" s="68" customFormat="1" x14ac:dyDescent="0.2">
      <c r="B48" s="240"/>
      <c r="C48" s="116"/>
    </row>
    <row r="49" spans="2:3" s="68" customFormat="1" x14ac:dyDescent="0.2">
      <c r="B49" s="240"/>
      <c r="C49" s="116"/>
    </row>
    <row r="50" spans="2:3" s="68" customFormat="1" x14ac:dyDescent="0.2">
      <c r="B50" s="240"/>
      <c r="C50" s="116"/>
    </row>
    <row r="51" spans="2:3" s="68" customFormat="1" x14ac:dyDescent="0.2">
      <c r="B51" s="240"/>
      <c r="C51" s="116"/>
    </row>
    <row r="52" spans="2:3" s="68" customFormat="1" x14ac:dyDescent="0.2">
      <c r="B52" s="240"/>
      <c r="C52" s="116"/>
    </row>
    <row r="53" spans="2:3" s="68" customFormat="1" x14ac:dyDescent="0.2">
      <c r="B53" s="240"/>
      <c r="C53" s="116"/>
    </row>
    <row r="54" spans="2:3" s="68" customFormat="1" x14ac:dyDescent="0.2">
      <c r="B54" s="240"/>
      <c r="C54" s="116"/>
    </row>
    <row r="55" spans="2:3" s="68" customFormat="1" x14ac:dyDescent="0.2">
      <c r="B55" s="240"/>
      <c r="C55" s="116"/>
    </row>
    <row r="56" spans="2:3" s="68" customFormat="1" x14ac:dyDescent="0.2">
      <c r="B56" s="240"/>
      <c r="C56" s="116"/>
    </row>
    <row r="57" spans="2:3" s="68" customFormat="1" x14ac:dyDescent="0.2">
      <c r="B57" s="240"/>
      <c r="C57" s="116"/>
    </row>
    <row r="58" spans="2:3" s="68" customFormat="1" x14ac:dyDescent="0.2">
      <c r="B58" s="240"/>
      <c r="C58" s="116"/>
    </row>
    <row r="59" spans="2:3" s="68" customFormat="1" x14ac:dyDescent="0.2">
      <c r="B59" s="240"/>
      <c r="C59" s="116"/>
    </row>
    <row r="60" spans="2:3" s="68" customFormat="1" x14ac:dyDescent="0.2">
      <c r="B60" s="240"/>
      <c r="C60" s="116"/>
    </row>
    <row r="61" spans="2:3" s="68" customFormat="1" x14ac:dyDescent="0.2">
      <c r="B61" s="240"/>
      <c r="C61" s="116"/>
    </row>
    <row r="62" spans="2:3" s="68" customFormat="1" x14ac:dyDescent="0.2">
      <c r="B62" s="240"/>
      <c r="C62" s="116"/>
    </row>
    <row r="63" spans="2:3" s="68" customFormat="1" x14ac:dyDescent="0.2">
      <c r="B63" s="240"/>
      <c r="C63" s="116"/>
    </row>
    <row r="64" spans="2:3" s="68" customFormat="1" x14ac:dyDescent="0.2">
      <c r="B64" s="240"/>
      <c r="C64" s="116"/>
    </row>
    <row r="65" spans="2:3" s="68" customFormat="1" x14ac:dyDescent="0.2">
      <c r="B65" s="240"/>
      <c r="C65" s="116"/>
    </row>
    <row r="66" spans="2:3" s="68" customFormat="1" x14ac:dyDescent="0.2">
      <c r="B66" s="240"/>
      <c r="C66" s="116"/>
    </row>
    <row r="67" spans="2:3" s="68" customFormat="1" x14ac:dyDescent="0.2">
      <c r="B67" s="240"/>
      <c r="C67" s="116"/>
    </row>
    <row r="68" spans="2:3" s="68" customFormat="1" x14ac:dyDescent="0.2">
      <c r="B68" s="240"/>
      <c r="C68" s="116"/>
    </row>
    <row r="69" spans="2:3" s="68" customFormat="1" x14ac:dyDescent="0.2">
      <c r="B69" s="240"/>
      <c r="C69" s="116"/>
    </row>
    <row r="70" spans="2:3" s="68" customFormat="1" x14ac:dyDescent="0.2">
      <c r="B70" s="240"/>
      <c r="C70" s="116"/>
    </row>
    <row r="71" spans="2:3" s="68" customFormat="1" x14ac:dyDescent="0.2">
      <c r="B71" s="240"/>
      <c r="C71" s="116"/>
    </row>
    <row r="72" spans="2:3" s="68" customFormat="1" x14ac:dyDescent="0.2">
      <c r="B72" s="240"/>
      <c r="C72" s="116"/>
    </row>
    <row r="73" spans="2:3" s="68" customFormat="1" x14ac:dyDescent="0.2">
      <c r="B73" s="240"/>
      <c r="C73" s="116"/>
    </row>
    <row r="74" spans="2:3" s="68" customFormat="1" x14ac:dyDescent="0.2">
      <c r="B74" s="240"/>
      <c r="C74" s="116"/>
    </row>
    <row r="75" spans="2:3" s="68" customFormat="1" x14ac:dyDescent="0.2">
      <c r="B75" s="240"/>
      <c r="C75" s="116"/>
    </row>
    <row r="76" spans="2:3" s="68" customFormat="1" x14ac:dyDescent="0.2">
      <c r="B76" s="240"/>
      <c r="C76" s="116"/>
    </row>
    <row r="77" spans="2:3" s="68" customFormat="1" x14ac:dyDescent="0.2">
      <c r="B77" s="240"/>
      <c r="C77" s="116"/>
    </row>
    <row r="78" spans="2:3" s="68" customFormat="1" x14ac:dyDescent="0.2">
      <c r="B78" s="240"/>
      <c r="C78" s="116"/>
    </row>
    <row r="79" spans="2:3" s="68" customFormat="1" x14ac:dyDescent="0.2">
      <c r="B79" s="240"/>
      <c r="C79" s="116"/>
    </row>
    <row r="80" spans="2:3" s="68" customFormat="1" x14ac:dyDescent="0.2">
      <c r="B80" s="240"/>
      <c r="C80" s="116"/>
    </row>
    <row r="81" spans="2:3" s="68" customFormat="1" x14ac:dyDescent="0.2">
      <c r="B81" s="240"/>
      <c r="C81" s="116"/>
    </row>
    <row r="82" spans="2:3" s="68" customFormat="1" x14ac:dyDescent="0.2">
      <c r="B82" s="240"/>
      <c r="C82" s="116"/>
    </row>
    <row r="83" spans="2:3" s="68" customFormat="1" x14ac:dyDescent="0.2">
      <c r="B83" s="240"/>
      <c r="C83" s="116"/>
    </row>
    <row r="84" spans="2:3" s="68" customFormat="1" x14ac:dyDescent="0.2">
      <c r="B84" s="240"/>
      <c r="C84" s="116"/>
    </row>
    <row r="85" spans="2:3" s="68" customFormat="1" x14ac:dyDescent="0.2">
      <c r="B85" s="240"/>
      <c r="C85" s="116"/>
    </row>
    <row r="86" spans="2:3" s="68" customFormat="1" x14ac:dyDescent="0.2">
      <c r="B86" s="240"/>
      <c r="C86" s="116"/>
    </row>
    <row r="87" spans="2:3" s="68" customFormat="1" x14ac:dyDescent="0.2">
      <c r="B87" s="240"/>
      <c r="C87" s="116"/>
    </row>
    <row r="88" spans="2:3" s="68" customFormat="1" x14ac:dyDescent="0.2">
      <c r="B88" s="240"/>
      <c r="C88" s="116"/>
    </row>
    <row r="89" spans="2:3" s="68" customFormat="1" x14ac:dyDescent="0.2">
      <c r="B89" s="240"/>
      <c r="C89" s="116"/>
    </row>
    <row r="90" spans="2:3" s="68" customFormat="1" x14ac:dyDescent="0.2">
      <c r="B90" s="240"/>
      <c r="C90" s="116"/>
    </row>
    <row r="91" spans="2:3" s="68" customFormat="1" x14ac:dyDescent="0.2">
      <c r="B91" s="240"/>
      <c r="C91" s="116"/>
    </row>
    <row r="92" spans="2:3" s="68" customFormat="1" x14ac:dyDescent="0.2">
      <c r="B92" s="240"/>
      <c r="C92" s="116"/>
    </row>
    <row r="93" spans="2:3" s="68" customFormat="1" x14ac:dyDescent="0.2">
      <c r="B93" s="240"/>
      <c r="C93" s="116"/>
    </row>
    <row r="94" spans="2:3" s="68" customFormat="1" x14ac:dyDescent="0.2">
      <c r="B94" s="240"/>
      <c r="C94" s="116"/>
    </row>
    <row r="95" spans="2:3" s="68" customFormat="1" x14ac:dyDescent="0.2">
      <c r="B95" s="240"/>
      <c r="C95" s="116"/>
    </row>
    <row r="96" spans="2:3" s="68" customFormat="1" x14ac:dyDescent="0.2">
      <c r="B96" s="240"/>
      <c r="C96" s="116"/>
    </row>
    <row r="97" spans="2:3" s="68" customFormat="1" x14ac:dyDescent="0.2">
      <c r="B97" s="240"/>
      <c r="C97" s="116"/>
    </row>
    <row r="98" spans="2:3" s="68" customFormat="1" x14ac:dyDescent="0.2">
      <c r="B98" s="240"/>
      <c r="C98" s="116"/>
    </row>
    <row r="99" spans="2:3" s="68" customFormat="1" x14ac:dyDescent="0.2">
      <c r="B99" s="240"/>
      <c r="C99" s="116"/>
    </row>
    <row r="100" spans="2:3" s="68" customFormat="1" x14ac:dyDescent="0.2">
      <c r="B100" s="240"/>
      <c r="C100" s="116"/>
    </row>
    <row r="101" spans="2:3" s="68" customFormat="1" x14ac:dyDescent="0.2">
      <c r="B101" s="240"/>
      <c r="C101" s="116"/>
    </row>
    <row r="102" spans="2:3" s="68" customFormat="1" x14ac:dyDescent="0.2">
      <c r="B102" s="240"/>
      <c r="C102" s="116"/>
    </row>
    <row r="103" spans="2:3" s="68" customFormat="1" x14ac:dyDescent="0.2">
      <c r="B103" s="240"/>
      <c r="C103" s="116"/>
    </row>
    <row r="104" spans="2:3" s="68" customFormat="1" x14ac:dyDescent="0.2">
      <c r="B104" s="240"/>
      <c r="C104" s="116"/>
    </row>
    <row r="105" spans="2:3" s="68" customFormat="1" x14ac:dyDescent="0.2">
      <c r="B105" s="240"/>
      <c r="C105" s="116"/>
    </row>
    <row r="106" spans="2:3" s="68" customFormat="1" x14ac:dyDescent="0.2">
      <c r="B106" s="240"/>
      <c r="C106" s="116"/>
    </row>
    <row r="107" spans="2:3" s="68" customFormat="1" x14ac:dyDescent="0.2">
      <c r="B107" s="240"/>
      <c r="C107" s="116"/>
    </row>
    <row r="108" spans="2:3" s="68" customFormat="1" x14ac:dyDescent="0.2">
      <c r="B108" s="240"/>
      <c r="C108" s="116"/>
    </row>
    <row r="109" spans="2:3" s="68" customFormat="1" x14ac:dyDescent="0.2">
      <c r="B109" s="240"/>
      <c r="C109" s="116"/>
    </row>
    <row r="110" spans="2:3" s="68" customFormat="1" x14ac:dyDescent="0.2">
      <c r="B110" s="240"/>
      <c r="C110" s="116"/>
    </row>
    <row r="111" spans="2:3" s="68" customFormat="1" x14ac:dyDescent="0.2">
      <c r="B111" s="240"/>
      <c r="C111" s="116"/>
    </row>
    <row r="112" spans="2:3" s="68" customFormat="1" x14ac:dyDescent="0.2">
      <c r="B112" s="240"/>
      <c r="C112" s="116"/>
    </row>
    <row r="113" spans="2:3" s="68" customFormat="1" x14ac:dyDescent="0.2">
      <c r="B113" s="240"/>
      <c r="C113" s="116"/>
    </row>
    <row r="114" spans="2:3" s="68" customFormat="1" x14ac:dyDescent="0.2">
      <c r="B114" s="240"/>
      <c r="C114" s="116"/>
    </row>
    <row r="115" spans="2:3" s="68" customFormat="1" x14ac:dyDescent="0.2">
      <c r="B115" s="240"/>
      <c r="C115" s="116"/>
    </row>
    <row r="116" spans="2:3" s="68" customFormat="1" x14ac:dyDescent="0.2">
      <c r="B116" s="240"/>
      <c r="C116" s="116"/>
    </row>
    <row r="117" spans="2:3" s="68" customFormat="1" x14ac:dyDescent="0.2">
      <c r="B117" s="240"/>
      <c r="C117" s="116"/>
    </row>
    <row r="118" spans="2:3" s="68" customFormat="1" x14ac:dyDescent="0.2">
      <c r="B118" s="240"/>
      <c r="C118" s="116"/>
    </row>
    <row r="119" spans="2:3" s="68" customFormat="1" x14ac:dyDescent="0.2">
      <c r="B119" s="240"/>
      <c r="C119" s="116"/>
    </row>
    <row r="120" spans="2:3" s="68" customFormat="1" x14ac:dyDescent="0.2">
      <c r="B120" s="240"/>
      <c r="C120" s="116"/>
    </row>
    <row r="121" spans="2:3" s="68" customFormat="1" x14ac:dyDescent="0.2">
      <c r="B121" s="240"/>
      <c r="C121" s="116"/>
    </row>
    <row r="122" spans="2:3" s="68" customFormat="1" x14ac:dyDescent="0.2">
      <c r="B122" s="240"/>
      <c r="C122" s="116"/>
    </row>
    <row r="123" spans="2:3" s="68" customFormat="1" x14ac:dyDescent="0.2">
      <c r="B123" s="240"/>
      <c r="C123" s="116"/>
    </row>
    <row r="124" spans="2:3" s="68" customFormat="1" x14ac:dyDescent="0.2">
      <c r="B124" s="240"/>
      <c r="C124" s="116"/>
    </row>
    <row r="125" spans="2:3" s="68" customFormat="1" x14ac:dyDescent="0.2">
      <c r="B125" s="240"/>
      <c r="C125" s="116"/>
    </row>
    <row r="126" spans="2:3" s="68" customFormat="1" x14ac:dyDescent="0.2">
      <c r="B126" s="240"/>
      <c r="C126" s="116"/>
    </row>
    <row r="127" spans="2:3" s="68" customFormat="1" x14ac:dyDescent="0.2">
      <c r="B127" s="240"/>
      <c r="C127" s="116"/>
    </row>
    <row r="128" spans="2:3" s="68" customFormat="1" x14ac:dyDescent="0.2">
      <c r="B128" s="240"/>
      <c r="C128" s="116"/>
    </row>
    <row r="129" spans="2:3" s="68" customFormat="1" x14ac:dyDescent="0.2">
      <c r="B129" s="240"/>
      <c r="C129" s="116"/>
    </row>
    <row r="130" spans="2:3" s="68" customFormat="1" x14ac:dyDescent="0.2">
      <c r="B130" s="240"/>
      <c r="C130" s="116"/>
    </row>
    <row r="131" spans="2:3" s="68" customFormat="1" x14ac:dyDescent="0.2">
      <c r="B131" s="240"/>
      <c r="C131" s="116"/>
    </row>
    <row r="132" spans="2:3" s="68" customFormat="1" x14ac:dyDescent="0.2">
      <c r="B132" s="240"/>
      <c r="C132" s="116"/>
    </row>
    <row r="133" spans="2:3" s="68" customFormat="1" x14ac:dyDescent="0.2">
      <c r="B133" s="240"/>
      <c r="C133" s="116"/>
    </row>
    <row r="134" spans="2:3" s="68" customFormat="1" x14ac:dyDescent="0.2">
      <c r="B134" s="240"/>
      <c r="C134" s="116"/>
    </row>
    <row r="135" spans="2:3" s="68" customFormat="1" x14ac:dyDescent="0.2">
      <c r="B135" s="240"/>
      <c r="C135" s="116"/>
    </row>
    <row r="136" spans="2:3" s="68" customFormat="1" x14ac:dyDescent="0.2">
      <c r="B136" s="240"/>
      <c r="C136" s="116"/>
    </row>
    <row r="137" spans="2:3" s="68" customFormat="1" x14ac:dyDescent="0.2">
      <c r="B137" s="240"/>
      <c r="C137" s="116"/>
    </row>
    <row r="138" spans="2:3" s="68" customFormat="1" x14ac:dyDescent="0.2">
      <c r="B138" s="240"/>
      <c r="C138" s="116"/>
    </row>
    <row r="139" spans="2:3" s="68" customFormat="1" x14ac:dyDescent="0.2">
      <c r="B139" s="240"/>
      <c r="C139" s="116"/>
    </row>
    <row r="140" spans="2:3" s="68" customFormat="1" x14ac:dyDescent="0.2">
      <c r="B140" s="240"/>
      <c r="C140" s="116"/>
    </row>
    <row r="141" spans="2:3" s="68" customFormat="1" x14ac:dyDescent="0.2">
      <c r="B141" s="240"/>
      <c r="C141" s="116"/>
    </row>
    <row r="142" spans="2:3" s="68" customFormat="1" x14ac:dyDescent="0.2">
      <c r="B142" s="240"/>
      <c r="C142" s="116"/>
    </row>
    <row r="143" spans="2:3" s="68" customFormat="1" x14ac:dyDescent="0.2">
      <c r="B143" s="240"/>
      <c r="C143" s="116"/>
    </row>
    <row r="144" spans="2:3" s="68" customFormat="1" x14ac:dyDescent="0.2">
      <c r="B144" s="240"/>
      <c r="C144" s="116"/>
    </row>
    <row r="145" spans="2:3" s="68" customFormat="1" x14ac:dyDescent="0.2">
      <c r="B145" s="240"/>
      <c r="C145" s="116"/>
    </row>
    <row r="146" spans="2:3" s="68" customFormat="1" x14ac:dyDescent="0.2">
      <c r="B146" s="240"/>
      <c r="C146" s="116"/>
    </row>
    <row r="147" spans="2:3" s="68" customFormat="1" x14ac:dyDescent="0.2">
      <c r="B147" s="240"/>
      <c r="C147" s="116"/>
    </row>
    <row r="148" spans="2:3" s="68" customFormat="1" x14ac:dyDescent="0.2">
      <c r="B148" s="240"/>
      <c r="C148" s="116"/>
    </row>
    <row r="149" spans="2:3" s="68" customFormat="1" x14ac:dyDescent="0.2">
      <c r="B149" s="240"/>
      <c r="C149" s="116"/>
    </row>
    <row r="150" spans="2:3" s="68" customFormat="1" x14ac:dyDescent="0.2">
      <c r="B150" s="240"/>
      <c r="C150" s="116"/>
    </row>
    <row r="151" spans="2:3" s="68" customFormat="1" x14ac:dyDescent="0.2">
      <c r="B151" s="240"/>
      <c r="C151" s="116"/>
    </row>
    <row r="152" spans="2:3" s="68" customFormat="1" x14ac:dyDescent="0.2">
      <c r="B152" s="240"/>
      <c r="C152" s="116"/>
    </row>
    <row r="153" spans="2:3" s="68" customFormat="1" x14ac:dyDescent="0.2">
      <c r="B153" s="240"/>
      <c r="C153" s="116"/>
    </row>
    <row r="154" spans="2:3" s="68" customFormat="1" x14ac:dyDescent="0.2">
      <c r="B154" s="240"/>
      <c r="C154" s="116"/>
    </row>
    <row r="155" spans="2:3" s="68" customFormat="1" x14ac:dyDescent="0.2">
      <c r="B155" s="240"/>
      <c r="C155" s="116"/>
    </row>
    <row r="156" spans="2:3" s="68" customFormat="1" x14ac:dyDescent="0.2">
      <c r="B156" s="240"/>
      <c r="C156" s="116"/>
    </row>
    <row r="157" spans="2:3" s="68" customFormat="1" x14ac:dyDescent="0.2">
      <c r="B157" s="240"/>
      <c r="C157" s="116"/>
    </row>
    <row r="158" spans="2:3" s="68" customFormat="1" x14ac:dyDescent="0.2">
      <c r="B158" s="240"/>
      <c r="C158" s="116"/>
    </row>
    <row r="159" spans="2:3" s="68" customFormat="1" x14ac:dyDescent="0.2">
      <c r="B159" s="240"/>
      <c r="C159" s="116"/>
    </row>
    <row r="160" spans="2:3" s="68" customFormat="1" x14ac:dyDescent="0.2">
      <c r="B160" s="240"/>
      <c r="C160" s="116"/>
    </row>
    <row r="161" spans="2:3" s="68" customFormat="1" x14ac:dyDescent="0.2">
      <c r="B161" s="240"/>
      <c r="C161" s="116"/>
    </row>
    <row r="162" spans="2:3" s="68" customFormat="1" x14ac:dyDescent="0.2">
      <c r="B162" s="240"/>
      <c r="C162" s="116"/>
    </row>
    <row r="163" spans="2:3" s="68" customFormat="1" x14ac:dyDescent="0.2">
      <c r="B163" s="240"/>
      <c r="C163" s="116"/>
    </row>
    <row r="164" spans="2:3" s="68" customFormat="1" x14ac:dyDescent="0.2">
      <c r="B164" s="240"/>
      <c r="C164" s="116"/>
    </row>
    <row r="165" spans="2:3" s="68" customFormat="1" x14ac:dyDescent="0.2">
      <c r="B165" s="240"/>
      <c r="C165" s="116"/>
    </row>
    <row r="166" spans="2:3" s="68" customFormat="1" x14ac:dyDescent="0.2">
      <c r="B166" s="240"/>
      <c r="C166" s="116"/>
    </row>
    <row r="167" spans="2:3" s="68" customFormat="1" x14ac:dyDescent="0.2">
      <c r="B167" s="240"/>
      <c r="C167" s="116"/>
    </row>
    <row r="168" spans="2:3" s="68" customFormat="1" x14ac:dyDescent="0.2">
      <c r="B168" s="240"/>
      <c r="C168" s="116"/>
    </row>
    <row r="169" spans="2:3" s="68" customFormat="1" x14ac:dyDescent="0.2">
      <c r="B169" s="240"/>
      <c r="C169" s="116"/>
    </row>
    <row r="170" spans="2:3" s="68" customFormat="1" x14ac:dyDescent="0.2">
      <c r="B170" s="240"/>
      <c r="C170" s="116"/>
    </row>
    <row r="171" spans="2:3" s="68" customFormat="1" x14ac:dyDescent="0.2">
      <c r="B171" s="240"/>
      <c r="C171" s="116"/>
    </row>
    <row r="172" spans="2:3" s="68" customFormat="1" x14ac:dyDescent="0.2">
      <c r="B172" s="240"/>
      <c r="C172" s="116"/>
    </row>
    <row r="173" spans="2:3" s="68" customFormat="1" x14ac:dyDescent="0.2">
      <c r="B173" s="240"/>
      <c r="C173" s="116"/>
    </row>
    <row r="174" spans="2:3" s="68" customFormat="1" x14ac:dyDescent="0.2">
      <c r="B174" s="240"/>
      <c r="C174" s="116"/>
    </row>
    <row r="175" spans="2:3" s="68" customFormat="1" x14ac:dyDescent="0.2">
      <c r="B175" s="240"/>
      <c r="C175" s="116"/>
    </row>
  </sheetData>
  <mergeCells count="1">
    <mergeCell ref="A10:C10"/>
  </mergeCells>
  <pageMargins left="0.7" right="0.7" top="0.75" bottom="0.75" header="0.3" footer="0.3"/>
  <pageSetup paperSize="9" scale="87" orientation="portrait" horizontalDpi="4294967295" verticalDpi="4294967295"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39997558519241921"/>
  </sheetPr>
  <dimension ref="A1:T141"/>
  <sheetViews>
    <sheetView showGridLines="0" zoomScaleNormal="100" zoomScaleSheetLayoutView="115" workbookViewId="0"/>
  </sheetViews>
  <sheetFormatPr baseColWidth="10" defaultRowHeight="12.75" x14ac:dyDescent="0.2"/>
  <cols>
    <col min="1" max="1" width="44.85546875" bestFit="1" customWidth="1"/>
    <col min="2" max="2" width="26.5703125" style="19" bestFit="1" customWidth="1"/>
    <col min="3" max="3" width="11.42578125" style="10" customWidth="1"/>
    <col min="5" max="5" width="11.42578125" style="68" customWidth="1"/>
    <col min="6" max="6" width="13.42578125" style="68" customWidth="1"/>
    <col min="7" max="20" width="11.42578125" style="68" customWidth="1"/>
  </cols>
  <sheetData>
    <row r="1" spans="1:4" ht="13.5" thickTop="1" x14ac:dyDescent="0.2">
      <c r="A1" s="218" t="s">
        <v>283</v>
      </c>
      <c r="B1" s="219" t="s">
        <v>147</v>
      </c>
      <c r="C1" s="243" t="s">
        <v>111</v>
      </c>
      <c r="D1" s="222"/>
    </row>
    <row r="2" spans="1:4" x14ac:dyDescent="0.2">
      <c r="A2" s="473" t="s">
        <v>338</v>
      </c>
      <c r="B2" s="438">
        <v>5800.8044591299995</v>
      </c>
      <c r="C2" s="21">
        <f>B2/$B$7</f>
        <v>0.4072086823389075</v>
      </c>
      <c r="D2" s="223"/>
    </row>
    <row r="3" spans="1:4" x14ac:dyDescent="0.2">
      <c r="A3" s="525" t="s">
        <v>151</v>
      </c>
      <c r="B3" s="438">
        <v>131.08713883000004</v>
      </c>
      <c r="C3" s="21">
        <f>B3/$B$7</f>
        <v>9.2021410910561215E-3</v>
      </c>
      <c r="D3" s="223"/>
    </row>
    <row r="4" spans="1:4" x14ac:dyDescent="0.2">
      <c r="A4" s="473" t="s">
        <v>114</v>
      </c>
      <c r="B4" s="438">
        <v>422.17713388999994</v>
      </c>
      <c r="C4" s="21">
        <f>B4/$B$7</f>
        <v>2.9636267799784958E-2</v>
      </c>
      <c r="D4" s="223"/>
    </row>
    <row r="5" spans="1:4" x14ac:dyDescent="0.2">
      <c r="A5" s="473" t="s">
        <v>115</v>
      </c>
      <c r="B5" s="438">
        <v>6805.5917809699986</v>
      </c>
      <c r="C5" s="21">
        <f>B5/$B$7</f>
        <v>0.47774340286604466</v>
      </c>
      <c r="D5" s="223"/>
    </row>
    <row r="6" spans="1:4" x14ac:dyDescent="0.2">
      <c r="A6" s="473" t="s">
        <v>148</v>
      </c>
      <c r="B6" s="438">
        <v>1085.6262669499999</v>
      </c>
      <c r="C6" s="21">
        <f>B6/$B$7</f>
        <v>7.6209505904206748E-2</v>
      </c>
      <c r="D6" s="223"/>
    </row>
    <row r="7" spans="1:4" x14ac:dyDescent="0.2">
      <c r="A7" s="226" t="s">
        <v>23</v>
      </c>
      <c r="B7" s="677">
        <f>SUM(B2:B6)</f>
        <v>14245.286779769998</v>
      </c>
      <c r="C7" s="54">
        <f ca="1">SUM(C2:C7)</f>
        <v>0.99992292827568319</v>
      </c>
      <c r="D7" s="579"/>
    </row>
    <row r="8" spans="1:4" x14ac:dyDescent="0.2">
      <c r="B8" s="233"/>
      <c r="D8" s="223"/>
    </row>
    <row r="9" spans="1:4" x14ac:dyDescent="0.2">
      <c r="A9" s="884" t="s">
        <v>223</v>
      </c>
      <c r="B9" s="883"/>
      <c r="C9" s="883"/>
      <c r="D9" s="223"/>
    </row>
    <row r="10" spans="1:4" x14ac:dyDescent="0.2">
      <c r="A10" s="882"/>
      <c r="B10" s="883"/>
      <c r="C10" s="883"/>
      <c r="D10" s="223"/>
    </row>
    <row r="11" spans="1:4" x14ac:dyDescent="0.2">
      <c r="A11" s="229"/>
      <c r="B11" s="233"/>
      <c r="C11" s="123"/>
      <c r="D11" s="223"/>
    </row>
    <row r="12" spans="1:4" x14ac:dyDescent="0.2">
      <c r="A12" s="229"/>
      <c r="B12" s="233"/>
      <c r="C12" s="123"/>
      <c r="D12" s="223"/>
    </row>
    <row r="13" spans="1:4" x14ac:dyDescent="0.2">
      <c r="A13" s="229"/>
      <c r="B13" s="233"/>
      <c r="C13" s="123"/>
      <c r="D13" s="223"/>
    </row>
    <row r="14" spans="1:4" x14ac:dyDescent="0.2">
      <c r="A14" s="229"/>
      <c r="B14" s="233"/>
      <c r="C14" s="123"/>
      <c r="D14" s="223"/>
    </row>
    <row r="15" spans="1:4" x14ac:dyDescent="0.2">
      <c r="A15" s="229"/>
      <c r="B15" s="233"/>
      <c r="C15" s="123"/>
      <c r="D15" s="223"/>
    </row>
    <row r="16" spans="1:4" x14ac:dyDescent="0.2">
      <c r="A16" s="229"/>
      <c r="B16" s="233"/>
      <c r="C16" s="123"/>
      <c r="D16" s="223"/>
    </row>
    <row r="17" spans="1:4" x14ac:dyDescent="0.2">
      <c r="A17" s="229"/>
      <c r="B17" s="233"/>
      <c r="C17" s="123"/>
      <c r="D17" s="223"/>
    </row>
    <row r="18" spans="1:4" x14ac:dyDescent="0.2">
      <c r="A18" s="229"/>
      <c r="B18" s="233"/>
      <c r="C18" s="123"/>
      <c r="D18" s="223"/>
    </row>
    <row r="19" spans="1:4" x14ac:dyDescent="0.2">
      <c r="A19" s="229"/>
      <c r="B19" s="233"/>
      <c r="C19" s="123"/>
      <c r="D19" s="223"/>
    </row>
    <row r="20" spans="1:4" x14ac:dyDescent="0.2">
      <c r="A20" s="229"/>
      <c r="B20" s="233"/>
      <c r="C20" s="123"/>
      <c r="D20" s="223"/>
    </row>
    <row r="21" spans="1:4" x14ac:dyDescent="0.2">
      <c r="A21" s="229"/>
      <c r="B21" s="233"/>
      <c r="C21" s="123"/>
      <c r="D21" s="223"/>
    </row>
    <row r="22" spans="1:4" x14ac:dyDescent="0.2">
      <c r="A22" s="229"/>
      <c r="B22" s="233"/>
      <c r="C22" s="123"/>
      <c r="D22" s="223"/>
    </row>
    <row r="23" spans="1:4" x14ac:dyDescent="0.2">
      <c r="A23" s="229"/>
      <c r="B23" s="233"/>
      <c r="C23" s="123"/>
      <c r="D23" s="223"/>
    </row>
    <row r="24" spans="1:4" x14ac:dyDescent="0.2">
      <c r="A24" s="229"/>
      <c r="B24" s="233"/>
      <c r="C24" s="123"/>
      <c r="D24" s="223"/>
    </row>
    <row r="25" spans="1:4" x14ac:dyDescent="0.2">
      <c r="A25" s="229"/>
      <c r="B25" s="233"/>
      <c r="C25" s="123"/>
      <c r="D25" s="223"/>
    </row>
    <row r="26" spans="1:4" x14ac:dyDescent="0.2">
      <c r="A26" s="229"/>
      <c r="B26" s="233"/>
      <c r="C26" s="123"/>
      <c r="D26" s="223"/>
    </row>
    <row r="27" spans="1:4" x14ac:dyDescent="0.2">
      <c r="A27" s="229"/>
      <c r="B27" s="233"/>
      <c r="C27" s="123"/>
      <c r="D27" s="223"/>
    </row>
    <row r="28" spans="1:4" x14ac:dyDescent="0.2">
      <c r="A28" s="229"/>
      <c r="B28" s="233"/>
      <c r="C28" s="123"/>
      <c r="D28" s="223"/>
    </row>
    <row r="29" spans="1:4" x14ac:dyDescent="0.2">
      <c r="A29" s="229"/>
      <c r="B29" s="233"/>
      <c r="C29" s="123"/>
      <c r="D29" s="223"/>
    </row>
    <row r="30" spans="1:4" x14ac:dyDescent="0.2">
      <c r="A30" s="229"/>
      <c r="B30" s="233"/>
      <c r="C30" s="123"/>
      <c r="D30" s="223"/>
    </row>
    <row r="31" spans="1:4" x14ac:dyDescent="0.2">
      <c r="A31" s="229"/>
      <c r="B31" s="233"/>
      <c r="C31" s="123"/>
      <c r="D31" s="223"/>
    </row>
    <row r="32" spans="1:4" x14ac:dyDescent="0.2">
      <c r="A32" s="229"/>
      <c r="B32" s="233"/>
      <c r="C32" s="123"/>
      <c r="D32" s="223"/>
    </row>
    <row r="33" spans="1:4" x14ac:dyDescent="0.2">
      <c r="A33" s="229"/>
      <c r="B33" s="233"/>
      <c r="C33" s="123"/>
      <c r="D33" s="223"/>
    </row>
    <row r="34" spans="1:4" x14ac:dyDescent="0.2">
      <c r="A34" s="229"/>
      <c r="B34" s="233"/>
      <c r="C34" s="123"/>
      <c r="D34" s="223"/>
    </row>
    <row r="35" spans="1:4" ht="13.5" thickBot="1" x14ac:dyDescent="0.25">
      <c r="A35" s="234"/>
      <c r="B35" s="235"/>
      <c r="C35" s="244"/>
      <c r="D35" s="238"/>
    </row>
    <row r="36" spans="1:4" s="68" customFormat="1" ht="13.5" thickTop="1" x14ac:dyDescent="0.2">
      <c r="B36" s="240"/>
      <c r="C36" s="116"/>
    </row>
    <row r="37" spans="1:4" s="68" customFormat="1" x14ac:dyDescent="0.2">
      <c r="B37" s="240"/>
      <c r="C37" s="116"/>
    </row>
    <row r="38" spans="1:4" s="68" customFormat="1" x14ac:dyDescent="0.2">
      <c r="B38" s="240"/>
      <c r="C38" s="116"/>
    </row>
    <row r="39" spans="1:4" s="68" customFormat="1" x14ac:dyDescent="0.2">
      <c r="B39" s="240"/>
      <c r="C39" s="116"/>
    </row>
    <row r="40" spans="1:4" s="68" customFormat="1" x14ac:dyDescent="0.2">
      <c r="B40" s="240"/>
      <c r="C40" s="116"/>
    </row>
    <row r="41" spans="1:4" s="68" customFormat="1" x14ac:dyDescent="0.2">
      <c r="B41" s="240"/>
      <c r="C41" s="116"/>
    </row>
    <row r="42" spans="1:4" s="68" customFormat="1" x14ac:dyDescent="0.2">
      <c r="B42" s="240"/>
      <c r="C42" s="116"/>
    </row>
    <row r="43" spans="1:4" s="68" customFormat="1" x14ac:dyDescent="0.2">
      <c r="B43" s="240"/>
      <c r="C43" s="116"/>
    </row>
    <row r="44" spans="1:4" s="68" customFormat="1" x14ac:dyDescent="0.2">
      <c r="B44" s="240"/>
      <c r="C44" s="116"/>
    </row>
    <row r="45" spans="1:4" s="68" customFormat="1" x14ac:dyDescent="0.2">
      <c r="B45" s="240"/>
      <c r="C45" s="116"/>
    </row>
    <row r="46" spans="1:4" s="68" customFormat="1" x14ac:dyDescent="0.2">
      <c r="B46" s="240"/>
      <c r="C46" s="116"/>
    </row>
    <row r="47" spans="1:4" s="68" customFormat="1" x14ac:dyDescent="0.2">
      <c r="B47" s="240"/>
      <c r="C47" s="116"/>
    </row>
    <row r="48" spans="1:4" s="68" customFormat="1" x14ac:dyDescent="0.2">
      <c r="B48" s="240"/>
      <c r="C48" s="116"/>
    </row>
    <row r="49" spans="2:3" s="68" customFormat="1" x14ac:dyDescent="0.2">
      <c r="B49" s="240"/>
      <c r="C49" s="116"/>
    </row>
    <row r="50" spans="2:3" s="68" customFormat="1" x14ac:dyDescent="0.2">
      <c r="B50" s="240"/>
      <c r="C50" s="116"/>
    </row>
    <row r="51" spans="2:3" s="68" customFormat="1" x14ac:dyDescent="0.2">
      <c r="B51" s="240"/>
      <c r="C51" s="116"/>
    </row>
    <row r="52" spans="2:3" s="68" customFormat="1" x14ac:dyDescent="0.2">
      <c r="B52" s="240"/>
      <c r="C52" s="116"/>
    </row>
    <row r="53" spans="2:3" s="68" customFormat="1" x14ac:dyDescent="0.2">
      <c r="B53" s="240"/>
      <c r="C53" s="116"/>
    </row>
    <row r="54" spans="2:3" s="68" customFormat="1" x14ac:dyDescent="0.2">
      <c r="B54" s="240"/>
      <c r="C54" s="116"/>
    </row>
    <row r="55" spans="2:3" s="68" customFormat="1" x14ac:dyDescent="0.2">
      <c r="B55" s="240"/>
      <c r="C55" s="116"/>
    </row>
    <row r="56" spans="2:3" s="68" customFormat="1" x14ac:dyDescent="0.2">
      <c r="B56" s="240"/>
      <c r="C56" s="116"/>
    </row>
    <row r="57" spans="2:3" s="68" customFormat="1" x14ac:dyDescent="0.2">
      <c r="B57" s="240"/>
      <c r="C57" s="116"/>
    </row>
    <row r="58" spans="2:3" s="68" customFormat="1" x14ac:dyDescent="0.2">
      <c r="B58" s="240"/>
      <c r="C58" s="116"/>
    </row>
    <row r="59" spans="2:3" s="68" customFormat="1" x14ac:dyDescent="0.2">
      <c r="B59" s="240"/>
      <c r="C59" s="116"/>
    </row>
    <row r="60" spans="2:3" s="68" customFormat="1" x14ac:dyDescent="0.2">
      <c r="B60" s="240"/>
      <c r="C60" s="116"/>
    </row>
    <row r="61" spans="2:3" s="68" customFormat="1" x14ac:dyDescent="0.2">
      <c r="B61" s="240"/>
      <c r="C61" s="116"/>
    </row>
    <row r="62" spans="2:3" s="68" customFormat="1" x14ac:dyDescent="0.2">
      <c r="B62" s="240"/>
      <c r="C62" s="116"/>
    </row>
    <row r="63" spans="2:3" s="68" customFormat="1" x14ac:dyDescent="0.2">
      <c r="B63" s="240"/>
      <c r="C63" s="116"/>
    </row>
    <row r="64" spans="2:3" s="68" customFormat="1" x14ac:dyDescent="0.2">
      <c r="B64" s="240"/>
      <c r="C64" s="116"/>
    </row>
    <row r="65" spans="2:3" s="68" customFormat="1" x14ac:dyDescent="0.2">
      <c r="B65" s="240"/>
      <c r="C65" s="116"/>
    </row>
    <row r="66" spans="2:3" s="68" customFormat="1" x14ac:dyDescent="0.2">
      <c r="B66" s="240"/>
      <c r="C66" s="116"/>
    </row>
    <row r="67" spans="2:3" s="68" customFormat="1" x14ac:dyDescent="0.2">
      <c r="B67" s="240"/>
      <c r="C67" s="116"/>
    </row>
    <row r="68" spans="2:3" s="68" customFormat="1" x14ac:dyDescent="0.2">
      <c r="B68" s="240"/>
      <c r="C68" s="116"/>
    </row>
    <row r="69" spans="2:3" s="68" customFormat="1" x14ac:dyDescent="0.2">
      <c r="B69" s="240"/>
      <c r="C69" s="116"/>
    </row>
    <row r="70" spans="2:3" s="68" customFormat="1" x14ac:dyDescent="0.2">
      <c r="B70" s="240"/>
      <c r="C70" s="116"/>
    </row>
    <row r="71" spans="2:3" s="68" customFormat="1" x14ac:dyDescent="0.2">
      <c r="B71" s="240"/>
      <c r="C71" s="116"/>
    </row>
    <row r="72" spans="2:3" s="68" customFormat="1" x14ac:dyDescent="0.2">
      <c r="B72" s="240"/>
      <c r="C72" s="116"/>
    </row>
    <row r="73" spans="2:3" s="68" customFormat="1" x14ac:dyDescent="0.2">
      <c r="B73" s="240"/>
      <c r="C73" s="116"/>
    </row>
    <row r="74" spans="2:3" s="68" customFormat="1" x14ac:dyDescent="0.2">
      <c r="B74" s="240"/>
      <c r="C74" s="116"/>
    </row>
    <row r="75" spans="2:3" s="68" customFormat="1" x14ac:dyDescent="0.2">
      <c r="B75" s="240"/>
      <c r="C75" s="116"/>
    </row>
    <row r="76" spans="2:3" s="68" customFormat="1" x14ac:dyDescent="0.2">
      <c r="B76" s="240"/>
      <c r="C76" s="116"/>
    </row>
    <row r="77" spans="2:3" s="68" customFormat="1" x14ac:dyDescent="0.2">
      <c r="B77" s="240"/>
      <c r="C77" s="116"/>
    </row>
    <row r="78" spans="2:3" s="68" customFormat="1" x14ac:dyDescent="0.2">
      <c r="B78" s="240"/>
      <c r="C78" s="116"/>
    </row>
    <row r="79" spans="2:3" s="68" customFormat="1" x14ac:dyDescent="0.2">
      <c r="B79" s="240"/>
      <c r="C79" s="116"/>
    </row>
    <row r="80" spans="2:3" s="68" customFormat="1" x14ac:dyDescent="0.2">
      <c r="B80" s="240"/>
      <c r="C80" s="116"/>
    </row>
    <row r="81" spans="2:3" s="68" customFormat="1" x14ac:dyDescent="0.2">
      <c r="B81" s="240"/>
      <c r="C81" s="116"/>
    </row>
    <row r="82" spans="2:3" s="68" customFormat="1" x14ac:dyDescent="0.2">
      <c r="B82" s="240"/>
      <c r="C82" s="116"/>
    </row>
    <row r="83" spans="2:3" s="68" customFormat="1" x14ac:dyDescent="0.2">
      <c r="B83" s="240"/>
      <c r="C83" s="116"/>
    </row>
    <row r="84" spans="2:3" s="68" customFormat="1" x14ac:dyDescent="0.2">
      <c r="B84" s="240"/>
      <c r="C84" s="116"/>
    </row>
    <row r="85" spans="2:3" s="68" customFormat="1" x14ac:dyDescent="0.2">
      <c r="B85" s="240"/>
      <c r="C85" s="116"/>
    </row>
    <row r="86" spans="2:3" s="68" customFormat="1" x14ac:dyDescent="0.2">
      <c r="B86" s="240"/>
      <c r="C86" s="116"/>
    </row>
    <row r="87" spans="2:3" s="68" customFormat="1" x14ac:dyDescent="0.2">
      <c r="B87" s="240"/>
      <c r="C87" s="116"/>
    </row>
    <row r="88" spans="2:3" s="68" customFormat="1" x14ac:dyDescent="0.2">
      <c r="B88" s="240"/>
      <c r="C88" s="116"/>
    </row>
    <row r="89" spans="2:3" s="68" customFormat="1" x14ac:dyDescent="0.2">
      <c r="B89" s="240"/>
      <c r="C89" s="116"/>
    </row>
    <row r="90" spans="2:3" s="68" customFormat="1" x14ac:dyDescent="0.2">
      <c r="B90" s="240"/>
      <c r="C90" s="116"/>
    </row>
    <row r="91" spans="2:3" s="68" customFormat="1" x14ac:dyDescent="0.2">
      <c r="B91" s="240"/>
      <c r="C91" s="116"/>
    </row>
    <row r="92" spans="2:3" s="68" customFormat="1" x14ac:dyDescent="0.2">
      <c r="B92" s="240"/>
      <c r="C92" s="116"/>
    </row>
    <row r="93" spans="2:3" s="68" customFormat="1" x14ac:dyDescent="0.2">
      <c r="B93" s="240"/>
      <c r="C93" s="116"/>
    </row>
    <row r="94" spans="2:3" s="68" customFormat="1" x14ac:dyDescent="0.2">
      <c r="B94" s="240"/>
      <c r="C94" s="116"/>
    </row>
    <row r="95" spans="2:3" s="68" customFormat="1" x14ac:dyDescent="0.2">
      <c r="B95" s="240"/>
      <c r="C95" s="116"/>
    </row>
    <row r="96" spans="2:3" s="68" customFormat="1" x14ac:dyDescent="0.2">
      <c r="B96" s="240"/>
      <c r="C96" s="116"/>
    </row>
    <row r="97" spans="2:3" s="68" customFormat="1" x14ac:dyDescent="0.2">
      <c r="B97" s="240"/>
      <c r="C97" s="116"/>
    </row>
    <row r="98" spans="2:3" s="68" customFormat="1" x14ac:dyDescent="0.2">
      <c r="B98" s="240"/>
      <c r="C98" s="116"/>
    </row>
    <row r="99" spans="2:3" s="68" customFormat="1" x14ac:dyDescent="0.2">
      <c r="B99" s="240"/>
      <c r="C99" s="116"/>
    </row>
    <row r="100" spans="2:3" s="68" customFormat="1" x14ac:dyDescent="0.2">
      <c r="B100" s="240"/>
      <c r="C100" s="116"/>
    </row>
    <row r="101" spans="2:3" s="68" customFormat="1" x14ac:dyDescent="0.2">
      <c r="B101" s="240"/>
      <c r="C101" s="116"/>
    </row>
    <row r="102" spans="2:3" s="68" customFormat="1" x14ac:dyDescent="0.2">
      <c r="B102" s="240"/>
      <c r="C102" s="116"/>
    </row>
    <row r="103" spans="2:3" s="68" customFormat="1" x14ac:dyDescent="0.2">
      <c r="B103" s="240"/>
      <c r="C103" s="116"/>
    </row>
    <row r="104" spans="2:3" s="68" customFormat="1" x14ac:dyDescent="0.2">
      <c r="B104" s="240"/>
      <c r="C104" s="116"/>
    </row>
    <row r="105" spans="2:3" s="68" customFormat="1" x14ac:dyDescent="0.2">
      <c r="B105" s="240"/>
      <c r="C105" s="116"/>
    </row>
    <row r="106" spans="2:3" s="68" customFormat="1" x14ac:dyDescent="0.2">
      <c r="B106" s="240"/>
      <c r="C106" s="116"/>
    </row>
    <row r="107" spans="2:3" s="68" customFormat="1" x14ac:dyDescent="0.2">
      <c r="B107" s="240"/>
      <c r="C107" s="116"/>
    </row>
    <row r="108" spans="2:3" s="68" customFormat="1" x14ac:dyDescent="0.2">
      <c r="B108" s="240"/>
      <c r="C108" s="116"/>
    </row>
    <row r="109" spans="2:3" s="68" customFormat="1" x14ac:dyDescent="0.2">
      <c r="B109" s="240"/>
      <c r="C109" s="116"/>
    </row>
    <row r="110" spans="2:3" s="68" customFormat="1" x14ac:dyDescent="0.2">
      <c r="B110" s="240"/>
      <c r="C110" s="116"/>
    </row>
    <row r="111" spans="2:3" s="68" customFormat="1" x14ac:dyDescent="0.2">
      <c r="B111" s="240"/>
      <c r="C111" s="116"/>
    </row>
    <row r="112" spans="2:3" s="68" customFormat="1" x14ac:dyDescent="0.2">
      <c r="B112" s="240"/>
      <c r="C112" s="116"/>
    </row>
    <row r="113" spans="2:3" s="68" customFormat="1" x14ac:dyDescent="0.2">
      <c r="B113" s="240"/>
      <c r="C113" s="116"/>
    </row>
    <row r="114" spans="2:3" s="68" customFormat="1" x14ac:dyDescent="0.2">
      <c r="B114" s="240"/>
      <c r="C114" s="116"/>
    </row>
    <row r="115" spans="2:3" s="68" customFormat="1" x14ac:dyDescent="0.2">
      <c r="B115" s="240"/>
      <c r="C115" s="116"/>
    </row>
    <row r="116" spans="2:3" s="68" customFormat="1" x14ac:dyDescent="0.2">
      <c r="B116" s="240"/>
      <c r="C116" s="116"/>
    </row>
    <row r="117" spans="2:3" s="68" customFormat="1" x14ac:dyDescent="0.2">
      <c r="B117" s="240"/>
      <c r="C117" s="116"/>
    </row>
    <row r="118" spans="2:3" s="68" customFormat="1" x14ac:dyDescent="0.2">
      <c r="B118" s="240"/>
      <c r="C118" s="116"/>
    </row>
    <row r="119" spans="2:3" s="68" customFormat="1" x14ac:dyDescent="0.2">
      <c r="B119" s="240"/>
      <c r="C119" s="116"/>
    </row>
    <row r="120" spans="2:3" s="68" customFormat="1" x14ac:dyDescent="0.2">
      <c r="B120" s="240"/>
      <c r="C120" s="116"/>
    </row>
    <row r="121" spans="2:3" s="68" customFormat="1" x14ac:dyDescent="0.2">
      <c r="B121" s="240"/>
      <c r="C121" s="116"/>
    </row>
    <row r="122" spans="2:3" s="68" customFormat="1" x14ac:dyDescent="0.2">
      <c r="B122" s="240"/>
      <c r="C122" s="116"/>
    </row>
    <row r="123" spans="2:3" s="68" customFormat="1" x14ac:dyDescent="0.2">
      <c r="B123" s="240"/>
      <c r="C123" s="116"/>
    </row>
    <row r="124" spans="2:3" s="68" customFormat="1" x14ac:dyDescent="0.2">
      <c r="B124" s="240"/>
      <c r="C124" s="116"/>
    </row>
    <row r="125" spans="2:3" s="68" customFormat="1" x14ac:dyDescent="0.2">
      <c r="B125" s="240"/>
      <c r="C125" s="116"/>
    </row>
    <row r="126" spans="2:3" s="68" customFormat="1" x14ac:dyDescent="0.2">
      <c r="B126" s="240"/>
      <c r="C126" s="116"/>
    </row>
    <row r="127" spans="2:3" s="68" customFormat="1" x14ac:dyDescent="0.2">
      <c r="B127" s="240"/>
      <c r="C127" s="116"/>
    </row>
    <row r="128" spans="2:3" s="68" customFormat="1" x14ac:dyDescent="0.2">
      <c r="B128" s="240"/>
      <c r="C128" s="116"/>
    </row>
    <row r="129" spans="2:3" s="68" customFormat="1" x14ac:dyDescent="0.2">
      <c r="B129" s="240"/>
      <c r="C129" s="116"/>
    </row>
    <row r="130" spans="2:3" s="68" customFormat="1" x14ac:dyDescent="0.2">
      <c r="B130" s="240"/>
      <c r="C130" s="116"/>
    </row>
    <row r="131" spans="2:3" s="68" customFormat="1" x14ac:dyDescent="0.2">
      <c r="B131" s="240"/>
      <c r="C131" s="116"/>
    </row>
    <row r="132" spans="2:3" s="68" customFormat="1" x14ac:dyDescent="0.2">
      <c r="B132" s="240"/>
      <c r="C132" s="116"/>
    </row>
    <row r="133" spans="2:3" s="68" customFormat="1" x14ac:dyDescent="0.2">
      <c r="B133" s="240"/>
      <c r="C133" s="116"/>
    </row>
    <row r="134" spans="2:3" s="68" customFormat="1" x14ac:dyDescent="0.2">
      <c r="B134" s="240"/>
      <c r="C134" s="116"/>
    </row>
    <row r="135" spans="2:3" s="68" customFormat="1" x14ac:dyDescent="0.2">
      <c r="B135" s="240"/>
      <c r="C135" s="116"/>
    </row>
    <row r="136" spans="2:3" s="68" customFormat="1" x14ac:dyDescent="0.2">
      <c r="B136" s="240"/>
      <c r="C136" s="116"/>
    </row>
    <row r="137" spans="2:3" s="68" customFormat="1" x14ac:dyDescent="0.2">
      <c r="B137" s="240"/>
      <c r="C137" s="116"/>
    </row>
    <row r="138" spans="2:3" s="68" customFormat="1" x14ac:dyDescent="0.2">
      <c r="B138" s="240"/>
      <c r="C138" s="116"/>
    </row>
    <row r="139" spans="2:3" s="68" customFormat="1" x14ac:dyDescent="0.2">
      <c r="B139" s="240"/>
      <c r="C139" s="116"/>
    </row>
    <row r="140" spans="2:3" s="68" customFormat="1" x14ac:dyDescent="0.2">
      <c r="B140" s="240"/>
      <c r="C140" s="116"/>
    </row>
    <row r="141" spans="2:3" s="68" customFormat="1" x14ac:dyDescent="0.2">
      <c r="B141" s="240"/>
      <c r="C141" s="116"/>
    </row>
  </sheetData>
  <mergeCells count="1">
    <mergeCell ref="A9:C10"/>
  </mergeCells>
  <pageMargins left="0.7" right="0.7" top="0.75" bottom="0.75" header="0.3" footer="0.3"/>
  <pageSetup paperSize="9" scale="94"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39997558519241921"/>
  </sheetPr>
  <dimension ref="A1:J133"/>
  <sheetViews>
    <sheetView showGridLines="0" zoomScaleNormal="100" zoomScaleSheetLayoutView="115" workbookViewId="0"/>
  </sheetViews>
  <sheetFormatPr baseColWidth="10" defaultRowHeight="12.75" x14ac:dyDescent="0.2"/>
  <cols>
    <col min="1" max="1" width="41.42578125" bestFit="1" customWidth="1"/>
    <col min="2" max="2" width="26.5703125" style="19" bestFit="1" customWidth="1"/>
    <col min="3" max="3" width="11.42578125" style="10" customWidth="1"/>
    <col min="5" max="5" width="11.42578125" style="68" customWidth="1"/>
    <col min="6" max="6" width="43.85546875" style="68" customWidth="1"/>
    <col min="7" max="10" width="11.42578125" style="68" customWidth="1"/>
  </cols>
  <sheetData>
    <row r="1" spans="1:4" ht="13.5" thickTop="1" x14ac:dyDescent="0.2">
      <c r="A1" s="218" t="s">
        <v>271</v>
      </c>
      <c r="B1" s="219" t="s">
        <v>146</v>
      </c>
      <c r="C1" s="243" t="s">
        <v>111</v>
      </c>
      <c r="D1" s="222"/>
    </row>
    <row r="2" spans="1:4" x14ac:dyDescent="0.2">
      <c r="A2" s="473" t="s">
        <v>112</v>
      </c>
      <c r="B2" s="675">
        <v>5306.8196092999988</v>
      </c>
      <c r="C2" s="21">
        <f>B2/$B$7</f>
        <v>0.36022290026720538</v>
      </c>
      <c r="D2" s="223"/>
    </row>
    <row r="3" spans="1:4" x14ac:dyDescent="0.2">
      <c r="A3" s="525" t="s">
        <v>151</v>
      </c>
      <c r="B3" s="675">
        <v>625.26974294000001</v>
      </c>
      <c r="C3" s="21">
        <f>B3/$B$7</f>
        <v>4.2442837110283231E-2</v>
      </c>
      <c r="D3" s="223"/>
    </row>
    <row r="4" spans="1:4" x14ac:dyDescent="0.2">
      <c r="A4" s="473" t="s">
        <v>114</v>
      </c>
      <c r="B4" s="675">
        <v>736.26927056</v>
      </c>
      <c r="C4" s="21">
        <f>B4/$B$7</f>
        <v>4.997740106973924E-2</v>
      </c>
      <c r="D4" s="223"/>
    </row>
    <row r="5" spans="1:4" x14ac:dyDescent="0.2">
      <c r="A5" s="473" t="s">
        <v>115</v>
      </c>
      <c r="B5" s="675">
        <v>7349.1206674400009</v>
      </c>
      <c r="C5" s="21">
        <f>B5/$B$7</f>
        <v>0.49885275101485776</v>
      </c>
      <c r="D5" s="223"/>
    </row>
    <row r="6" spans="1:4" x14ac:dyDescent="0.2">
      <c r="A6" s="525" t="s">
        <v>337</v>
      </c>
      <c r="B6" s="675">
        <v>714.56468964999988</v>
      </c>
      <c r="C6" s="21">
        <f>B6/$B$7</f>
        <v>4.8504110537914327E-2</v>
      </c>
      <c r="D6" s="223"/>
    </row>
    <row r="7" spans="1:4" x14ac:dyDescent="0.2">
      <c r="A7" s="226" t="s">
        <v>23</v>
      </c>
      <c r="B7" s="18">
        <f>SUM(B2:B6)</f>
        <v>14732.043979890001</v>
      </c>
      <c r="C7" s="54">
        <f>SUM(C2:C6)</f>
        <v>1</v>
      </c>
      <c r="D7" s="223"/>
    </row>
    <row r="8" spans="1:4" x14ac:dyDescent="0.2">
      <c r="A8" s="229"/>
      <c r="B8" s="233"/>
      <c r="C8" s="112" t="s">
        <v>26</v>
      </c>
      <c r="D8" s="223"/>
    </row>
    <row r="9" spans="1:4" ht="12.6" customHeight="1" x14ac:dyDescent="0.2">
      <c r="A9" s="886" t="s">
        <v>223</v>
      </c>
      <c r="B9" s="887"/>
      <c r="C9" s="887"/>
      <c r="D9" s="223"/>
    </row>
    <row r="10" spans="1:4" x14ac:dyDescent="0.2">
      <c r="A10" s="462" t="s">
        <v>242</v>
      </c>
      <c r="B10" s="439"/>
      <c r="C10" s="439"/>
      <c r="D10" s="223"/>
    </row>
    <row r="11" spans="1:4" x14ac:dyDescent="0.2">
      <c r="A11" s="229"/>
      <c r="B11" s="233"/>
      <c r="C11" s="123"/>
      <c r="D11" s="223"/>
    </row>
    <row r="12" spans="1:4" x14ac:dyDescent="0.2">
      <c r="A12" s="229"/>
      <c r="B12" s="233"/>
      <c r="C12" s="123"/>
      <c r="D12" s="223"/>
    </row>
    <row r="13" spans="1:4" x14ac:dyDescent="0.2">
      <c r="A13" s="229"/>
      <c r="B13" s="233"/>
      <c r="C13" s="123"/>
      <c r="D13" s="223"/>
    </row>
    <row r="14" spans="1:4" x14ac:dyDescent="0.2">
      <c r="A14" s="229"/>
      <c r="B14" s="233"/>
      <c r="C14" s="123"/>
      <c r="D14" s="223"/>
    </row>
    <row r="15" spans="1:4" x14ac:dyDescent="0.2">
      <c r="A15" s="229"/>
      <c r="B15" s="233"/>
      <c r="C15" s="123"/>
      <c r="D15" s="223"/>
    </row>
    <row r="16" spans="1:4" x14ac:dyDescent="0.2">
      <c r="A16" s="229"/>
      <c r="B16" s="233"/>
      <c r="C16" s="123"/>
      <c r="D16" s="223"/>
    </row>
    <row r="17" spans="1:4" x14ac:dyDescent="0.2">
      <c r="A17" s="229"/>
      <c r="B17" s="233"/>
      <c r="C17" s="123"/>
      <c r="D17" s="223"/>
    </row>
    <row r="18" spans="1:4" x14ac:dyDescent="0.2">
      <c r="A18" s="229"/>
      <c r="B18" s="233"/>
      <c r="C18" s="123"/>
      <c r="D18" s="223"/>
    </row>
    <row r="19" spans="1:4" x14ac:dyDescent="0.2">
      <c r="A19" s="229"/>
      <c r="B19" s="233"/>
      <c r="C19" s="123"/>
      <c r="D19" s="223"/>
    </row>
    <row r="20" spans="1:4" x14ac:dyDescent="0.2">
      <c r="A20" s="229"/>
      <c r="B20" s="233"/>
      <c r="C20" s="123"/>
      <c r="D20" s="223"/>
    </row>
    <row r="21" spans="1:4" x14ac:dyDescent="0.2">
      <c r="A21" s="229"/>
      <c r="B21" s="233"/>
      <c r="C21" s="123"/>
      <c r="D21" s="223"/>
    </row>
    <row r="22" spans="1:4" x14ac:dyDescent="0.2">
      <c r="A22" s="229"/>
      <c r="B22" s="233"/>
      <c r="C22" s="123"/>
      <c r="D22" s="223"/>
    </row>
    <row r="23" spans="1:4" x14ac:dyDescent="0.2">
      <c r="A23" s="229"/>
      <c r="B23" s="233"/>
      <c r="C23" s="123"/>
      <c r="D23" s="223"/>
    </row>
    <row r="24" spans="1:4" x14ac:dyDescent="0.2">
      <c r="A24" s="229"/>
      <c r="B24" s="233"/>
      <c r="C24" s="123"/>
      <c r="D24" s="223"/>
    </row>
    <row r="25" spans="1:4" x14ac:dyDescent="0.2">
      <c r="A25" s="229"/>
      <c r="B25" s="233"/>
      <c r="C25" s="123"/>
      <c r="D25" s="223"/>
    </row>
    <row r="26" spans="1:4" x14ac:dyDescent="0.2">
      <c r="A26" s="229"/>
      <c r="B26" s="233"/>
      <c r="C26" s="123"/>
      <c r="D26" s="223"/>
    </row>
    <row r="27" spans="1:4" x14ac:dyDescent="0.2">
      <c r="A27" s="229"/>
      <c r="B27" s="233"/>
      <c r="C27" s="123"/>
      <c r="D27" s="223"/>
    </row>
    <row r="28" spans="1:4" x14ac:dyDescent="0.2">
      <c r="A28" s="229"/>
      <c r="B28" s="233"/>
      <c r="C28" s="123"/>
      <c r="D28" s="223"/>
    </row>
    <row r="29" spans="1:4" x14ac:dyDescent="0.2">
      <c r="A29" s="229"/>
      <c r="B29" s="233"/>
      <c r="C29" s="123"/>
      <c r="D29" s="223"/>
    </row>
    <row r="30" spans="1:4" x14ac:dyDescent="0.2">
      <c r="A30" s="229"/>
      <c r="B30" s="233"/>
      <c r="C30" s="123"/>
      <c r="D30" s="223"/>
    </row>
    <row r="31" spans="1:4" x14ac:dyDescent="0.2">
      <c r="A31" s="229"/>
      <c r="B31" s="233"/>
      <c r="C31" s="123"/>
      <c r="D31" s="223"/>
    </row>
    <row r="32" spans="1:4" x14ac:dyDescent="0.2">
      <c r="A32" s="229"/>
      <c r="B32" s="233"/>
      <c r="C32" s="123"/>
      <c r="D32" s="223"/>
    </row>
    <row r="33" spans="1:4" x14ac:dyDescent="0.2">
      <c r="A33" s="229"/>
      <c r="B33" s="233"/>
      <c r="C33" s="123"/>
      <c r="D33" s="223"/>
    </row>
    <row r="34" spans="1:4" x14ac:dyDescent="0.2">
      <c r="A34" s="229"/>
      <c r="B34" s="233"/>
      <c r="C34" s="123"/>
      <c r="D34" s="223"/>
    </row>
    <row r="35" spans="1:4" x14ac:dyDescent="0.2">
      <c r="A35" s="229"/>
      <c r="B35" s="233"/>
      <c r="C35" s="123"/>
      <c r="D35" s="223"/>
    </row>
    <row r="36" spans="1:4" ht="13.5" thickBot="1" x14ac:dyDescent="0.25">
      <c r="A36" s="234"/>
      <c r="B36" s="235"/>
      <c r="C36" s="244"/>
      <c r="D36" s="238"/>
    </row>
    <row r="37" spans="1:4" s="68" customFormat="1" ht="13.5" thickTop="1" x14ac:dyDescent="0.2">
      <c r="B37" s="240"/>
      <c r="C37" s="116"/>
    </row>
    <row r="38" spans="1:4" s="68" customFormat="1" x14ac:dyDescent="0.2">
      <c r="B38" s="240"/>
      <c r="C38" s="116"/>
    </row>
    <row r="39" spans="1:4" s="68" customFormat="1" x14ac:dyDescent="0.2">
      <c r="B39" s="240"/>
      <c r="C39" s="116"/>
    </row>
    <row r="40" spans="1:4" s="68" customFormat="1" x14ac:dyDescent="0.2">
      <c r="B40" s="240"/>
      <c r="C40" s="116"/>
    </row>
    <row r="41" spans="1:4" s="68" customFormat="1" x14ac:dyDescent="0.2">
      <c r="B41" s="240"/>
      <c r="C41" s="116"/>
    </row>
    <row r="42" spans="1:4" s="68" customFormat="1" x14ac:dyDescent="0.2">
      <c r="B42" s="240"/>
      <c r="C42" s="116"/>
    </row>
    <row r="43" spans="1:4" s="68" customFormat="1" x14ac:dyDescent="0.2">
      <c r="B43" s="240"/>
      <c r="C43" s="116"/>
    </row>
    <row r="44" spans="1:4" s="68" customFormat="1" x14ac:dyDescent="0.2">
      <c r="B44" s="240"/>
      <c r="C44" s="116"/>
    </row>
    <row r="45" spans="1:4" s="68" customFormat="1" x14ac:dyDescent="0.2">
      <c r="B45" s="240"/>
      <c r="C45" s="116"/>
    </row>
    <row r="46" spans="1:4" s="68" customFormat="1" x14ac:dyDescent="0.2">
      <c r="B46" s="240"/>
      <c r="C46" s="116"/>
    </row>
    <row r="47" spans="1:4" s="68" customFormat="1" x14ac:dyDescent="0.2">
      <c r="B47" s="240"/>
      <c r="C47" s="116"/>
    </row>
    <row r="48" spans="1:4" s="68" customFormat="1" x14ac:dyDescent="0.2">
      <c r="B48" s="240"/>
      <c r="C48" s="116"/>
    </row>
    <row r="49" spans="2:3" s="68" customFormat="1" x14ac:dyDescent="0.2">
      <c r="B49" s="240"/>
      <c r="C49" s="116"/>
    </row>
    <row r="50" spans="2:3" s="68" customFormat="1" x14ac:dyDescent="0.2">
      <c r="B50" s="240"/>
      <c r="C50" s="116"/>
    </row>
    <row r="51" spans="2:3" s="68" customFormat="1" x14ac:dyDescent="0.2">
      <c r="B51" s="240"/>
      <c r="C51" s="116"/>
    </row>
    <row r="52" spans="2:3" s="68" customFormat="1" x14ac:dyDescent="0.2">
      <c r="B52" s="240"/>
      <c r="C52" s="116"/>
    </row>
    <row r="53" spans="2:3" s="68" customFormat="1" x14ac:dyDescent="0.2">
      <c r="B53" s="240"/>
      <c r="C53" s="116"/>
    </row>
    <row r="54" spans="2:3" s="68" customFormat="1" x14ac:dyDescent="0.2">
      <c r="B54" s="240"/>
      <c r="C54" s="116"/>
    </row>
    <row r="55" spans="2:3" s="68" customFormat="1" x14ac:dyDescent="0.2">
      <c r="B55" s="240"/>
      <c r="C55" s="116"/>
    </row>
    <row r="56" spans="2:3" s="68" customFormat="1" x14ac:dyDescent="0.2">
      <c r="B56" s="240"/>
      <c r="C56" s="116"/>
    </row>
    <row r="57" spans="2:3" s="68" customFormat="1" x14ac:dyDescent="0.2">
      <c r="B57" s="240"/>
      <c r="C57" s="116"/>
    </row>
    <row r="58" spans="2:3" s="68" customFormat="1" x14ac:dyDescent="0.2">
      <c r="B58" s="240"/>
      <c r="C58" s="116"/>
    </row>
    <row r="59" spans="2:3" s="68" customFormat="1" x14ac:dyDescent="0.2">
      <c r="B59" s="240"/>
      <c r="C59" s="116"/>
    </row>
    <row r="60" spans="2:3" s="68" customFormat="1" x14ac:dyDescent="0.2">
      <c r="B60" s="240"/>
      <c r="C60" s="116"/>
    </row>
    <row r="61" spans="2:3" s="68" customFormat="1" x14ac:dyDescent="0.2">
      <c r="B61" s="240"/>
      <c r="C61" s="116"/>
    </row>
    <row r="62" spans="2:3" s="68" customFormat="1" x14ac:dyDescent="0.2">
      <c r="B62" s="240"/>
      <c r="C62" s="116"/>
    </row>
    <row r="63" spans="2:3" s="68" customFormat="1" x14ac:dyDescent="0.2">
      <c r="B63" s="240"/>
      <c r="C63" s="116"/>
    </row>
    <row r="64" spans="2:3" s="68" customFormat="1" x14ac:dyDescent="0.2">
      <c r="B64" s="240"/>
      <c r="C64" s="116"/>
    </row>
    <row r="65" spans="2:3" s="68" customFormat="1" x14ac:dyDescent="0.2">
      <c r="B65" s="240"/>
      <c r="C65" s="116"/>
    </row>
    <row r="66" spans="2:3" s="68" customFormat="1" x14ac:dyDescent="0.2">
      <c r="B66" s="240"/>
      <c r="C66" s="116"/>
    </row>
    <row r="67" spans="2:3" s="68" customFormat="1" x14ac:dyDescent="0.2">
      <c r="B67" s="240"/>
      <c r="C67" s="116"/>
    </row>
    <row r="68" spans="2:3" s="68" customFormat="1" x14ac:dyDescent="0.2">
      <c r="B68" s="240"/>
      <c r="C68" s="116"/>
    </row>
    <row r="69" spans="2:3" s="68" customFormat="1" x14ac:dyDescent="0.2">
      <c r="B69" s="240"/>
      <c r="C69" s="116"/>
    </row>
    <row r="70" spans="2:3" s="68" customFormat="1" x14ac:dyDescent="0.2">
      <c r="B70" s="240"/>
      <c r="C70" s="116"/>
    </row>
    <row r="71" spans="2:3" s="68" customFormat="1" x14ac:dyDescent="0.2">
      <c r="B71" s="240"/>
      <c r="C71" s="116"/>
    </row>
    <row r="72" spans="2:3" s="68" customFormat="1" x14ac:dyDescent="0.2">
      <c r="B72" s="240"/>
      <c r="C72" s="116"/>
    </row>
    <row r="73" spans="2:3" s="68" customFormat="1" x14ac:dyDescent="0.2">
      <c r="B73" s="240"/>
      <c r="C73" s="116"/>
    </row>
    <row r="74" spans="2:3" s="68" customFormat="1" x14ac:dyDescent="0.2">
      <c r="B74" s="240"/>
      <c r="C74" s="116"/>
    </row>
    <row r="75" spans="2:3" s="68" customFormat="1" x14ac:dyDescent="0.2">
      <c r="B75" s="240"/>
      <c r="C75" s="116"/>
    </row>
    <row r="76" spans="2:3" s="68" customFormat="1" x14ac:dyDescent="0.2">
      <c r="B76" s="240"/>
      <c r="C76" s="116"/>
    </row>
    <row r="77" spans="2:3" s="68" customFormat="1" x14ac:dyDescent="0.2">
      <c r="B77" s="240"/>
      <c r="C77" s="116"/>
    </row>
    <row r="78" spans="2:3" s="68" customFormat="1" x14ac:dyDescent="0.2">
      <c r="B78" s="240"/>
      <c r="C78" s="116"/>
    </row>
    <row r="79" spans="2:3" s="68" customFormat="1" x14ac:dyDescent="0.2">
      <c r="B79" s="240"/>
      <c r="C79" s="116"/>
    </row>
    <row r="80" spans="2:3" s="68" customFormat="1" x14ac:dyDescent="0.2">
      <c r="B80" s="240"/>
      <c r="C80" s="116"/>
    </row>
    <row r="81" spans="2:3" s="68" customFormat="1" x14ac:dyDescent="0.2">
      <c r="B81" s="240"/>
      <c r="C81" s="116"/>
    </row>
    <row r="82" spans="2:3" s="68" customFormat="1" x14ac:dyDescent="0.2">
      <c r="B82" s="240"/>
      <c r="C82" s="116"/>
    </row>
    <row r="83" spans="2:3" s="68" customFormat="1" x14ac:dyDescent="0.2">
      <c r="B83" s="240"/>
      <c r="C83" s="116"/>
    </row>
    <row r="84" spans="2:3" s="68" customFormat="1" x14ac:dyDescent="0.2">
      <c r="B84" s="240"/>
      <c r="C84" s="116"/>
    </row>
    <row r="85" spans="2:3" s="68" customFormat="1" x14ac:dyDescent="0.2">
      <c r="B85" s="240"/>
      <c r="C85" s="116"/>
    </row>
    <row r="86" spans="2:3" s="68" customFormat="1" x14ac:dyDescent="0.2">
      <c r="B86" s="240"/>
      <c r="C86" s="116"/>
    </row>
    <row r="87" spans="2:3" s="68" customFormat="1" x14ac:dyDescent="0.2">
      <c r="B87" s="240"/>
      <c r="C87" s="116"/>
    </row>
    <row r="88" spans="2:3" s="68" customFormat="1" x14ac:dyDescent="0.2">
      <c r="B88" s="240"/>
      <c r="C88" s="116"/>
    </row>
    <row r="89" spans="2:3" s="68" customFormat="1" x14ac:dyDescent="0.2">
      <c r="B89" s="240"/>
      <c r="C89" s="116"/>
    </row>
    <row r="90" spans="2:3" s="68" customFormat="1" x14ac:dyDescent="0.2">
      <c r="B90" s="240"/>
      <c r="C90" s="116"/>
    </row>
    <row r="91" spans="2:3" s="68" customFormat="1" x14ac:dyDescent="0.2">
      <c r="B91" s="240"/>
      <c r="C91" s="116"/>
    </row>
    <row r="92" spans="2:3" s="68" customFormat="1" x14ac:dyDescent="0.2">
      <c r="B92" s="240"/>
      <c r="C92" s="116"/>
    </row>
    <row r="93" spans="2:3" s="68" customFormat="1" x14ac:dyDescent="0.2">
      <c r="B93" s="240"/>
      <c r="C93" s="116"/>
    </row>
    <row r="94" spans="2:3" s="68" customFormat="1" x14ac:dyDescent="0.2">
      <c r="B94" s="240"/>
      <c r="C94" s="116"/>
    </row>
    <row r="95" spans="2:3" s="68" customFormat="1" x14ac:dyDescent="0.2">
      <c r="B95" s="240"/>
      <c r="C95" s="116"/>
    </row>
    <row r="96" spans="2:3" s="68" customFormat="1" x14ac:dyDescent="0.2">
      <c r="B96" s="240"/>
      <c r="C96" s="116"/>
    </row>
    <row r="97" spans="2:3" s="68" customFormat="1" x14ac:dyDescent="0.2">
      <c r="B97" s="240"/>
      <c r="C97" s="116"/>
    </row>
    <row r="98" spans="2:3" s="68" customFormat="1" x14ac:dyDescent="0.2">
      <c r="B98" s="240"/>
      <c r="C98" s="116"/>
    </row>
    <row r="99" spans="2:3" s="68" customFormat="1" x14ac:dyDescent="0.2">
      <c r="B99" s="240"/>
      <c r="C99" s="116"/>
    </row>
    <row r="100" spans="2:3" s="68" customFormat="1" x14ac:dyDescent="0.2">
      <c r="B100" s="240"/>
      <c r="C100" s="116"/>
    </row>
    <row r="101" spans="2:3" s="68" customFormat="1" x14ac:dyDescent="0.2">
      <c r="B101" s="240"/>
      <c r="C101" s="116"/>
    </row>
    <row r="102" spans="2:3" s="68" customFormat="1" x14ac:dyDescent="0.2">
      <c r="B102" s="240"/>
      <c r="C102" s="116"/>
    </row>
    <row r="103" spans="2:3" s="68" customFormat="1" x14ac:dyDescent="0.2">
      <c r="B103" s="240"/>
      <c r="C103" s="116"/>
    </row>
    <row r="104" spans="2:3" s="68" customFormat="1" x14ac:dyDescent="0.2">
      <c r="B104" s="240"/>
      <c r="C104" s="116"/>
    </row>
    <row r="105" spans="2:3" s="68" customFormat="1" x14ac:dyDescent="0.2">
      <c r="B105" s="240"/>
      <c r="C105" s="116"/>
    </row>
    <row r="106" spans="2:3" s="68" customFormat="1" x14ac:dyDescent="0.2">
      <c r="B106" s="240"/>
      <c r="C106" s="116"/>
    </row>
    <row r="107" spans="2:3" s="68" customFormat="1" x14ac:dyDescent="0.2">
      <c r="B107" s="240"/>
      <c r="C107" s="116"/>
    </row>
    <row r="108" spans="2:3" s="68" customFormat="1" x14ac:dyDescent="0.2">
      <c r="B108" s="240"/>
      <c r="C108" s="116"/>
    </row>
    <row r="109" spans="2:3" s="68" customFormat="1" x14ac:dyDescent="0.2">
      <c r="B109" s="240"/>
      <c r="C109" s="116"/>
    </row>
    <row r="110" spans="2:3" s="68" customFormat="1" x14ac:dyDescent="0.2">
      <c r="B110" s="240"/>
      <c r="C110" s="116"/>
    </row>
    <row r="111" spans="2:3" s="68" customFormat="1" x14ac:dyDescent="0.2">
      <c r="B111" s="240"/>
      <c r="C111" s="116"/>
    </row>
    <row r="112" spans="2:3" s="68" customFormat="1" x14ac:dyDescent="0.2">
      <c r="B112" s="240"/>
      <c r="C112" s="116"/>
    </row>
    <row r="113" spans="2:3" s="68" customFormat="1" x14ac:dyDescent="0.2">
      <c r="B113" s="240"/>
      <c r="C113" s="116"/>
    </row>
    <row r="114" spans="2:3" s="68" customFormat="1" x14ac:dyDescent="0.2">
      <c r="B114" s="240"/>
      <c r="C114" s="116"/>
    </row>
    <row r="115" spans="2:3" s="68" customFormat="1" x14ac:dyDescent="0.2">
      <c r="B115" s="240"/>
      <c r="C115" s="116"/>
    </row>
    <row r="116" spans="2:3" s="68" customFormat="1" x14ac:dyDescent="0.2">
      <c r="B116" s="240"/>
      <c r="C116" s="116"/>
    </row>
    <row r="117" spans="2:3" s="68" customFormat="1" x14ac:dyDescent="0.2">
      <c r="B117" s="240"/>
      <c r="C117" s="116"/>
    </row>
    <row r="118" spans="2:3" s="68" customFormat="1" x14ac:dyDescent="0.2">
      <c r="B118" s="240"/>
      <c r="C118" s="116"/>
    </row>
    <row r="119" spans="2:3" s="68" customFormat="1" x14ac:dyDescent="0.2">
      <c r="B119" s="240"/>
      <c r="C119" s="116"/>
    </row>
    <row r="120" spans="2:3" s="68" customFormat="1" x14ac:dyDescent="0.2">
      <c r="B120" s="240"/>
      <c r="C120" s="116"/>
    </row>
    <row r="121" spans="2:3" s="68" customFormat="1" x14ac:dyDescent="0.2">
      <c r="B121" s="240"/>
      <c r="C121" s="116"/>
    </row>
    <row r="122" spans="2:3" s="68" customFormat="1" x14ac:dyDescent="0.2">
      <c r="B122" s="240"/>
      <c r="C122" s="116"/>
    </row>
    <row r="123" spans="2:3" s="68" customFormat="1" x14ac:dyDescent="0.2">
      <c r="B123" s="240"/>
      <c r="C123" s="116"/>
    </row>
    <row r="124" spans="2:3" s="68" customFormat="1" x14ac:dyDescent="0.2">
      <c r="B124" s="240"/>
      <c r="C124" s="116"/>
    </row>
    <row r="125" spans="2:3" s="68" customFormat="1" x14ac:dyDescent="0.2">
      <c r="B125" s="240"/>
      <c r="C125" s="116"/>
    </row>
    <row r="126" spans="2:3" s="68" customFormat="1" x14ac:dyDescent="0.2">
      <c r="B126" s="240"/>
      <c r="C126" s="116"/>
    </row>
    <row r="127" spans="2:3" s="68" customFormat="1" x14ac:dyDescent="0.2">
      <c r="B127" s="240"/>
      <c r="C127" s="116"/>
    </row>
    <row r="128" spans="2:3" s="68" customFormat="1" x14ac:dyDescent="0.2">
      <c r="B128" s="240"/>
      <c r="C128" s="116"/>
    </row>
    <row r="129" spans="2:3" s="68" customFormat="1" x14ac:dyDescent="0.2">
      <c r="B129" s="240"/>
      <c r="C129" s="116"/>
    </row>
    <row r="130" spans="2:3" s="68" customFormat="1" x14ac:dyDescent="0.2">
      <c r="B130" s="240"/>
      <c r="C130" s="116"/>
    </row>
    <row r="131" spans="2:3" s="68" customFormat="1" x14ac:dyDescent="0.2">
      <c r="B131" s="240"/>
      <c r="C131" s="116"/>
    </row>
    <row r="132" spans="2:3" s="68" customFormat="1" x14ac:dyDescent="0.2">
      <c r="B132" s="240"/>
      <c r="C132" s="116"/>
    </row>
    <row r="133" spans="2:3" s="68" customFormat="1" x14ac:dyDescent="0.2">
      <c r="B133" s="240"/>
      <c r="C133" s="116"/>
    </row>
  </sheetData>
  <mergeCells count="1">
    <mergeCell ref="A9:C9"/>
  </mergeCell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00"/>
  </sheetPr>
  <dimension ref="A1:AF62"/>
  <sheetViews>
    <sheetView showGridLines="0" zoomScale="130" zoomScaleNormal="130" zoomScaleSheetLayoutView="130" workbookViewId="0"/>
  </sheetViews>
  <sheetFormatPr baseColWidth="10" defaultColWidth="11.42578125" defaultRowHeight="11.25" x14ac:dyDescent="0.2"/>
  <cols>
    <col min="1" max="1" width="27" style="3" bestFit="1" customWidth="1"/>
    <col min="2" max="2" width="12.42578125" style="3" customWidth="1"/>
    <col min="3" max="3" width="11.42578125" style="3" customWidth="1"/>
    <col min="4" max="4" width="9.42578125" style="3" customWidth="1"/>
    <col min="5" max="5" width="9" style="3" customWidth="1"/>
    <col min="6" max="6" width="10.42578125" style="3" customWidth="1"/>
    <col min="7" max="16384" width="11.42578125" style="3"/>
  </cols>
  <sheetData>
    <row r="1" spans="1:20" ht="12" thickBot="1" x14ac:dyDescent="0.25"/>
    <row r="2" spans="1:20" ht="15.75" thickTop="1" x14ac:dyDescent="0.2">
      <c r="A2" s="867" t="s">
        <v>71</v>
      </c>
      <c r="B2" s="868"/>
      <c r="C2" s="868"/>
      <c r="D2" s="868"/>
      <c r="E2" s="868"/>
      <c r="F2" s="868"/>
      <c r="G2" s="94"/>
      <c r="H2" s="94"/>
      <c r="I2" s="94"/>
      <c r="J2" s="94"/>
      <c r="K2" s="85"/>
      <c r="L2" s="82"/>
      <c r="M2" s="82"/>
      <c r="N2" s="82"/>
      <c r="O2" s="82"/>
      <c r="P2" s="82"/>
      <c r="Q2" s="82"/>
      <c r="R2" s="82"/>
      <c r="S2" s="82"/>
      <c r="T2" s="82"/>
    </row>
    <row r="3" spans="1:20" ht="15" x14ac:dyDescent="0.2">
      <c r="A3" s="95"/>
      <c r="B3" s="96"/>
      <c r="C3" s="96"/>
      <c r="D3" s="96"/>
      <c r="E3" s="96"/>
      <c r="F3" s="96"/>
      <c r="G3" s="96"/>
      <c r="H3" s="96"/>
      <c r="I3" s="96"/>
      <c r="J3" s="96"/>
      <c r="K3" s="87"/>
      <c r="L3" s="82"/>
      <c r="M3" s="82"/>
      <c r="N3" s="82"/>
      <c r="O3" s="82"/>
      <c r="P3" s="82"/>
      <c r="Q3" s="82"/>
      <c r="R3" s="82"/>
      <c r="S3" s="82"/>
      <c r="T3" s="82"/>
    </row>
    <row r="4" spans="1:20" x14ac:dyDescent="0.2">
      <c r="A4" s="88"/>
      <c r="B4" s="65"/>
      <c r="C4" s="65"/>
      <c r="D4" s="65"/>
      <c r="E4" s="65"/>
      <c r="F4" s="65"/>
      <c r="G4" s="65"/>
      <c r="H4" s="65"/>
      <c r="I4" s="65"/>
      <c r="J4" s="65"/>
      <c r="K4" s="87"/>
      <c r="L4" s="82"/>
      <c r="M4" s="82"/>
      <c r="N4" s="82"/>
      <c r="O4" s="82"/>
      <c r="P4" s="82"/>
      <c r="Q4" s="82"/>
      <c r="R4" s="82"/>
      <c r="S4" s="82"/>
      <c r="T4" s="82"/>
    </row>
    <row r="5" spans="1:20" ht="12.75" x14ac:dyDescent="0.2">
      <c r="A5" s="948" t="s">
        <v>6</v>
      </c>
      <c r="B5" s="61">
        <v>2024</v>
      </c>
      <c r="C5" s="62" t="s">
        <v>132</v>
      </c>
      <c r="D5" s="65"/>
      <c r="E5" s="65"/>
      <c r="F5" s="65"/>
      <c r="G5" s="65"/>
      <c r="H5" s="65"/>
      <c r="I5" s="65"/>
      <c r="J5" s="65"/>
      <c r="K5" s="87"/>
      <c r="L5" s="82"/>
      <c r="M5" s="82"/>
      <c r="N5" s="82"/>
      <c r="O5" s="82"/>
      <c r="P5" s="82"/>
      <c r="Q5" s="82"/>
      <c r="R5" s="82"/>
      <c r="S5" s="82"/>
      <c r="T5" s="82"/>
    </row>
    <row r="6" spans="1:20" x14ac:dyDescent="0.2">
      <c r="A6" s="97" t="s">
        <v>0</v>
      </c>
      <c r="B6" s="63"/>
      <c r="C6" s="64"/>
      <c r="D6" s="65"/>
      <c r="E6" s="65"/>
      <c r="F6" s="65"/>
      <c r="G6" s="65"/>
      <c r="H6" s="65"/>
      <c r="I6" s="65"/>
      <c r="J6" s="65"/>
      <c r="K6" s="87"/>
      <c r="L6" s="82"/>
      <c r="M6" s="82"/>
      <c r="N6" s="82"/>
      <c r="O6" s="82"/>
      <c r="P6" s="82"/>
      <c r="Q6" s="82"/>
      <c r="R6" s="82"/>
      <c r="S6" s="82"/>
      <c r="T6" s="82"/>
    </row>
    <row r="7" spans="1:20" ht="15.75" customHeight="1" x14ac:dyDescent="0.2">
      <c r="A7" s="581" t="s">
        <v>51</v>
      </c>
      <c r="B7" s="586">
        <v>412766</v>
      </c>
      <c r="C7" s="584">
        <v>32.799999999999997</v>
      </c>
      <c r="D7" s="65"/>
      <c r="E7" s="65"/>
      <c r="F7" s="65"/>
      <c r="G7" s="65"/>
      <c r="H7" s="65"/>
      <c r="I7" s="65"/>
      <c r="J7" s="65"/>
      <c r="K7" s="87"/>
      <c r="L7" s="82"/>
      <c r="M7" s="82"/>
      <c r="N7" s="82"/>
      <c r="O7" s="82"/>
      <c r="P7" s="82"/>
      <c r="Q7" s="82"/>
      <c r="R7" s="82"/>
      <c r="S7" s="82"/>
      <c r="T7" s="82"/>
    </row>
    <row r="8" spans="1:20" ht="12" x14ac:dyDescent="0.2">
      <c r="A8" s="582" t="s">
        <v>333</v>
      </c>
      <c r="B8" s="586">
        <v>16286</v>
      </c>
      <c r="C8" s="584">
        <v>1.3</v>
      </c>
      <c r="D8" s="65"/>
      <c r="E8" s="65"/>
      <c r="F8" s="65"/>
      <c r="G8" s="65"/>
      <c r="H8" s="65"/>
      <c r="I8" s="65"/>
      <c r="J8" s="65"/>
      <c r="K8" s="87"/>
      <c r="L8" s="82"/>
      <c r="M8" s="82"/>
      <c r="N8" s="82"/>
      <c r="O8" s="82"/>
      <c r="P8" s="82"/>
      <c r="Q8" s="82"/>
      <c r="R8" s="82"/>
      <c r="S8" s="82"/>
      <c r="T8" s="82"/>
    </row>
    <row r="9" spans="1:20" ht="12" x14ac:dyDescent="0.2">
      <c r="A9" s="582" t="s">
        <v>1</v>
      </c>
      <c r="B9" s="586">
        <v>2445</v>
      </c>
      <c r="C9" s="584">
        <v>0.2</v>
      </c>
      <c r="D9" s="65"/>
      <c r="E9" s="65"/>
      <c r="F9" s="65"/>
      <c r="G9" s="65"/>
      <c r="H9" s="65"/>
      <c r="I9" s="65"/>
      <c r="J9" s="65"/>
      <c r="K9" s="87"/>
      <c r="L9" s="82"/>
      <c r="M9" s="82"/>
      <c r="N9" s="82"/>
      <c r="O9" s="82"/>
      <c r="P9" s="82"/>
      <c r="Q9" s="82"/>
      <c r="R9" s="82"/>
      <c r="S9" s="82"/>
      <c r="T9" s="82"/>
    </row>
    <row r="10" spans="1:20" ht="12" x14ac:dyDescent="0.2">
      <c r="A10" s="98" t="s">
        <v>2</v>
      </c>
      <c r="B10" s="587">
        <f>SUM(B7:B9)</f>
        <v>431497</v>
      </c>
      <c r="C10" s="585">
        <f>SUM(C7:C9)</f>
        <v>34.299999999999997</v>
      </c>
      <c r="D10" s="65"/>
      <c r="E10" s="65"/>
      <c r="F10" s="65"/>
      <c r="G10" s="65"/>
      <c r="H10" s="65"/>
      <c r="I10" s="65"/>
      <c r="J10" s="65"/>
      <c r="K10" s="87"/>
      <c r="L10" s="82"/>
      <c r="M10" s="82"/>
      <c r="N10" s="82"/>
      <c r="O10" s="82"/>
      <c r="P10" s="82"/>
      <c r="Q10" s="82"/>
      <c r="R10" s="82"/>
      <c r="S10" s="82"/>
      <c r="T10" s="82"/>
    </row>
    <row r="11" spans="1:20" ht="12" x14ac:dyDescent="0.2">
      <c r="A11" s="582" t="s">
        <v>41</v>
      </c>
      <c r="B11" s="588"/>
      <c r="C11" s="584"/>
      <c r="D11" s="65"/>
      <c r="E11" s="65"/>
      <c r="F11" s="65"/>
      <c r="G11" s="65"/>
      <c r="H11" s="65"/>
      <c r="I11" s="65"/>
      <c r="J11" s="65"/>
      <c r="K11" s="87"/>
      <c r="L11" s="82"/>
      <c r="M11" s="82"/>
      <c r="N11" s="82"/>
      <c r="O11" s="82"/>
      <c r="P11" s="82"/>
      <c r="Q11" s="82"/>
      <c r="R11" s="82"/>
      <c r="S11" s="82"/>
      <c r="T11" s="82"/>
    </row>
    <row r="12" spans="1:20" ht="12" x14ac:dyDescent="0.2">
      <c r="A12" s="582" t="s">
        <v>44</v>
      </c>
      <c r="B12" s="586">
        <v>318677</v>
      </c>
      <c r="C12" s="584">
        <v>25.4</v>
      </c>
      <c r="D12" s="65"/>
      <c r="E12" s="65"/>
      <c r="F12" s="65"/>
      <c r="G12" s="65"/>
      <c r="H12" s="65"/>
      <c r="I12" s="65"/>
      <c r="J12" s="65"/>
      <c r="K12" s="87"/>
      <c r="L12" s="82"/>
      <c r="M12" s="82"/>
      <c r="N12" s="82"/>
      <c r="O12" s="82"/>
      <c r="P12" s="82"/>
      <c r="Q12" s="82"/>
      <c r="R12" s="82"/>
      <c r="S12" s="82"/>
      <c r="T12" s="82"/>
    </row>
    <row r="13" spans="1:20" ht="12" x14ac:dyDescent="0.2">
      <c r="A13" s="582" t="s">
        <v>42</v>
      </c>
      <c r="B13" s="586">
        <v>209618</v>
      </c>
      <c r="C13" s="584">
        <v>16.600000000000001</v>
      </c>
      <c r="D13" s="65"/>
      <c r="E13" s="65"/>
      <c r="F13" s="65"/>
      <c r="G13" s="65"/>
      <c r="H13" s="65"/>
      <c r="I13" s="65"/>
      <c r="J13" s="65"/>
      <c r="K13" s="87"/>
      <c r="L13" s="82"/>
      <c r="M13" s="82"/>
      <c r="N13" s="82"/>
      <c r="O13" s="82"/>
      <c r="P13" s="82"/>
      <c r="Q13" s="82"/>
      <c r="R13" s="82"/>
      <c r="S13" s="82"/>
      <c r="T13" s="82"/>
    </row>
    <row r="14" spans="1:20" ht="12" x14ac:dyDescent="0.2">
      <c r="A14" s="582" t="s">
        <v>154</v>
      </c>
      <c r="B14" s="586">
        <v>126990</v>
      </c>
      <c r="C14" s="589">
        <v>10</v>
      </c>
      <c r="D14" s="65"/>
      <c r="E14" s="65"/>
      <c r="F14" s="65"/>
      <c r="G14" s="65"/>
      <c r="H14" s="65"/>
      <c r="I14" s="65"/>
      <c r="J14" s="65"/>
      <c r="K14" s="87"/>
      <c r="L14" s="82"/>
      <c r="M14" s="82"/>
      <c r="N14" s="82"/>
      <c r="O14" s="82"/>
      <c r="P14" s="82"/>
      <c r="Q14" s="82"/>
      <c r="R14" s="82"/>
      <c r="S14" s="82"/>
      <c r="T14" s="82"/>
    </row>
    <row r="15" spans="1:20" ht="12" x14ac:dyDescent="0.2">
      <c r="A15" s="583" t="s">
        <v>46</v>
      </c>
      <c r="B15" s="586">
        <v>172936</v>
      </c>
      <c r="C15" s="584">
        <v>13.7</v>
      </c>
      <c r="D15" s="65"/>
      <c r="E15" s="65"/>
      <c r="F15" s="65"/>
      <c r="G15" s="65"/>
      <c r="H15" s="65"/>
      <c r="I15" s="65"/>
      <c r="J15" s="65"/>
      <c r="K15" s="87"/>
      <c r="L15" s="82"/>
      <c r="M15" s="82"/>
      <c r="N15" s="82"/>
      <c r="O15" s="82"/>
      <c r="P15" s="82"/>
      <c r="Q15" s="82"/>
      <c r="R15" s="82"/>
      <c r="S15" s="82"/>
      <c r="T15" s="82"/>
    </row>
    <row r="16" spans="1:20" ht="12" x14ac:dyDescent="0.2">
      <c r="A16" s="98" t="s">
        <v>3</v>
      </c>
      <c r="B16" s="587">
        <f>SUM(B12:B15)</f>
        <v>828221</v>
      </c>
      <c r="C16" s="585">
        <f>SUM(C12:C15)</f>
        <v>65.7</v>
      </c>
      <c r="D16" s="65"/>
      <c r="E16" s="65"/>
      <c r="F16" s="65"/>
      <c r="G16" s="65"/>
      <c r="H16" s="65"/>
      <c r="I16" s="65"/>
      <c r="J16" s="65"/>
      <c r="K16" s="87"/>
      <c r="L16" s="82"/>
      <c r="M16" s="82"/>
      <c r="N16" s="82"/>
      <c r="O16" s="82"/>
      <c r="P16" s="82"/>
      <c r="Q16" s="82"/>
      <c r="R16" s="82"/>
      <c r="S16" s="82"/>
      <c r="T16" s="82"/>
    </row>
    <row r="17" spans="1:20" ht="12" x14ac:dyDescent="0.2">
      <c r="A17" s="99" t="s">
        <v>4</v>
      </c>
      <c r="B17" s="587">
        <f>B10+B16</f>
        <v>1259718</v>
      </c>
      <c r="C17" s="585">
        <f>C16+C10</f>
        <v>100</v>
      </c>
      <c r="D17" s="65"/>
      <c r="E17" s="65"/>
      <c r="F17" s="65"/>
      <c r="G17" s="65"/>
      <c r="H17" s="65"/>
      <c r="I17" s="65"/>
      <c r="J17" s="65"/>
      <c r="K17" s="87"/>
      <c r="L17" s="82"/>
      <c r="M17" s="82"/>
      <c r="N17" s="82"/>
      <c r="O17" s="82"/>
      <c r="P17" s="82"/>
      <c r="Q17" s="82"/>
      <c r="R17" s="82"/>
      <c r="S17" s="82"/>
      <c r="T17" s="82"/>
    </row>
    <row r="18" spans="1:20" x14ac:dyDescent="0.2">
      <c r="A18" s="88"/>
      <c r="B18" s="65"/>
      <c r="C18" s="100" t="s">
        <v>26</v>
      </c>
      <c r="D18" s="65"/>
      <c r="E18" s="65"/>
      <c r="F18" s="65"/>
      <c r="G18" s="65"/>
      <c r="H18" s="65"/>
      <c r="I18" s="65"/>
      <c r="J18" s="65"/>
      <c r="K18" s="87"/>
      <c r="L18" s="82"/>
      <c r="M18" s="82"/>
      <c r="N18" s="82"/>
      <c r="O18" s="82"/>
      <c r="P18" s="82"/>
      <c r="Q18" s="82"/>
      <c r="R18" s="82"/>
      <c r="S18" s="82"/>
      <c r="T18" s="82"/>
    </row>
    <row r="19" spans="1:20" x14ac:dyDescent="0.2">
      <c r="A19" s="88"/>
      <c r="B19" s="65"/>
      <c r="C19" s="65"/>
      <c r="D19" s="65"/>
      <c r="E19" s="65"/>
      <c r="F19" s="65"/>
      <c r="G19" s="65"/>
      <c r="H19" s="65"/>
      <c r="I19" s="65"/>
      <c r="J19" s="65"/>
      <c r="K19" s="87"/>
      <c r="L19" s="82"/>
      <c r="M19" s="82"/>
      <c r="N19" s="82"/>
      <c r="O19" s="82"/>
      <c r="P19" s="82"/>
      <c r="Q19" s="82"/>
      <c r="R19" s="82"/>
      <c r="S19" s="82"/>
      <c r="T19" s="82"/>
    </row>
    <row r="20" spans="1:20" ht="12" x14ac:dyDescent="0.2">
      <c r="A20" s="101" t="s">
        <v>8</v>
      </c>
      <c r="B20" s="586">
        <v>412766</v>
      </c>
      <c r="C20" s="65"/>
      <c r="D20" s="65" t="s">
        <v>6</v>
      </c>
      <c r="E20" s="65"/>
      <c r="F20" s="65"/>
      <c r="G20" s="65"/>
      <c r="H20" s="65"/>
      <c r="I20" s="65"/>
      <c r="J20" s="65"/>
      <c r="K20" s="87"/>
      <c r="L20" s="82"/>
      <c r="M20" s="82"/>
      <c r="N20" s="82"/>
      <c r="O20" s="82"/>
      <c r="P20" s="82"/>
      <c r="Q20" s="82"/>
      <c r="R20" s="82"/>
      <c r="S20" s="82"/>
      <c r="T20" s="82"/>
    </row>
    <row r="21" spans="1:20" ht="12" x14ac:dyDescent="0.2">
      <c r="A21" s="102" t="s">
        <v>9</v>
      </c>
      <c r="B21" s="586">
        <v>16286</v>
      </c>
      <c r="C21" s="65"/>
      <c r="D21" s="65"/>
      <c r="E21" s="65"/>
      <c r="F21" s="65"/>
      <c r="G21" s="65"/>
      <c r="H21" s="65"/>
      <c r="I21" s="65"/>
      <c r="J21" s="65"/>
      <c r="K21" s="87"/>
      <c r="L21" s="82"/>
      <c r="M21" s="82"/>
      <c r="N21" s="82"/>
      <c r="O21" s="82"/>
      <c r="P21" s="82"/>
      <c r="Q21" s="82"/>
      <c r="R21" s="82"/>
      <c r="S21" s="82"/>
      <c r="T21" s="82"/>
    </row>
    <row r="22" spans="1:20" ht="12" x14ac:dyDescent="0.2">
      <c r="A22" s="102" t="s">
        <v>7</v>
      </c>
      <c r="B22" s="586">
        <v>2445</v>
      </c>
      <c r="C22" s="65"/>
      <c r="D22" s="65"/>
      <c r="E22" s="65"/>
      <c r="F22" s="65"/>
      <c r="G22" s="65"/>
      <c r="H22" s="65"/>
      <c r="I22" s="65"/>
      <c r="J22" s="65"/>
      <c r="K22" s="87"/>
      <c r="L22" s="82"/>
      <c r="M22" s="82"/>
      <c r="N22" s="82"/>
      <c r="O22" s="82"/>
      <c r="P22" s="82"/>
      <c r="Q22" s="82"/>
      <c r="R22" s="82"/>
      <c r="S22" s="82"/>
      <c r="T22" s="82"/>
    </row>
    <row r="23" spans="1:20" ht="12" x14ac:dyDescent="0.2">
      <c r="A23" s="103" t="s">
        <v>72</v>
      </c>
      <c r="B23" s="586">
        <v>318677</v>
      </c>
      <c r="C23" s="65"/>
      <c r="D23" s="65"/>
      <c r="E23" s="65"/>
      <c r="F23" s="65"/>
      <c r="G23" s="65"/>
      <c r="H23" s="65"/>
      <c r="I23" s="65"/>
      <c r="J23" s="65"/>
      <c r="K23" s="87"/>
      <c r="L23" s="82"/>
      <c r="M23" s="82"/>
      <c r="N23" s="82"/>
      <c r="O23" s="82"/>
      <c r="P23" s="82"/>
      <c r="Q23" s="82"/>
      <c r="R23" s="82"/>
      <c r="S23" s="82"/>
      <c r="T23" s="82"/>
    </row>
    <row r="24" spans="1:20" ht="12" x14ac:dyDescent="0.2">
      <c r="A24" s="103" t="s">
        <v>73</v>
      </c>
      <c r="B24" s="586">
        <v>209618</v>
      </c>
      <c r="C24" s="65"/>
      <c r="D24" s="65"/>
      <c r="E24" s="65"/>
      <c r="F24" s="65"/>
      <c r="G24" s="65"/>
      <c r="H24" s="65"/>
      <c r="I24" s="65"/>
      <c r="J24" s="65"/>
      <c r="K24" s="87"/>
      <c r="L24" s="82"/>
      <c r="M24" s="82"/>
      <c r="N24" s="82"/>
      <c r="O24" s="82"/>
      <c r="P24" s="82"/>
      <c r="Q24" s="82"/>
      <c r="R24" s="82"/>
      <c r="S24" s="82"/>
      <c r="T24" s="82"/>
    </row>
    <row r="25" spans="1:20" ht="12" x14ac:dyDescent="0.2">
      <c r="A25" s="104" t="s">
        <v>74</v>
      </c>
      <c r="B25" s="586">
        <v>126990</v>
      </c>
      <c r="C25" s="65"/>
      <c r="D25" s="65"/>
      <c r="E25" s="65"/>
      <c r="F25" s="65"/>
      <c r="G25" s="65"/>
      <c r="H25" s="65"/>
      <c r="I25" s="65"/>
      <c r="J25" s="65"/>
      <c r="K25" s="87"/>
      <c r="L25" s="82"/>
      <c r="M25" s="82"/>
      <c r="N25" s="82"/>
      <c r="O25" s="82"/>
      <c r="P25" s="82"/>
      <c r="Q25" s="82"/>
      <c r="R25" s="82"/>
      <c r="S25" s="82"/>
      <c r="T25" s="82"/>
    </row>
    <row r="26" spans="1:20" ht="12" x14ac:dyDescent="0.2">
      <c r="A26" s="103" t="s">
        <v>75</v>
      </c>
      <c r="B26" s="586">
        <v>172936</v>
      </c>
      <c r="C26" s="65"/>
      <c r="D26" s="65"/>
      <c r="E26" s="65"/>
      <c r="F26" s="65"/>
      <c r="G26" s="65"/>
      <c r="H26" s="65"/>
      <c r="I26" s="65"/>
      <c r="J26" s="65"/>
      <c r="K26" s="87"/>
      <c r="L26" s="82"/>
      <c r="M26" s="82"/>
      <c r="N26" s="82"/>
      <c r="O26" s="82"/>
      <c r="P26" s="82"/>
      <c r="Q26" s="82"/>
      <c r="R26" s="82"/>
      <c r="S26" s="82"/>
      <c r="T26" s="82"/>
    </row>
    <row r="27" spans="1:20" x14ac:dyDescent="0.2">
      <c r="A27" s="88"/>
      <c r="B27" s="105"/>
      <c r="C27" s="65"/>
      <c r="D27" s="65"/>
      <c r="E27" s="65"/>
      <c r="F27" s="65"/>
      <c r="G27" s="65"/>
      <c r="H27" s="65"/>
      <c r="I27" s="65"/>
      <c r="J27" s="65"/>
      <c r="K27" s="87"/>
      <c r="L27" s="82"/>
      <c r="M27" s="82"/>
      <c r="N27" s="82"/>
      <c r="O27" s="82"/>
      <c r="P27" s="82"/>
      <c r="Q27" s="82"/>
      <c r="R27" s="82"/>
      <c r="S27" s="82"/>
      <c r="T27" s="82"/>
    </row>
    <row r="28" spans="1:20" ht="12" thickBot="1" x14ac:dyDescent="0.25">
      <c r="A28" s="91"/>
      <c r="B28" s="92"/>
      <c r="C28" s="92"/>
      <c r="D28" s="92"/>
      <c r="E28" s="92"/>
      <c r="F28" s="92"/>
      <c r="G28" s="92"/>
      <c r="H28" s="92"/>
      <c r="I28" s="92"/>
      <c r="J28" s="92"/>
      <c r="K28" s="93"/>
      <c r="L28" s="82"/>
      <c r="M28" s="82"/>
      <c r="N28" s="82"/>
      <c r="O28" s="82"/>
      <c r="P28" s="82"/>
      <c r="Q28" s="82"/>
      <c r="R28" s="82"/>
      <c r="S28" s="82"/>
      <c r="T28" s="82"/>
    </row>
    <row r="29" spans="1:20" ht="12" thickTop="1" x14ac:dyDescent="0.2">
      <c r="A29" s="82" t="s">
        <v>6</v>
      </c>
      <c r="B29" s="82"/>
      <c r="C29" s="82"/>
      <c r="D29" s="82"/>
      <c r="E29" s="82"/>
      <c r="F29" s="82"/>
      <c r="G29" s="82"/>
      <c r="H29" s="82"/>
      <c r="I29" s="82"/>
      <c r="J29" s="82"/>
      <c r="K29" s="82"/>
      <c r="L29" s="82"/>
      <c r="M29" s="82"/>
      <c r="N29" s="82"/>
      <c r="O29" s="82"/>
      <c r="P29" s="82"/>
      <c r="Q29" s="82"/>
      <c r="R29" s="82"/>
      <c r="S29" s="82"/>
      <c r="T29" s="82"/>
    </row>
    <row r="30" spans="1:20" x14ac:dyDescent="0.2">
      <c r="A30" s="82"/>
      <c r="B30" s="82"/>
      <c r="C30" s="82"/>
      <c r="D30" s="82"/>
      <c r="E30" s="82"/>
      <c r="F30" s="82"/>
      <c r="G30" s="82"/>
      <c r="H30" s="82"/>
      <c r="I30" s="82"/>
      <c r="J30" s="82"/>
      <c r="K30" s="82"/>
      <c r="L30" s="82"/>
      <c r="M30" s="82"/>
      <c r="N30" s="82"/>
      <c r="O30" s="82"/>
      <c r="P30" s="82"/>
      <c r="Q30" s="82"/>
      <c r="R30" s="82"/>
      <c r="S30" s="82"/>
      <c r="T30" s="82"/>
    </row>
    <row r="31" spans="1:20" x14ac:dyDescent="0.2">
      <c r="A31" s="82"/>
      <c r="B31" s="82"/>
      <c r="C31" s="82"/>
      <c r="D31" s="82"/>
      <c r="E31" s="82"/>
      <c r="F31" s="82"/>
      <c r="G31" s="82"/>
      <c r="H31" s="82"/>
      <c r="I31" s="82"/>
      <c r="J31" s="82"/>
      <c r="K31" s="82"/>
      <c r="L31" s="82"/>
      <c r="M31" s="82"/>
      <c r="N31" s="82"/>
      <c r="O31" s="82"/>
      <c r="P31" s="82"/>
      <c r="Q31" s="82"/>
      <c r="R31" s="82"/>
      <c r="S31" s="82"/>
      <c r="T31" s="82"/>
    </row>
    <row r="32" spans="1:20" x14ac:dyDescent="0.2">
      <c r="A32" s="82"/>
      <c r="B32" s="82"/>
      <c r="C32" s="82"/>
      <c r="D32" s="82"/>
      <c r="E32" s="82"/>
      <c r="F32" s="82"/>
      <c r="G32" s="82"/>
      <c r="H32" s="82"/>
      <c r="I32" s="82"/>
      <c r="J32" s="82"/>
      <c r="K32" s="82"/>
      <c r="L32" s="82"/>
      <c r="M32" s="82"/>
      <c r="N32" s="82"/>
      <c r="O32" s="82"/>
      <c r="P32" s="82"/>
      <c r="Q32" s="82"/>
      <c r="R32" s="82"/>
      <c r="S32" s="82"/>
      <c r="T32" s="82"/>
    </row>
    <row r="33" spans="1:32" x14ac:dyDescent="0.2">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row>
    <row r="34" spans="1:32" x14ac:dyDescent="0.2">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row r="35" spans="1:32" x14ac:dyDescent="0.2">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row>
    <row r="36" spans="1:32" x14ac:dyDescent="0.2">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row>
    <row r="37" spans="1:32" x14ac:dyDescent="0.2">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row>
    <row r="38" spans="1:32" x14ac:dyDescent="0.2">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row>
    <row r="39" spans="1:32" x14ac:dyDescent="0.2">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row>
    <row r="40" spans="1:32" x14ac:dyDescent="0.2">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row>
    <row r="41" spans="1:32" x14ac:dyDescent="0.2">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row>
    <row r="42" spans="1:32" x14ac:dyDescent="0.2">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row>
    <row r="43" spans="1:32" x14ac:dyDescent="0.2">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row>
    <row r="44" spans="1:32" x14ac:dyDescent="0.2">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row>
    <row r="45" spans="1:32" x14ac:dyDescent="0.2">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row>
    <row r="46" spans="1:32" x14ac:dyDescent="0.2">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row>
    <row r="47" spans="1:32" x14ac:dyDescent="0.2">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row>
    <row r="48" spans="1:32" x14ac:dyDescent="0.2">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row>
    <row r="49" spans="1:32" x14ac:dyDescent="0.2">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row>
    <row r="50" spans="1:32" x14ac:dyDescent="0.2">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row>
    <row r="51" spans="1:32" x14ac:dyDescent="0.2">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row>
    <row r="52" spans="1:32" x14ac:dyDescent="0.2">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row>
    <row r="53" spans="1:32" x14ac:dyDescent="0.2">
      <c r="A53" s="82"/>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row>
    <row r="54" spans="1:32" x14ac:dyDescent="0.2">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row>
    <row r="55" spans="1:32" x14ac:dyDescent="0.2">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row>
    <row r="56" spans="1:32" x14ac:dyDescent="0.2">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row>
    <row r="57" spans="1:32" x14ac:dyDescent="0.2">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row>
    <row r="58" spans="1:32" x14ac:dyDescent="0.2">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row>
    <row r="59" spans="1:32" x14ac:dyDescent="0.2">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row>
    <row r="60" spans="1:32" x14ac:dyDescent="0.2">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row>
    <row r="61" spans="1:32" x14ac:dyDescent="0.2">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row>
    <row r="62" spans="1:32" x14ac:dyDescent="0.2">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row>
  </sheetData>
  <mergeCells count="1">
    <mergeCell ref="A2:F2"/>
  </mergeCells>
  <phoneticPr fontId="13" type="noConversion"/>
  <pageMargins left="0.78740157480314965" right="0.78740157480314965" top="0.98425196850393704" bottom="0.98425196850393704" header="0.51181102362204722" footer="0.51181102362204722"/>
  <pageSetup paperSize="9" scale="96" orientation="landscape" r:id="rId1"/>
  <headerFooter alignWithMargins="0">
    <oddFooter>&amp;L&amp;9fichier &amp;F
onglet &amp;A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39997558519241921"/>
  </sheetPr>
  <dimension ref="A1:U73"/>
  <sheetViews>
    <sheetView showGridLines="0" zoomScaleNormal="100" zoomScaleSheetLayoutView="100" workbookViewId="0"/>
  </sheetViews>
  <sheetFormatPr baseColWidth="10" defaultRowHeight="12.75" x14ac:dyDescent="0.2"/>
  <cols>
    <col min="1" max="1" width="62" bestFit="1" customWidth="1"/>
    <col min="2" max="2" width="11.42578125" style="19" customWidth="1"/>
    <col min="3" max="3" width="11.42578125" style="10" customWidth="1"/>
    <col min="5" max="5" width="14.42578125" customWidth="1"/>
    <col min="6" max="21" width="11.42578125" style="68" customWidth="1"/>
  </cols>
  <sheetData>
    <row r="1" spans="1:8" ht="13.5" thickTop="1" x14ac:dyDescent="0.2">
      <c r="A1" s="218" t="s">
        <v>339</v>
      </c>
      <c r="B1" s="243" t="s">
        <v>109</v>
      </c>
      <c r="C1" s="243" t="s">
        <v>108</v>
      </c>
      <c r="D1" s="245" t="s">
        <v>106</v>
      </c>
      <c r="E1" s="241" t="s">
        <v>35</v>
      </c>
    </row>
    <row r="2" spans="1:8" x14ac:dyDescent="0.2">
      <c r="A2" s="525" t="s">
        <v>149</v>
      </c>
      <c r="B2" s="20">
        <v>3062.4357613500006</v>
      </c>
      <c r="C2" s="20">
        <v>6640.4694571800001</v>
      </c>
      <c r="D2" s="680">
        <f t="shared" ref="D2:D8" si="0">B2+C2</f>
        <v>9702.9052185300006</v>
      </c>
      <c r="E2" s="679">
        <f t="shared" ref="E2:E8" si="1">D2/$D$9</f>
        <v>0.29318203534445031</v>
      </c>
    </row>
    <row r="3" spans="1:8" x14ac:dyDescent="0.2">
      <c r="A3" s="525" t="s">
        <v>150</v>
      </c>
      <c r="B3" s="20">
        <v>533.56252504999998</v>
      </c>
      <c r="C3" s="20">
        <v>1091.62434966</v>
      </c>
      <c r="D3" s="680">
        <f>B3+C3</f>
        <v>1625.18687471</v>
      </c>
      <c r="E3" s="679">
        <f t="shared" si="1"/>
        <v>4.9106487697377556E-2</v>
      </c>
    </row>
    <row r="4" spans="1:8" x14ac:dyDescent="0.2">
      <c r="A4" s="525" t="s">
        <v>161</v>
      </c>
      <c r="B4" s="20">
        <v>30.74084573</v>
      </c>
      <c r="C4" s="20">
        <v>526.97571078999999</v>
      </c>
      <c r="D4" s="680">
        <f t="shared" si="0"/>
        <v>557.71655652000004</v>
      </c>
      <c r="E4" s="679">
        <f t="shared" si="1"/>
        <v>1.6851908938939845E-2</v>
      </c>
      <c r="H4" s="240"/>
    </row>
    <row r="5" spans="1:8" x14ac:dyDescent="0.2">
      <c r="A5" s="473" t="s">
        <v>267</v>
      </c>
      <c r="B5" s="20">
        <v>4739.7633540000006</v>
      </c>
      <c r="C5" s="20">
        <v>15.96992283</v>
      </c>
      <c r="D5" s="680">
        <f t="shared" si="0"/>
        <v>4755.7332768300002</v>
      </c>
      <c r="E5" s="679">
        <f t="shared" si="1"/>
        <v>0.14369877168269288</v>
      </c>
    </row>
    <row r="6" spans="1:8" x14ac:dyDescent="0.2">
      <c r="A6" s="525" t="s">
        <v>162</v>
      </c>
      <c r="B6" s="20">
        <v>3833.0628038899999</v>
      </c>
      <c r="C6" s="20">
        <v>3174.8735542599998</v>
      </c>
      <c r="D6" s="680">
        <f>B6+C6</f>
        <v>7007.9363581500002</v>
      </c>
      <c r="E6" s="679">
        <f t="shared" si="1"/>
        <v>0.21175111977009148</v>
      </c>
    </row>
    <row r="7" spans="1:8" x14ac:dyDescent="0.2">
      <c r="A7" s="525" t="s">
        <v>163</v>
      </c>
      <c r="B7" s="20">
        <v>2998.4360154400001</v>
      </c>
      <c r="C7" s="20">
        <v>4194.4777407700003</v>
      </c>
      <c r="D7" s="680">
        <f t="shared" si="0"/>
        <v>7192.9137562100004</v>
      </c>
      <c r="E7" s="679">
        <f t="shared" si="1"/>
        <v>0.21734037874300019</v>
      </c>
    </row>
    <row r="8" spans="1:8" x14ac:dyDescent="0.2">
      <c r="A8" s="525" t="s">
        <v>164</v>
      </c>
      <c r="B8" s="20">
        <v>1283.47875993</v>
      </c>
      <c r="C8" s="20">
        <v>969.28527554999994</v>
      </c>
      <c r="D8" s="680">
        <f t="shared" si="0"/>
        <v>2252.7640354800001</v>
      </c>
      <c r="E8" s="679">
        <f t="shared" si="1"/>
        <v>6.8069297823447741E-2</v>
      </c>
    </row>
    <row r="9" spans="1:8" x14ac:dyDescent="0.2">
      <c r="A9" s="226" t="s">
        <v>23</v>
      </c>
      <c r="B9" s="53">
        <f>SUM(B2:B8)</f>
        <v>16481.480065390002</v>
      </c>
      <c r="C9" s="53">
        <f>SUM(C2:C8)</f>
        <v>16613.676011039999</v>
      </c>
      <c r="D9" s="53">
        <f>SUM(D2:D8)</f>
        <v>33095.156076430001</v>
      </c>
      <c r="E9" s="54">
        <v>1</v>
      </c>
    </row>
    <row r="10" spans="1:8" x14ac:dyDescent="0.2">
      <c r="A10" s="246"/>
      <c r="B10" s="233"/>
      <c r="C10" s="233"/>
      <c r="D10" s="233"/>
      <c r="E10" s="242" t="s">
        <v>26</v>
      </c>
    </row>
    <row r="11" spans="1:8" x14ac:dyDescent="0.2">
      <c r="A11" s="228" t="s">
        <v>165</v>
      </c>
      <c r="B11" s="233"/>
      <c r="C11" s="123"/>
      <c r="D11" s="59"/>
      <c r="E11" s="223"/>
    </row>
    <row r="12" spans="1:8" x14ac:dyDescent="0.2">
      <c r="A12" s="228" t="s">
        <v>166</v>
      </c>
      <c r="B12" s="233"/>
      <c r="C12" s="123"/>
      <c r="D12" s="59"/>
      <c r="E12" s="223"/>
    </row>
    <row r="13" spans="1:8" x14ac:dyDescent="0.2">
      <c r="A13" s="229"/>
      <c r="B13" s="233"/>
      <c r="C13" s="123"/>
      <c r="D13" s="59"/>
      <c r="E13" s="223"/>
    </row>
    <row r="14" spans="1:8" x14ac:dyDescent="0.2">
      <c r="A14" s="229"/>
      <c r="B14" s="233"/>
      <c r="C14" s="123"/>
      <c r="D14" s="59"/>
      <c r="E14" s="223"/>
    </row>
    <row r="15" spans="1:8" x14ac:dyDescent="0.2">
      <c r="A15" s="229"/>
      <c r="B15" s="233"/>
      <c r="C15" s="123"/>
      <c r="D15" s="59"/>
      <c r="E15" s="223"/>
    </row>
    <row r="16" spans="1:8" x14ac:dyDescent="0.2">
      <c r="A16" s="229"/>
      <c r="B16" s="233"/>
      <c r="C16" s="123"/>
      <c r="D16" s="59"/>
      <c r="E16" s="223"/>
    </row>
    <row r="17" spans="1:5" x14ac:dyDescent="0.2">
      <c r="A17" s="229"/>
      <c r="B17" s="233"/>
      <c r="C17" s="123"/>
      <c r="D17" s="59"/>
      <c r="E17" s="223"/>
    </row>
    <row r="18" spans="1:5" x14ac:dyDescent="0.2">
      <c r="A18" s="229"/>
      <c r="B18" s="233"/>
      <c r="C18" s="123"/>
      <c r="D18" s="59"/>
      <c r="E18" s="223"/>
    </row>
    <row r="19" spans="1:5" x14ac:dyDescent="0.2">
      <c r="A19" s="229"/>
      <c r="B19" s="233"/>
      <c r="C19" s="123"/>
      <c r="D19" s="59"/>
      <c r="E19" s="223"/>
    </row>
    <row r="20" spans="1:5" x14ac:dyDescent="0.2">
      <c r="A20" s="229"/>
      <c r="B20" s="233"/>
      <c r="C20" s="123"/>
      <c r="D20" s="59"/>
      <c r="E20" s="223"/>
    </row>
    <row r="21" spans="1:5" x14ac:dyDescent="0.2">
      <c r="A21" s="229"/>
      <c r="B21" s="233"/>
      <c r="C21" s="123"/>
      <c r="D21" s="59"/>
      <c r="E21" s="223"/>
    </row>
    <row r="22" spans="1:5" x14ac:dyDescent="0.2">
      <c r="A22" s="229"/>
      <c r="B22" s="233"/>
      <c r="C22" s="123"/>
      <c r="D22" s="59"/>
      <c r="E22" s="223"/>
    </row>
    <row r="23" spans="1:5" x14ac:dyDescent="0.2">
      <c r="A23" s="229"/>
      <c r="B23" s="233"/>
      <c r="C23" s="123"/>
      <c r="D23" s="59"/>
      <c r="E23" s="223"/>
    </row>
    <row r="24" spans="1:5" x14ac:dyDescent="0.2">
      <c r="A24" s="229"/>
      <c r="B24" s="233"/>
      <c r="C24" s="123"/>
      <c r="D24" s="59"/>
      <c r="E24" s="223"/>
    </row>
    <row r="25" spans="1:5" x14ac:dyDescent="0.2">
      <c r="A25" s="229"/>
      <c r="B25" s="233"/>
      <c r="C25" s="123"/>
      <c r="D25" s="59"/>
      <c r="E25" s="223"/>
    </row>
    <row r="26" spans="1:5" x14ac:dyDescent="0.2">
      <c r="A26" s="229"/>
      <c r="B26" s="233"/>
      <c r="C26" s="123"/>
      <c r="D26" s="59"/>
      <c r="E26" s="223"/>
    </row>
    <row r="27" spans="1:5" x14ac:dyDescent="0.2">
      <c r="A27" s="229"/>
      <c r="B27" s="233"/>
      <c r="C27" s="123"/>
      <c r="D27" s="59"/>
      <c r="E27" s="223"/>
    </row>
    <row r="28" spans="1:5" x14ac:dyDescent="0.2">
      <c r="A28" s="229"/>
      <c r="B28" s="233"/>
      <c r="C28" s="123"/>
      <c r="D28" s="59"/>
      <c r="E28" s="223"/>
    </row>
    <row r="29" spans="1:5" x14ac:dyDescent="0.2">
      <c r="A29" s="229"/>
      <c r="B29" s="233"/>
      <c r="C29" s="123"/>
      <c r="D29" s="59"/>
      <c r="E29" s="223"/>
    </row>
    <row r="30" spans="1:5" x14ac:dyDescent="0.2">
      <c r="A30" s="229"/>
      <c r="B30" s="233"/>
      <c r="C30" s="123"/>
      <c r="D30" s="59"/>
      <c r="E30" s="223"/>
    </row>
    <row r="31" spans="1:5" x14ac:dyDescent="0.2">
      <c r="A31" s="229"/>
      <c r="B31" s="233"/>
      <c r="C31" s="123"/>
      <c r="D31" s="59"/>
      <c r="E31" s="223"/>
    </row>
    <row r="32" spans="1:5" x14ac:dyDescent="0.2">
      <c r="A32" s="229"/>
      <c r="B32" s="233"/>
      <c r="C32" s="123"/>
      <c r="D32" s="59"/>
      <c r="E32" s="223"/>
    </row>
    <row r="33" spans="1:5" x14ac:dyDescent="0.2">
      <c r="A33" s="229"/>
      <c r="B33" s="233"/>
      <c r="C33" s="123"/>
      <c r="D33" s="59"/>
      <c r="E33" s="223"/>
    </row>
    <row r="34" spans="1:5" x14ac:dyDescent="0.2">
      <c r="A34" s="229"/>
      <c r="B34" s="233"/>
      <c r="C34" s="123"/>
      <c r="D34" s="59"/>
      <c r="E34" s="223"/>
    </row>
    <row r="35" spans="1:5" x14ac:dyDescent="0.2">
      <c r="A35" s="229"/>
      <c r="B35" s="233"/>
      <c r="C35" s="123"/>
      <c r="D35" s="59"/>
      <c r="E35" s="223"/>
    </row>
    <row r="36" spans="1:5" x14ac:dyDescent="0.2">
      <c r="A36" s="229"/>
      <c r="B36" s="233"/>
      <c r="C36" s="123"/>
      <c r="D36" s="59"/>
      <c r="E36" s="223"/>
    </row>
    <row r="37" spans="1:5" x14ac:dyDescent="0.2">
      <c r="A37" s="229"/>
      <c r="B37" s="233"/>
      <c r="C37" s="123"/>
      <c r="D37" s="59"/>
      <c r="E37" s="223"/>
    </row>
    <row r="38" spans="1:5" ht="13.5" thickBot="1" x14ac:dyDescent="0.25">
      <c r="A38" s="234"/>
      <c r="B38" s="235"/>
      <c r="C38" s="244"/>
      <c r="D38" s="237"/>
      <c r="E38" s="238"/>
    </row>
    <row r="39" spans="1:5" s="68" customFormat="1" ht="13.5" thickTop="1" x14ac:dyDescent="0.2">
      <c r="B39" s="240"/>
      <c r="C39" s="116"/>
    </row>
    <row r="40" spans="1:5" s="68" customFormat="1" x14ac:dyDescent="0.2">
      <c r="B40" s="240"/>
      <c r="C40" s="116"/>
    </row>
    <row r="41" spans="1:5" s="68" customFormat="1" x14ac:dyDescent="0.2">
      <c r="B41" s="240"/>
      <c r="C41" s="116"/>
    </row>
    <row r="42" spans="1:5" s="68" customFormat="1" x14ac:dyDescent="0.2">
      <c r="B42" s="240"/>
      <c r="C42" s="116"/>
    </row>
    <row r="43" spans="1:5" s="68" customFormat="1" x14ac:dyDescent="0.2">
      <c r="B43" s="240"/>
      <c r="C43" s="116"/>
    </row>
    <row r="44" spans="1:5" s="68" customFormat="1" x14ac:dyDescent="0.2">
      <c r="B44" s="240"/>
      <c r="C44" s="116"/>
    </row>
    <row r="45" spans="1:5" s="68" customFormat="1" x14ac:dyDescent="0.2">
      <c r="B45" s="240"/>
      <c r="C45" s="116"/>
    </row>
    <row r="46" spans="1:5" s="68" customFormat="1" x14ac:dyDescent="0.2">
      <c r="B46" s="240"/>
      <c r="C46" s="116"/>
    </row>
    <row r="47" spans="1:5" s="68" customFormat="1" x14ac:dyDescent="0.2">
      <c r="B47" s="240"/>
      <c r="C47" s="116"/>
    </row>
    <row r="48" spans="1:5" s="68" customFormat="1" x14ac:dyDescent="0.2">
      <c r="B48" s="240"/>
      <c r="C48" s="116"/>
    </row>
    <row r="49" spans="2:3" s="68" customFormat="1" x14ac:dyDescent="0.2">
      <c r="B49" s="240"/>
      <c r="C49" s="116"/>
    </row>
    <row r="50" spans="2:3" s="68" customFormat="1" x14ac:dyDescent="0.2">
      <c r="B50" s="240"/>
      <c r="C50" s="116"/>
    </row>
    <row r="51" spans="2:3" s="68" customFormat="1" x14ac:dyDescent="0.2">
      <c r="B51" s="240"/>
      <c r="C51" s="116"/>
    </row>
    <row r="52" spans="2:3" s="68" customFormat="1" x14ac:dyDescent="0.2">
      <c r="B52" s="240"/>
      <c r="C52" s="116"/>
    </row>
    <row r="53" spans="2:3" s="68" customFormat="1" x14ac:dyDescent="0.2">
      <c r="B53" s="240"/>
      <c r="C53" s="116"/>
    </row>
    <row r="54" spans="2:3" s="68" customFormat="1" x14ac:dyDescent="0.2">
      <c r="B54" s="240"/>
      <c r="C54" s="116"/>
    </row>
    <row r="55" spans="2:3" s="68" customFormat="1" x14ac:dyDescent="0.2">
      <c r="B55" s="240"/>
      <c r="C55" s="116"/>
    </row>
    <row r="56" spans="2:3" s="68" customFormat="1" x14ac:dyDescent="0.2">
      <c r="B56" s="240"/>
      <c r="C56" s="116"/>
    </row>
    <row r="57" spans="2:3" s="68" customFormat="1" x14ac:dyDescent="0.2">
      <c r="B57" s="240"/>
      <c r="C57" s="116"/>
    </row>
    <row r="58" spans="2:3" s="68" customFormat="1" x14ac:dyDescent="0.2">
      <c r="B58" s="240"/>
      <c r="C58" s="116"/>
    </row>
    <row r="59" spans="2:3" s="68" customFormat="1" x14ac:dyDescent="0.2">
      <c r="B59" s="240"/>
      <c r="C59" s="116"/>
    </row>
    <row r="60" spans="2:3" s="68" customFormat="1" x14ac:dyDescent="0.2">
      <c r="B60" s="240"/>
      <c r="C60" s="116"/>
    </row>
    <row r="61" spans="2:3" s="68" customFormat="1" x14ac:dyDescent="0.2">
      <c r="B61" s="240"/>
      <c r="C61" s="116"/>
    </row>
    <row r="62" spans="2:3" s="68" customFormat="1" x14ac:dyDescent="0.2">
      <c r="B62" s="240"/>
      <c r="C62" s="116"/>
    </row>
    <row r="63" spans="2:3" s="68" customFormat="1" x14ac:dyDescent="0.2">
      <c r="B63" s="240"/>
      <c r="C63" s="116"/>
    </row>
    <row r="64" spans="2:3" s="68" customFormat="1" x14ac:dyDescent="0.2">
      <c r="B64" s="240"/>
      <c r="C64" s="116"/>
    </row>
    <row r="65" spans="2:3" s="68" customFormat="1" x14ac:dyDescent="0.2">
      <c r="B65" s="240"/>
      <c r="C65" s="116"/>
    </row>
    <row r="66" spans="2:3" s="68" customFormat="1" x14ac:dyDescent="0.2">
      <c r="B66" s="240"/>
      <c r="C66" s="116"/>
    </row>
    <row r="67" spans="2:3" s="68" customFormat="1" x14ac:dyDescent="0.2">
      <c r="B67" s="240"/>
      <c r="C67" s="116"/>
    </row>
    <row r="68" spans="2:3" s="68" customFormat="1" x14ac:dyDescent="0.2">
      <c r="B68" s="240"/>
      <c r="C68" s="116"/>
    </row>
    <row r="69" spans="2:3" s="68" customFormat="1" x14ac:dyDescent="0.2">
      <c r="B69" s="240"/>
      <c r="C69" s="116"/>
    </row>
    <row r="70" spans="2:3" s="68" customFormat="1" x14ac:dyDescent="0.2">
      <c r="B70" s="240"/>
      <c r="C70" s="116"/>
    </row>
    <row r="71" spans="2:3" s="68" customFormat="1" x14ac:dyDescent="0.2">
      <c r="B71" s="240"/>
      <c r="C71" s="116"/>
    </row>
    <row r="72" spans="2:3" s="68" customFormat="1" x14ac:dyDescent="0.2">
      <c r="B72" s="240"/>
      <c r="C72" s="116"/>
    </row>
    <row r="73" spans="2:3" s="68" customFormat="1" x14ac:dyDescent="0.2">
      <c r="B73" s="240"/>
      <c r="C73" s="116"/>
    </row>
  </sheetData>
  <pageMargins left="0.7" right="0.7" top="0.75" bottom="0.75" header="0.3" footer="0.3"/>
  <pageSetup paperSize="9" scale="82"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39997558519241921"/>
  </sheetPr>
  <dimension ref="A1:Y99"/>
  <sheetViews>
    <sheetView showGridLines="0" zoomScaleNormal="100" zoomScaleSheetLayoutView="100" workbookViewId="0">
      <selection sqref="A1:A2"/>
    </sheetView>
  </sheetViews>
  <sheetFormatPr baseColWidth="10" defaultRowHeight="12.75" x14ac:dyDescent="0.2"/>
  <cols>
    <col min="1" max="1" width="53.85546875" bestFit="1" customWidth="1"/>
    <col min="4" max="4" width="14.85546875" customWidth="1"/>
    <col min="5" max="5" width="14" bestFit="1" customWidth="1"/>
    <col min="6" max="25" width="11.42578125" style="68" customWidth="1"/>
  </cols>
  <sheetData>
    <row r="1" spans="1:5" ht="13.5" thickTop="1" x14ac:dyDescent="0.2">
      <c r="A1" s="892" t="s">
        <v>167</v>
      </c>
      <c r="B1" s="894">
        <v>2023</v>
      </c>
      <c r="C1" s="894">
        <v>2024</v>
      </c>
      <c r="D1" s="896" t="s">
        <v>238</v>
      </c>
      <c r="E1" s="888"/>
    </row>
    <row r="2" spans="1:5" x14ac:dyDescent="0.2">
      <c r="A2" s="893"/>
      <c r="B2" s="895"/>
      <c r="C2" s="895"/>
      <c r="D2" s="897"/>
      <c r="E2" s="889"/>
    </row>
    <row r="3" spans="1:5" x14ac:dyDescent="0.2">
      <c r="A3" s="525" t="s">
        <v>268</v>
      </c>
      <c r="B3" s="438">
        <v>6630</v>
      </c>
      <c r="C3" s="678">
        <v>7049</v>
      </c>
      <c r="D3" s="21">
        <f>C3/$C$8</f>
        <v>0.70454772613693151</v>
      </c>
      <c r="E3" s="247"/>
    </row>
    <row r="4" spans="1:5" x14ac:dyDescent="0.2">
      <c r="A4" s="525" t="s">
        <v>269</v>
      </c>
      <c r="B4" s="438">
        <v>1966</v>
      </c>
      <c r="C4" s="438">
        <v>2025</v>
      </c>
      <c r="D4" s="21">
        <f>C4/$C$8</f>
        <v>0.20239880059970014</v>
      </c>
      <c r="E4" s="247"/>
    </row>
    <row r="5" spans="1:5" x14ac:dyDescent="0.2">
      <c r="A5" s="525" t="s">
        <v>270</v>
      </c>
      <c r="B5" s="438">
        <v>683</v>
      </c>
      <c r="C5" s="438">
        <v>794</v>
      </c>
      <c r="D5" s="21">
        <f>C5/$C$8</f>
        <v>7.9360319840079963E-2</v>
      </c>
      <c r="E5" s="247"/>
    </row>
    <row r="6" spans="1:5" x14ac:dyDescent="0.2">
      <c r="A6" s="525" t="s">
        <v>168</v>
      </c>
      <c r="B6" s="438">
        <v>122</v>
      </c>
      <c r="C6" s="438">
        <v>137</v>
      </c>
      <c r="D6" s="21">
        <f>C6/$C$8</f>
        <v>1.3693153423288355E-2</v>
      </c>
      <c r="E6" s="247"/>
    </row>
    <row r="7" spans="1:5" x14ac:dyDescent="0.2">
      <c r="A7" s="473" t="s">
        <v>116</v>
      </c>
      <c r="B7" s="438"/>
      <c r="C7" s="438"/>
      <c r="D7" s="21">
        <f>C7/$C$8</f>
        <v>0</v>
      </c>
      <c r="E7" s="247"/>
    </row>
    <row r="8" spans="1:5" x14ac:dyDescent="0.2">
      <c r="A8" s="17" t="s">
        <v>23</v>
      </c>
      <c r="B8" s="18">
        <f>SUM(B3:B7)</f>
        <v>9401</v>
      </c>
      <c r="C8" s="18">
        <f>SUM(C3:C7)</f>
        <v>10005</v>
      </c>
      <c r="D8" s="54">
        <f>SUM(D3:D7)</f>
        <v>1</v>
      </c>
      <c r="E8" s="248"/>
    </row>
    <row r="9" spans="1:5" x14ac:dyDescent="0.2">
      <c r="A9" s="249" t="s">
        <v>207</v>
      </c>
      <c r="B9" s="55"/>
      <c r="C9" s="55"/>
      <c r="D9" s="56" t="s">
        <v>26</v>
      </c>
      <c r="E9" s="250"/>
    </row>
    <row r="10" spans="1:5" x14ac:dyDescent="0.2">
      <c r="A10" s="229"/>
      <c r="B10" s="59"/>
      <c r="C10" s="59"/>
      <c r="D10" s="59"/>
      <c r="E10" s="223"/>
    </row>
    <row r="11" spans="1:5" ht="12.75" customHeight="1" x14ac:dyDescent="0.2">
      <c r="A11" s="890" t="s">
        <v>169</v>
      </c>
      <c r="B11" s="891"/>
      <c r="C11" s="891"/>
      <c r="D11" s="891"/>
      <c r="E11" s="223"/>
    </row>
    <row r="12" spans="1:5" x14ac:dyDescent="0.2">
      <c r="A12" s="890"/>
      <c r="B12" s="891"/>
      <c r="C12" s="891"/>
      <c r="D12" s="891"/>
      <c r="E12" s="223"/>
    </row>
    <row r="13" spans="1:5" x14ac:dyDescent="0.2">
      <c r="A13" s="890"/>
      <c r="B13" s="891"/>
      <c r="C13" s="891"/>
      <c r="D13" s="891"/>
      <c r="E13" s="223"/>
    </row>
    <row r="14" spans="1:5" x14ac:dyDescent="0.2">
      <c r="A14" s="890"/>
      <c r="B14" s="891"/>
      <c r="C14" s="891"/>
      <c r="D14" s="891"/>
      <c r="E14" s="223"/>
    </row>
    <row r="15" spans="1:5" ht="21.75" customHeight="1" x14ac:dyDescent="0.2">
      <c r="A15" s="890"/>
      <c r="B15" s="891"/>
      <c r="C15" s="891"/>
      <c r="D15" s="891"/>
      <c r="E15" s="223"/>
    </row>
    <row r="16" spans="1:5" x14ac:dyDescent="0.2">
      <c r="A16" s="229"/>
      <c r="B16" s="59"/>
      <c r="C16" s="59"/>
      <c r="D16" s="59"/>
      <c r="E16" s="223"/>
    </row>
    <row r="17" spans="1:5" x14ac:dyDescent="0.2">
      <c r="A17" s="229"/>
      <c r="B17" s="59"/>
      <c r="C17" s="59"/>
      <c r="D17" s="59"/>
      <c r="E17" s="223"/>
    </row>
    <row r="18" spans="1:5" x14ac:dyDescent="0.2">
      <c r="A18" s="229"/>
      <c r="B18" s="59"/>
      <c r="C18" s="59"/>
      <c r="D18" s="59"/>
      <c r="E18" s="223"/>
    </row>
    <row r="19" spans="1:5" x14ac:dyDescent="0.2">
      <c r="A19" s="229"/>
      <c r="B19" s="59"/>
      <c r="C19" s="59"/>
      <c r="D19" s="59"/>
      <c r="E19" s="223"/>
    </row>
    <row r="20" spans="1:5" x14ac:dyDescent="0.2">
      <c r="A20" s="229"/>
      <c r="B20" s="59"/>
      <c r="C20" s="59"/>
      <c r="D20" s="59"/>
      <c r="E20" s="223"/>
    </row>
    <row r="21" spans="1:5" x14ac:dyDescent="0.2">
      <c r="A21" s="229"/>
      <c r="B21" s="59"/>
      <c r="C21" s="59"/>
      <c r="D21" s="59"/>
      <c r="E21" s="223"/>
    </row>
    <row r="22" spans="1:5" x14ac:dyDescent="0.2">
      <c r="A22" s="229"/>
      <c r="B22" s="59"/>
      <c r="C22" s="59"/>
      <c r="D22" s="59"/>
      <c r="E22" s="223"/>
    </row>
    <row r="23" spans="1:5" x14ac:dyDescent="0.2">
      <c r="A23" s="229"/>
      <c r="B23" s="59"/>
      <c r="C23" s="59"/>
      <c r="D23" s="59"/>
      <c r="E23" s="223"/>
    </row>
    <row r="24" spans="1:5" x14ac:dyDescent="0.2">
      <c r="A24" s="229"/>
      <c r="B24" s="59"/>
      <c r="C24" s="59"/>
      <c r="D24" s="59"/>
      <c r="E24" s="223"/>
    </row>
    <row r="25" spans="1:5" x14ac:dyDescent="0.2">
      <c r="A25" s="229"/>
      <c r="B25" s="59"/>
      <c r="C25" s="59"/>
      <c r="D25" s="59"/>
      <c r="E25" s="223"/>
    </row>
    <row r="26" spans="1:5" x14ac:dyDescent="0.2">
      <c r="A26" s="229"/>
      <c r="B26" s="59"/>
      <c r="C26" s="59"/>
      <c r="D26" s="59"/>
      <c r="E26" s="223"/>
    </row>
    <row r="27" spans="1:5" x14ac:dyDescent="0.2">
      <c r="A27" s="229"/>
      <c r="B27" s="59"/>
      <c r="C27" s="59"/>
      <c r="D27" s="59"/>
      <c r="E27" s="223"/>
    </row>
    <row r="28" spans="1:5" x14ac:dyDescent="0.2">
      <c r="A28" s="229"/>
      <c r="B28" s="59"/>
      <c r="C28" s="59"/>
      <c r="D28" s="59"/>
      <c r="E28" s="223"/>
    </row>
    <row r="29" spans="1:5" x14ac:dyDescent="0.2">
      <c r="A29" s="229"/>
      <c r="B29" s="59"/>
      <c r="C29" s="59"/>
      <c r="D29" s="59"/>
      <c r="E29" s="223"/>
    </row>
    <row r="30" spans="1:5" x14ac:dyDescent="0.2">
      <c r="A30" s="229"/>
      <c r="B30" s="59"/>
      <c r="C30" s="59"/>
      <c r="D30" s="59"/>
      <c r="E30" s="223"/>
    </row>
    <row r="31" spans="1:5" x14ac:dyDescent="0.2">
      <c r="A31" s="229"/>
      <c r="B31" s="59"/>
      <c r="C31" s="59"/>
      <c r="D31" s="59"/>
      <c r="E31" s="223"/>
    </row>
    <row r="32" spans="1:5" x14ac:dyDescent="0.2">
      <c r="A32" s="229"/>
      <c r="B32" s="59"/>
      <c r="C32" s="59"/>
      <c r="D32" s="59"/>
      <c r="E32" s="223"/>
    </row>
    <row r="33" spans="1:6" x14ac:dyDescent="0.2">
      <c r="A33" s="229"/>
      <c r="B33" s="59"/>
      <c r="C33" s="59"/>
      <c r="D33" s="59"/>
      <c r="E33" s="223"/>
    </row>
    <row r="34" spans="1:6" x14ac:dyDescent="0.2">
      <c r="A34" s="229"/>
      <c r="B34" s="59"/>
      <c r="C34" s="59"/>
      <c r="D34" s="59"/>
      <c r="E34" s="223"/>
    </row>
    <row r="35" spans="1:6" x14ac:dyDescent="0.2">
      <c r="A35" s="229"/>
      <c r="B35" s="59"/>
      <c r="C35" s="59"/>
      <c r="D35" s="59"/>
      <c r="E35" s="223"/>
    </row>
    <row r="36" spans="1:6" x14ac:dyDescent="0.2">
      <c r="A36" s="229"/>
      <c r="B36" s="59"/>
      <c r="C36" s="59"/>
      <c r="D36" s="59"/>
      <c r="E36" s="223"/>
    </row>
    <row r="37" spans="1:6" x14ac:dyDescent="0.2">
      <c r="A37" s="229"/>
      <c r="B37" s="59"/>
      <c r="C37" s="59"/>
      <c r="D37" s="59"/>
      <c r="E37" s="223"/>
    </row>
    <row r="38" spans="1:6" x14ac:dyDescent="0.2">
      <c r="A38" s="229"/>
      <c r="B38" s="59"/>
      <c r="C38" s="59"/>
      <c r="D38" s="59"/>
      <c r="E38" s="223"/>
    </row>
    <row r="39" spans="1:6" x14ac:dyDescent="0.2">
      <c r="A39" s="229"/>
      <c r="B39" s="59"/>
      <c r="C39" s="59"/>
      <c r="D39" s="59"/>
      <c r="E39" s="223"/>
    </row>
    <row r="40" spans="1:6" ht="13.5" thickBot="1" x14ac:dyDescent="0.25">
      <c r="A40" s="234"/>
      <c r="B40" s="237"/>
      <c r="C40" s="237"/>
      <c r="D40" s="237"/>
      <c r="E40" s="238"/>
      <c r="F40" s="251"/>
    </row>
    <row r="41" spans="1:6" s="68" customFormat="1" ht="13.5" thickTop="1" x14ac:dyDescent="0.2"/>
    <row r="42" spans="1:6" s="68" customFormat="1" x14ac:dyDescent="0.2"/>
    <row r="43" spans="1:6" s="68" customFormat="1" x14ac:dyDescent="0.2"/>
    <row r="44" spans="1:6" s="68" customFormat="1" x14ac:dyDescent="0.2"/>
    <row r="45" spans="1:6" s="68" customFormat="1" x14ac:dyDescent="0.2"/>
    <row r="46" spans="1:6" s="68" customFormat="1" x14ac:dyDescent="0.2"/>
    <row r="47" spans="1:6" s="68" customFormat="1" x14ac:dyDescent="0.2"/>
    <row r="48" spans="1:6"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row r="78" s="68" customFormat="1" x14ac:dyDescent="0.2"/>
    <row r="79" s="68" customFormat="1" x14ac:dyDescent="0.2"/>
    <row r="80" s="68" customFormat="1" x14ac:dyDescent="0.2"/>
    <row r="81" s="68" customFormat="1" x14ac:dyDescent="0.2"/>
    <row r="82" s="68" customFormat="1" x14ac:dyDescent="0.2"/>
    <row r="83" s="68" customFormat="1" x14ac:dyDescent="0.2"/>
    <row r="84" s="68" customFormat="1" x14ac:dyDescent="0.2"/>
    <row r="85" s="68" customFormat="1" x14ac:dyDescent="0.2"/>
    <row r="86" s="68" customFormat="1" x14ac:dyDescent="0.2"/>
    <row r="87" s="68" customFormat="1" x14ac:dyDescent="0.2"/>
    <row r="88" s="68" customFormat="1" x14ac:dyDescent="0.2"/>
    <row r="89" s="68" customFormat="1" x14ac:dyDescent="0.2"/>
    <row r="90" s="68" customFormat="1" x14ac:dyDescent="0.2"/>
    <row r="91" s="68" customFormat="1" x14ac:dyDescent="0.2"/>
    <row r="92" s="68" customFormat="1" x14ac:dyDescent="0.2"/>
    <row r="93" s="68" customFormat="1" x14ac:dyDescent="0.2"/>
    <row r="94" s="68" customFormat="1" x14ac:dyDescent="0.2"/>
    <row r="95" s="68" customFormat="1" x14ac:dyDescent="0.2"/>
    <row r="96" s="68" customFormat="1" x14ac:dyDescent="0.2"/>
    <row r="97" s="68" customFormat="1" x14ac:dyDescent="0.2"/>
    <row r="98" s="68" customFormat="1" x14ac:dyDescent="0.2"/>
    <row r="99" s="68" customFormat="1" x14ac:dyDescent="0.2"/>
  </sheetData>
  <mergeCells count="6">
    <mergeCell ref="E1:E2"/>
    <mergeCell ref="A11:D15"/>
    <mergeCell ref="A1:A2"/>
    <mergeCell ref="B1:B2"/>
    <mergeCell ref="C1:C2"/>
    <mergeCell ref="D1:D2"/>
  </mergeCells>
  <pageMargins left="0.7" right="0.7" top="0.75" bottom="0.75" header="0.3" footer="0.3"/>
  <pageSetup paperSize="9" scale="87"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39997558519241921"/>
  </sheetPr>
  <dimension ref="A1:W208"/>
  <sheetViews>
    <sheetView showGridLines="0" zoomScaleNormal="100" zoomScaleSheetLayoutView="115" workbookViewId="0">
      <selection sqref="A1:A2"/>
    </sheetView>
  </sheetViews>
  <sheetFormatPr baseColWidth="10" defaultRowHeight="12.75" x14ac:dyDescent="0.2"/>
  <cols>
    <col min="1" max="1" width="54.42578125" bestFit="1" customWidth="1"/>
    <col min="4" max="4" width="16.140625" customWidth="1"/>
    <col min="5" max="5" width="10" customWidth="1"/>
    <col min="6" max="23" width="11.42578125" style="68" customWidth="1"/>
  </cols>
  <sheetData>
    <row r="1" spans="1:5" ht="12.95" customHeight="1" thickTop="1" x14ac:dyDescent="0.2">
      <c r="A1" s="898" t="s">
        <v>206</v>
      </c>
      <c r="B1" s="900">
        <v>2022</v>
      </c>
      <c r="C1" s="902">
        <v>2023</v>
      </c>
      <c r="D1" s="896" t="s">
        <v>238</v>
      </c>
      <c r="E1" s="904"/>
    </row>
    <row r="2" spans="1:5" ht="29.25" customHeight="1" x14ac:dyDescent="0.2">
      <c r="A2" s="899"/>
      <c r="B2" s="901"/>
      <c r="C2" s="903"/>
      <c r="D2" s="897"/>
      <c r="E2" s="905"/>
    </row>
    <row r="3" spans="1:5" x14ac:dyDescent="0.2">
      <c r="A3" s="525" t="s">
        <v>245</v>
      </c>
      <c r="B3" s="20">
        <v>9072.7999999999993</v>
      </c>
      <c r="C3" s="23">
        <v>9632</v>
      </c>
      <c r="D3" s="324">
        <f>C3/$C$7</f>
        <v>0.37096090891584826</v>
      </c>
      <c r="E3" s="403"/>
    </row>
    <row r="4" spans="1:5" x14ac:dyDescent="0.2">
      <c r="A4" s="525" t="s">
        <v>247</v>
      </c>
      <c r="B4" s="20">
        <v>4786.2</v>
      </c>
      <c r="C4" s="23">
        <v>5032</v>
      </c>
      <c r="D4" s="324">
        <f>C4/$C$7</f>
        <v>0.19379934527248219</v>
      </c>
      <c r="E4" s="403"/>
    </row>
    <row r="5" spans="1:5" x14ac:dyDescent="0.2">
      <c r="A5" s="525" t="s">
        <v>246</v>
      </c>
      <c r="B5" s="20">
        <v>7659.9</v>
      </c>
      <c r="C5" s="23">
        <v>8131</v>
      </c>
      <c r="D5" s="324">
        <f>C5/$C$7</f>
        <v>0.31315232043134988</v>
      </c>
      <c r="E5" s="403"/>
    </row>
    <row r="6" spans="1:5" x14ac:dyDescent="0.2">
      <c r="A6" s="525" t="s">
        <v>129</v>
      </c>
      <c r="B6" s="20">
        <v>2950.7</v>
      </c>
      <c r="C6" s="23">
        <v>3170</v>
      </c>
      <c r="D6" s="324">
        <f>C6/$C$7</f>
        <v>0.12208742538031966</v>
      </c>
      <c r="E6" s="403"/>
    </row>
    <row r="7" spans="1:5" x14ac:dyDescent="0.2">
      <c r="A7" s="526" t="s">
        <v>23</v>
      </c>
      <c r="B7" s="527">
        <f>SUM(B3:B6)</f>
        <v>24469.600000000002</v>
      </c>
      <c r="C7" s="527">
        <f>SUM(C3:C6)</f>
        <v>25965</v>
      </c>
      <c r="D7" s="325">
        <f>SUM(D3:D6)</f>
        <v>1</v>
      </c>
      <c r="E7" s="402"/>
    </row>
    <row r="8" spans="1:5" x14ac:dyDescent="0.2">
      <c r="A8" s="229"/>
      <c r="B8" s="59"/>
      <c r="C8" s="59"/>
      <c r="D8" s="252" t="s">
        <v>26</v>
      </c>
      <c r="E8" s="223"/>
    </row>
    <row r="9" spans="1:5" x14ac:dyDescent="0.2">
      <c r="A9" s="253"/>
      <c r="B9" s="59"/>
      <c r="C9" s="59"/>
      <c r="D9" s="59"/>
      <c r="E9" s="223"/>
    </row>
    <row r="10" spans="1:5" x14ac:dyDescent="0.2">
      <c r="A10" s="229"/>
      <c r="B10" s="59"/>
      <c r="C10" s="59"/>
      <c r="D10" s="59"/>
      <c r="E10" s="223"/>
    </row>
    <row r="11" spans="1:5" x14ac:dyDescent="0.2">
      <c r="A11" s="229"/>
      <c r="B11" s="59"/>
      <c r="C11" s="59"/>
      <c r="D11" s="59"/>
      <c r="E11" s="223"/>
    </row>
    <row r="12" spans="1:5" x14ac:dyDescent="0.2">
      <c r="A12" s="229"/>
      <c r="B12" s="59"/>
      <c r="C12" s="59"/>
      <c r="D12" s="59"/>
      <c r="E12" s="223"/>
    </row>
    <row r="13" spans="1:5" x14ac:dyDescent="0.2">
      <c r="A13" s="229"/>
      <c r="B13" s="59"/>
      <c r="C13" s="59"/>
      <c r="D13" s="59"/>
      <c r="E13" s="223"/>
    </row>
    <row r="14" spans="1:5" x14ac:dyDescent="0.2">
      <c r="A14" s="229"/>
      <c r="B14" s="59"/>
      <c r="C14" s="59"/>
      <c r="D14" s="59"/>
      <c r="E14" s="223"/>
    </row>
    <row r="15" spans="1:5" x14ac:dyDescent="0.2">
      <c r="A15" s="229"/>
      <c r="B15" s="59"/>
      <c r="C15" s="59"/>
      <c r="D15" s="59"/>
      <c r="E15" s="223"/>
    </row>
    <row r="16" spans="1:5" x14ac:dyDescent="0.2">
      <c r="A16" s="229"/>
      <c r="B16" s="59"/>
      <c r="C16" s="59"/>
      <c r="D16" s="59"/>
      <c r="E16" s="223"/>
    </row>
    <row r="17" spans="1:5" x14ac:dyDescent="0.2">
      <c r="A17" s="229"/>
      <c r="B17" s="59"/>
      <c r="C17" s="59"/>
      <c r="D17" s="59"/>
      <c r="E17" s="223"/>
    </row>
    <row r="18" spans="1:5" x14ac:dyDescent="0.2">
      <c r="A18" s="229"/>
      <c r="B18" s="59"/>
      <c r="C18" s="59"/>
      <c r="D18" s="59"/>
      <c r="E18" s="223"/>
    </row>
    <row r="19" spans="1:5" x14ac:dyDescent="0.2">
      <c r="A19" s="229"/>
      <c r="B19" s="59"/>
      <c r="C19" s="59"/>
      <c r="D19" s="59"/>
      <c r="E19" s="223"/>
    </row>
    <row r="20" spans="1:5" x14ac:dyDescent="0.2">
      <c r="A20" s="229"/>
      <c r="B20" s="59"/>
      <c r="C20" s="59"/>
      <c r="D20" s="59"/>
      <c r="E20" s="223"/>
    </row>
    <row r="21" spans="1:5" x14ac:dyDescent="0.2">
      <c r="A21" s="229"/>
      <c r="B21" s="59"/>
      <c r="C21" s="59"/>
      <c r="D21" s="59"/>
      <c r="E21" s="223"/>
    </row>
    <row r="22" spans="1:5" x14ac:dyDescent="0.2">
      <c r="A22" s="229"/>
      <c r="B22" s="59"/>
      <c r="C22" s="59"/>
      <c r="D22" s="59"/>
      <c r="E22" s="223"/>
    </row>
    <row r="23" spans="1:5" x14ac:dyDescent="0.2">
      <c r="A23" s="229"/>
      <c r="B23" s="59"/>
      <c r="C23" s="59"/>
      <c r="D23" s="59"/>
      <c r="E23" s="223"/>
    </row>
    <row r="24" spans="1:5" x14ac:dyDescent="0.2">
      <c r="A24" s="229"/>
      <c r="B24" s="59"/>
      <c r="C24" s="59"/>
      <c r="D24" s="59"/>
      <c r="E24" s="223"/>
    </row>
    <row r="25" spans="1:5" x14ac:dyDescent="0.2">
      <c r="A25" s="229"/>
      <c r="B25" s="59"/>
      <c r="C25" s="59"/>
      <c r="D25" s="59"/>
      <c r="E25" s="223"/>
    </row>
    <row r="26" spans="1:5" x14ac:dyDescent="0.2">
      <c r="A26" s="229"/>
      <c r="B26" s="59"/>
      <c r="C26" s="59"/>
      <c r="D26" s="59"/>
      <c r="E26" s="223"/>
    </row>
    <row r="27" spans="1:5" x14ac:dyDescent="0.2">
      <c r="A27" s="229"/>
      <c r="B27" s="59"/>
      <c r="C27" s="59"/>
      <c r="D27" s="59"/>
      <c r="E27" s="223"/>
    </row>
    <row r="28" spans="1:5" x14ac:dyDescent="0.2">
      <c r="A28" s="229"/>
      <c r="B28" s="59"/>
      <c r="C28" s="59"/>
      <c r="D28" s="59"/>
      <c r="E28" s="223"/>
    </row>
    <row r="29" spans="1:5" x14ac:dyDescent="0.2">
      <c r="A29" s="229"/>
      <c r="B29" s="59"/>
      <c r="C29" s="59"/>
      <c r="D29" s="59"/>
      <c r="E29" s="223"/>
    </row>
    <row r="30" spans="1:5" x14ac:dyDescent="0.2">
      <c r="A30" s="229"/>
      <c r="B30" s="59"/>
      <c r="C30" s="59"/>
      <c r="D30" s="59"/>
      <c r="E30" s="223"/>
    </row>
    <row r="31" spans="1:5" x14ac:dyDescent="0.2">
      <c r="A31" s="229"/>
      <c r="B31" s="59"/>
      <c r="C31" s="59"/>
      <c r="D31" s="59"/>
      <c r="E31" s="223"/>
    </row>
    <row r="32" spans="1:5" x14ac:dyDescent="0.2">
      <c r="A32" s="229"/>
      <c r="B32" s="59"/>
      <c r="C32" s="59"/>
      <c r="D32" s="59"/>
      <c r="E32" s="223"/>
    </row>
    <row r="33" spans="1:5" x14ac:dyDescent="0.2">
      <c r="A33" s="229"/>
      <c r="B33" s="59"/>
      <c r="C33" s="59"/>
      <c r="D33" s="59"/>
      <c r="E33" s="223"/>
    </row>
    <row r="34" spans="1:5" x14ac:dyDescent="0.2">
      <c r="A34" s="229"/>
      <c r="B34" s="59"/>
      <c r="C34" s="59"/>
      <c r="D34" s="59"/>
      <c r="E34" s="223"/>
    </row>
    <row r="35" spans="1:5" ht="13.5" thickBot="1" x14ac:dyDescent="0.25">
      <c r="A35" s="234"/>
      <c r="B35" s="237"/>
      <c r="C35" s="237"/>
      <c r="D35" s="237"/>
      <c r="E35" s="238"/>
    </row>
    <row r="36" spans="1:5" s="68" customFormat="1" ht="13.5" thickTop="1" x14ac:dyDescent="0.2"/>
    <row r="37" spans="1:5" s="68" customFormat="1" x14ac:dyDescent="0.2"/>
    <row r="38" spans="1:5" s="68" customFormat="1" x14ac:dyDescent="0.2"/>
    <row r="39" spans="1:5" s="68" customFormat="1" x14ac:dyDescent="0.2"/>
    <row r="40" spans="1:5" s="68" customFormat="1" x14ac:dyDescent="0.2"/>
    <row r="41" spans="1:5" s="68" customFormat="1" x14ac:dyDescent="0.2"/>
    <row r="42" spans="1:5" s="68" customFormat="1" x14ac:dyDescent="0.2"/>
    <row r="43" spans="1:5" s="68" customFormat="1" x14ac:dyDescent="0.2"/>
    <row r="44" spans="1:5" s="68" customFormat="1" x14ac:dyDescent="0.2"/>
    <row r="45" spans="1:5" s="68" customFormat="1" x14ac:dyDescent="0.2"/>
    <row r="46" spans="1:5" s="68" customFormat="1" x14ac:dyDescent="0.2"/>
    <row r="47" spans="1:5" s="68" customFormat="1" x14ac:dyDescent="0.2"/>
    <row r="48" spans="1:5"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row r="78" s="68" customFormat="1" x14ac:dyDescent="0.2"/>
    <row r="79" s="68" customFormat="1" x14ac:dyDescent="0.2"/>
    <row r="80" s="68" customFormat="1" x14ac:dyDescent="0.2"/>
    <row r="81" s="68" customFormat="1" x14ac:dyDescent="0.2"/>
    <row r="82" s="68" customFormat="1" x14ac:dyDescent="0.2"/>
    <row r="83" s="68" customFormat="1" x14ac:dyDescent="0.2"/>
    <row r="84" s="68" customFormat="1" x14ac:dyDescent="0.2"/>
    <row r="85" s="68" customFormat="1" x14ac:dyDescent="0.2"/>
    <row r="86" s="68" customFormat="1" x14ac:dyDescent="0.2"/>
    <row r="87" s="68" customFormat="1" x14ac:dyDescent="0.2"/>
    <row r="88" s="68" customFormat="1" x14ac:dyDescent="0.2"/>
    <row r="89" s="68" customFormat="1" x14ac:dyDescent="0.2"/>
    <row r="90" s="68" customFormat="1" x14ac:dyDescent="0.2"/>
    <row r="91" s="68" customFormat="1" x14ac:dyDescent="0.2"/>
    <row r="92" s="68" customFormat="1" x14ac:dyDescent="0.2"/>
    <row r="93" s="68" customFormat="1" x14ac:dyDescent="0.2"/>
    <row r="94" s="68" customFormat="1" x14ac:dyDescent="0.2"/>
    <row r="95" s="68" customFormat="1" x14ac:dyDescent="0.2"/>
    <row r="96" s="68" customFormat="1" x14ac:dyDescent="0.2"/>
    <row r="97" s="68" customFormat="1" x14ac:dyDescent="0.2"/>
    <row r="98" s="68" customFormat="1" x14ac:dyDescent="0.2"/>
    <row r="99" s="68" customFormat="1" x14ac:dyDescent="0.2"/>
    <row r="100" s="68" customFormat="1" x14ac:dyDescent="0.2"/>
    <row r="101" s="68" customFormat="1" x14ac:dyDescent="0.2"/>
    <row r="102" s="68" customFormat="1" x14ac:dyDescent="0.2"/>
    <row r="103" s="68" customFormat="1" x14ac:dyDescent="0.2"/>
    <row r="104" s="68" customFormat="1" x14ac:dyDescent="0.2"/>
    <row r="105" s="68" customFormat="1" x14ac:dyDescent="0.2"/>
    <row r="106" s="68" customFormat="1" x14ac:dyDescent="0.2"/>
    <row r="107" s="68" customFormat="1" x14ac:dyDescent="0.2"/>
    <row r="108" s="68" customFormat="1" x14ac:dyDescent="0.2"/>
    <row r="109" s="68" customFormat="1" x14ac:dyDescent="0.2"/>
    <row r="110" s="68" customFormat="1" x14ac:dyDescent="0.2"/>
    <row r="111" s="68" customFormat="1" x14ac:dyDescent="0.2"/>
    <row r="112" s="68" customFormat="1" x14ac:dyDescent="0.2"/>
    <row r="113" s="68" customFormat="1" x14ac:dyDescent="0.2"/>
    <row r="114" s="68" customFormat="1" x14ac:dyDescent="0.2"/>
    <row r="115" s="68" customFormat="1" x14ac:dyDescent="0.2"/>
    <row r="116" s="68" customFormat="1" x14ac:dyDescent="0.2"/>
    <row r="117" s="68" customFormat="1" x14ac:dyDescent="0.2"/>
    <row r="118" s="68" customFormat="1" x14ac:dyDescent="0.2"/>
    <row r="119" s="68" customFormat="1" x14ac:dyDescent="0.2"/>
    <row r="120" s="68" customFormat="1" x14ac:dyDescent="0.2"/>
    <row r="121" s="68" customFormat="1" x14ac:dyDescent="0.2"/>
    <row r="122" s="68" customFormat="1" x14ac:dyDescent="0.2"/>
    <row r="123" s="68" customFormat="1" x14ac:dyDescent="0.2"/>
    <row r="124" s="68" customFormat="1" x14ac:dyDescent="0.2"/>
    <row r="125" s="68" customFormat="1" x14ac:dyDescent="0.2"/>
    <row r="126" s="68" customFormat="1" x14ac:dyDescent="0.2"/>
    <row r="127" s="68" customFormat="1" x14ac:dyDescent="0.2"/>
    <row r="128" s="68" customFormat="1" x14ac:dyDescent="0.2"/>
    <row r="129" s="68" customFormat="1" x14ac:dyDescent="0.2"/>
    <row r="130" s="68" customFormat="1" x14ac:dyDescent="0.2"/>
    <row r="131" s="68" customFormat="1" x14ac:dyDescent="0.2"/>
    <row r="132" s="68" customFormat="1" x14ac:dyDescent="0.2"/>
    <row r="133" s="68" customFormat="1" x14ac:dyDescent="0.2"/>
    <row r="134" s="68" customFormat="1" x14ac:dyDescent="0.2"/>
    <row r="135" s="68" customFormat="1" x14ac:dyDescent="0.2"/>
    <row r="136" s="68" customFormat="1" x14ac:dyDescent="0.2"/>
    <row r="137" s="68" customFormat="1" x14ac:dyDescent="0.2"/>
    <row r="138" s="68" customFormat="1" x14ac:dyDescent="0.2"/>
    <row r="139" s="68" customFormat="1" x14ac:dyDescent="0.2"/>
    <row r="140" s="68" customFormat="1" x14ac:dyDescent="0.2"/>
    <row r="141" s="68" customFormat="1" x14ac:dyDescent="0.2"/>
    <row r="142" s="68" customFormat="1" x14ac:dyDescent="0.2"/>
    <row r="143" s="68" customFormat="1" x14ac:dyDescent="0.2"/>
    <row r="144" s="68" customFormat="1" x14ac:dyDescent="0.2"/>
    <row r="145" s="68" customFormat="1" x14ac:dyDescent="0.2"/>
    <row r="146" s="68" customFormat="1" x14ac:dyDescent="0.2"/>
    <row r="147" s="68" customFormat="1" x14ac:dyDescent="0.2"/>
    <row r="148" s="68" customFormat="1" x14ac:dyDescent="0.2"/>
    <row r="149" s="68" customFormat="1" x14ac:dyDescent="0.2"/>
    <row r="150" s="68" customFormat="1" x14ac:dyDescent="0.2"/>
    <row r="151" s="68" customFormat="1" x14ac:dyDescent="0.2"/>
    <row r="152" s="68" customFormat="1" x14ac:dyDescent="0.2"/>
    <row r="153" s="68" customFormat="1" x14ac:dyDescent="0.2"/>
    <row r="154" s="68" customFormat="1" x14ac:dyDescent="0.2"/>
    <row r="155" s="68" customFormat="1" x14ac:dyDescent="0.2"/>
    <row r="156" s="68" customFormat="1" x14ac:dyDescent="0.2"/>
    <row r="157" s="68" customFormat="1" x14ac:dyDescent="0.2"/>
    <row r="158" s="68" customFormat="1" x14ac:dyDescent="0.2"/>
    <row r="159" s="68" customFormat="1" x14ac:dyDescent="0.2"/>
    <row r="160" s="68" customFormat="1" x14ac:dyDescent="0.2"/>
    <row r="161" s="68" customFormat="1" x14ac:dyDescent="0.2"/>
    <row r="162" s="68" customFormat="1" x14ac:dyDescent="0.2"/>
    <row r="163" s="68" customFormat="1" x14ac:dyDescent="0.2"/>
    <row r="164" s="68" customFormat="1" x14ac:dyDescent="0.2"/>
    <row r="165" s="68" customFormat="1" x14ac:dyDescent="0.2"/>
    <row r="166" s="68" customFormat="1" x14ac:dyDescent="0.2"/>
    <row r="167" s="68" customFormat="1" x14ac:dyDescent="0.2"/>
    <row r="168" s="68" customFormat="1" x14ac:dyDescent="0.2"/>
    <row r="169" s="68" customFormat="1" x14ac:dyDescent="0.2"/>
    <row r="170" s="68" customFormat="1" x14ac:dyDescent="0.2"/>
    <row r="171" s="68" customFormat="1" x14ac:dyDescent="0.2"/>
    <row r="172" s="68" customFormat="1" x14ac:dyDescent="0.2"/>
    <row r="173" s="68" customFormat="1" x14ac:dyDescent="0.2"/>
    <row r="174" s="68" customFormat="1" x14ac:dyDescent="0.2"/>
    <row r="175" s="68" customFormat="1" x14ac:dyDescent="0.2"/>
    <row r="176" s="68" customFormat="1" x14ac:dyDescent="0.2"/>
    <row r="177" s="68" customFormat="1" x14ac:dyDescent="0.2"/>
    <row r="178" s="68" customFormat="1" x14ac:dyDescent="0.2"/>
    <row r="179" s="68" customFormat="1" x14ac:dyDescent="0.2"/>
    <row r="180" s="68" customFormat="1" x14ac:dyDescent="0.2"/>
    <row r="181" s="68" customFormat="1" x14ac:dyDescent="0.2"/>
    <row r="182" s="68" customFormat="1" x14ac:dyDescent="0.2"/>
    <row r="183" s="68" customFormat="1" x14ac:dyDescent="0.2"/>
    <row r="184" s="68" customFormat="1" x14ac:dyDescent="0.2"/>
    <row r="185" s="68" customFormat="1" x14ac:dyDescent="0.2"/>
    <row r="186" s="68" customFormat="1" x14ac:dyDescent="0.2"/>
    <row r="187" s="68" customFormat="1" x14ac:dyDescent="0.2"/>
    <row r="188" s="68" customFormat="1" x14ac:dyDescent="0.2"/>
    <row r="189" s="68" customFormat="1" x14ac:dyDescent="0.2"/>
    <row r="190" s="68" customFormat="1" x14ac:dyDescent="0.2"/>
    <row r="191" s="68" customFormat="1" x14ac:dyDescent="0.2"/>
    <row r="192" s="68" customFormat="1" x14ac:dyDescent="0.2"/>
    <row r="193" s="68" customFormat="1" x14ac:dyDescent="0.2"/>
    <row r="194" s="68" customFormat="1" x14ac:dyDescent="0.2"/>
    <row r="195" s="68" customFormat="1" x14ac:dyDescent="0.2"/>
    <row r="196" s="68" customFormat="1" x14ac:dyDescent="0.2"/>
    <row r="197" s="68" customFormat="1" x14ac:dyDescent="0.2"/>
    <row r="198" s="68" customFormat="1" x14ac:dyDescent="0.2"/>
    <row r="199" s="68" customFormat="1" x14ac:dyDescent="0.2"/>
    <row r="200" s="68" customFormat="1" x14ac:dyDescent="0.2"/>
    <row r="201" s="68" customFormat="1" x14ac:dyDescent="0.2"/>
    <row r="202" s="68" customFormat="1" x14ac:dyDescent="0.2"/>
    <row r="203" s="68" customFormat="1" x14ac:dyDescent="0.2"/>
    <row r="204" s="68" customFormat="1" x14ac:dyDescent="0.2"/>
    <row r="205" s="68" customFormat="1" x14ac:dyDescent="0.2"/>
    <row r="206" s="68" customFormat="1" x14ac:dyDescent="0.2"/>
    <row r="207" s="68" customFormat="1" x14ac:dyDescent="0.2"/>
    <row r="208" s="68" customFormat="1" x14ac:dyDescent="0.2"/>
  </sheetData>
  <mergeCells count="5">
    <mergeCell ref="A1:A2"/>
    <mergeCell ref="B1:B2"/>
    <mergeCell ref="C1:C2"/>
    <mergeCell ref="D1:D2"/>
    <mergeCell ref="E1:E2"/>
  </mergeCells>
  <pageMargins left="0.7" right="0.7" top="0.75" bottom="0.75" header="0.3" footer="0.3"/>
  <pageSetup paperSize="9" scale="47"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39997558519241921"/>
  </sheetPr>
  <dimension ref="A1:P245"/>
  <sheetViews>
    <sheetView showGridLines="0" zoomScaleNormal="100" zoomScaleSheetLayoutView="115" workbookViewId="0"/>
  </sheetViews>
  <sheetFormatPr baseColWidth="10" defaultRowHeight="12.75" x14ac:dyDescent="0.2"/>
  <cols>
    <col min="1" max="1" width="41.42578125" bestFit="1" customWidth="1"/>
    <col min="2" max="2" width="26.5703125" style="19" bestFit="1" customWidth="1"/>
    <col min="3" max="3" width="14.85546875" style="10" customWidth="1"/>
    <col min="5" max="5" width="11.42578125" style="68" customWidth="1"/>
    <col min="6" max="6" width="43.85546875" style="68" customWidth="1"/>
    <col min="7" max="16" width="11.42578125" style="68" customWidth="1"/>
  </cols>
  <sheetData>
    <row r="1" spans="1:4" ht="13.5" thickTop="1" x14ac:dyDescent="0.2">
      <c r="A1" s="218" t="s">
        <v>341</v>
      </c>
      <c r="B1" s="219" t="s">
        <v>147</v>
      </c>
      <c r="C1" s="463" t="s">
        <v>238</v>
      </c>
      <c r="D1" s="222"/>
    </row>
    <row r="2" spans="1:4" x14ac:dyDescent="0.2">
      <c r="A2" s="525" t="s">
        <v>340</v>
      </c>
      <c r="B2" s="675">
        <v>9702.9052185300006</v>
      </c>
      <c r="C2" s="21">
        <f>B2/$B$5</f>
        <v>0.84427990726933266</v>
      </c>
      <c r="D2" s="223"/>
    </row>
    <row r="3" spans="1:4" x14ac:dyDescent="0.2">
      <c r="A3" s="473" t="s">
        <v>117</v>
      </c>
      <c r="B3" s="675">
        <v>1231.9000000000001</v>
      </c>
      <c r="C3" s="21">
        <f>B3/$B$5</f>
        <v>0.10719144362853648</v>
      </c>
      <c r="D3" s="223"/>
    </row>
    <row r="4" spans="1:4" x14ac:dyDescent="0.2">
      <c r="A4" s="473" t="s">
        <v>118</v>
      </c>
      <c r="B4" s="675">
        <v>557.71655652000004</v>
      </c>
      <c r="C4" s="21">
        <f>B4/$B$5</f>
        <v>4.8528649102130908E-2</v>
      </c>
      <c r="D4" s="223"/>
    </row>
    <row r="5" spans="1:4" x14ac:dyDescent="0.2">
      <c r="A5" s="226" t="s">
        <v>23</v>
      </c>
      <c r="B5" s="18">
        <f>SUM(B2:B4)</f>
        <v>11492.52177505</v>
      </c>
      <c r="C5" s="24">
        <v>0.99999999999999978</v>
      </c>
      <c r="D5" s="223"/>
    </row>
    <row r="6" spans="1:4" x14ac:dyDescent="0.2">
      <c r="A6" s="229"/>
      <c r="B6" s="323" t="s">
        <v>6</v>
      </c>
      <c r="C6" s="123"/>
      <c r="D6" s="223"/>
    </row>
    <row r="7" spans="1:4" x14ac:dyDescent="0.2">
      <c r="A7" s="229"/>
      <c r="B7" s="233"/>
      <c r="C7" s="404"/>
      <c r="D7" s="223"/>
    </row>
    <row r="8" spans="1:4" x14ac:dyDescent="0.2">
      <c r="A8" s="229"/>
      <c r="B8" s="233"/>
      <c r="C8" s="123"/>
      <c r="D8" s="223"/>
    </row>
    <row r="9" spans="1:4" x14ac:dyDescent="0.2">
      <c r="A9" s="229"/>
      <c r="B9" s="233"/>
      <c r="C9" s="123"/>
      <c r="D9" s="223"/>
    </row>
    <row r="10" spans="1:4" x14ac:dyDescent="0.2">
      <c r="A10" s="229"/>
      <c r="B10" s="233"/>
      <c r="C10" s="123"/>
      <c r="D10" s="223"/>
    </row>
    <row r="11" spans="1:4" x14ac:dyDescent="0.2">
      <c r="A11" s="229"/>
      <c r="B11" s="233"/>
      <c r="C11" s="123"/>
      <c r="D11" s="223"/>
    </row>
    <row r="12" spans="1:4" x14ac:dyDescent="0.2">
      <c r="A12" s="229"/>
      <c r="B12" s="233"/>
      <c r="C12" s="123"/>
      <c r="D12" s="223"/>
    </row>
    <row r="13" spans="1:4" x14ac:dyDescent="0.2">
      <c r="A13" s="229"/>
      <c r="B13" s="233"/>
      <c r="C13" s="123"/>
      <c r="D13" s="223"/>
    </row>
    <row r="14" spans="1:4" x14ac:dyDescent="0.2">
      <c r="A14" s="229"/>
      <c r="B14" s="233"/>
      <c r="C14" s="123"/>
      <c r="D14" s="223"/>
    </row>
    <row r="15" spans="1:4" x14ac:dyDescent="0.2">
      <c r="A15" s="229"/>
      <c r="B15" s="233"/>
      <c r="C15" s="123"/>
      <c r="D15" s="223"/>
    </row>
    <row r="16" spans="1:4" x14ac:dyDescent="0.2">
      <c r="A16" s="229"/>
      <c r="B16" s="233"/>
      <c r="C16" s="123"/>
      <c r="D16" s="223"/>
    </row>
    <row r="17" spans="1:4" x14ac:dyDescent="0.2">
      <c r="A17" s="229"/>
      <c r="B17" s="233"/>
      <c r="C17" s="123"/>
      <c r="D17" s="223"/>
    </row>
    <row r="18" spans="1:4" x14ac:dyDescent="0.2">
      <c r="A18" s="229"/>
      <c r="B18" s="233"/>
      <c r="C18" s="123"/>
      <c r="D18" s="223"/>
    </row>
    <row r="19" spans="1:4" x14ac:dyDescent="0.2">
      <c r="A19" s="229"/>
      <c r="B19" s="233"/>
      <c r="C19" s="123"/>
      <c r="D19" s="223"/>
    </row>
    <row r="20" spans="1:4" x14ac:dyDescent="0.2">
      <c r="A20" s="229"/>
      <c r="B20" s="233"/>
      <c r="C20" s="123"/>
      <c r="D20" s="223"/>
    </row>
    <row r="21" spans="1:4" x14ac:dyDescent="0.2">
      <c r="A21" s="229"/>
      <c r="B21" s="233"/>
      <c r="C21" s="123"/>
      <c r="D21" s="223"/>
    </row>
    <row r="22" spans="1:4" x14ac:dyDescent="0.2">
      <c r="A22" s="229"/>
      <c r="B22" s="233"/>
      <c r="C22" s="123"/>
      <c r="D22" s="223"/>
    </row>
    <row r="23" spans="1:4" x14ac:dyDescent="0.2">
      <c r="A23" s="229"/>
      <c r="B23" s="233"/>
      <c r="C23" s="123"/>
      <c r="D23" s="223"/>
    </row>
    <row r="24" spans="1:4" x14ac:dyDescent="0.2">
      <c r="A24" s="229"/>
      <c r="B24" s="233"/>
      <c r="C24" s="123"/>
      <c r="D24" s="223"/>
    </row>
    <row r="25" spans="1:4" x14ac:dyDescent="0.2">
      <c r="A25" s="229"/>
      <c r="B25" s="233"/>
      <c r="C25" s="123"/>
      <c r="D25" s="223"/>
    </row>
    <row r="26" spans="1:4" x14ac:dyDescent="0.2">
      <c r="A26" s="229"/>
      <c r="B26" s="233"/>
      <c r="C26" s="123"/>
      <c r="D26" s="223"/>
    </row>
    <row r="27" spans="1:4" x14ac:dyDescent="0.2">
      <c r="A27" s="229"/>
      <c r="B27" s="233"/>
      <c r="C27" s="123"/>
      <c r="D27" s="223"/>
    </row>
    <row r="28" spans="1:4" x14ac:dyDescent="0.2">
      <c r="A28" s="229"/>
      <c r="B28" s="233"/>
      <c r="C28" s="123"/>
      <c r="D28" s="223"/>
    </row>
    <row r="29" spans="1:4" x14ac:dyDescent="0.2">
      <c r="A29" s="229"/>
      <c r="B29" s="233"/>
      <c r="C29" s="123"/>
      <c r="D29" s="223"/>
    </row>
    <row r="30" spans="1:4" ht="13.5" thickBot="1" x14ac:dyDescent="0.25">
      <c r="A30" s="234"/>
      <c r="B30" s="235"/>
      <c r="C30" s="244"/>
      <c r="D30" s="238"/>
    </row>
    <row r="31" spans="1:4" s="68" customFormat="1" ht="13.5" thickTop="1" x14ac:dyDescent="0.2">
      <c r="B31" s="240"/>
      <c r="C31" s="116"/>
    </row>
    <row r="32" spans="1:4" s="68" customFormat="1" x14ac:dyDescent="0.2">
      <c r="B32" s="240"/>
      <c r="C32" s="116"/>
    </row>
    <row r="33" spans="2:3" s="68" customFormat="1" x14ac:dyDescent="0.2">
      <c r="B33" s="240"/>
      <c r="C33" s="116"/>
    </row>
    <row r="34" spans="2:3" s="68" customFormat="1" x14ac:dyDescent="0.2">
      <c r="B34" s="240"/>
      <c r="C34" s="116"/>
    </row>
    <row r="35" spans="2:3" s="68" customFormat="1" x14ac:dyDescent="0.2">
      <c r="B35" s="240"/>
      <c r="C35" s="116"/>
    </row>
    <row r="36" spans="2:3" s="68" customFormat="1" x14ac:dyDescent="0.2">
      <c r="B36" s="240"/>
      <c r="C36" s="116"/>
    </row>
    <row r="37" spans="2:3" s="68" customFormat="1" x14ac:dyDescent="0.2">
      <c r="B37" s="240"/>
      <c r="C37" s="116"/>
    </row>
    <row r="38" spans="2:3" s="68" customFormat="1" x14ac:dyDescent="0.2">
      <c r="B38" s="240"/>
      <c r="C38" s="116"/>
    </row>
    <row r="39" spans="2:3" s="68" customFormat="1" x14ac:dyDescent="0.2">
      <c r="B39" s="240"/>
      <c r="C39" s="116"/>
    </row>
    <row r="40" spans="2:3" s="68" customFormat="1" x14ac:dyDescent="0.2">
      <c r="B40" s="240"/>
      <c r="C40" s="116"/>
    </row>
    <row r="41" spans="2:3" s="68" customFormat="1" x14ac:dyDescent="0.2">
      <c r="B41" s="240"/>
      <c r="C41" s="116"/>
    </row>
    <row r="42" spans="2:3" s="68" customFormat="1" x14ac:dyDescent="0.2">
      <c r="B42" s="240"/>
      <c r="C42" s="116"/>
    </row>
    <row r="43" spans="2:3" s="68" customFormat="1" x14ac:dyDescent="0.2">
      <c r="B43" s="240"/>
      <c r="C43" s="116"/>
    </row>
    <row r="44" spans="2:3" s="68" customFormat="1" x14ac:dyDescent="0.2">
      <c r="B44" s="240"/>
      <c r="C44" s="116"/>
    </row>
    <row r="45" spans="2:3" s="68" customFormat="1" x14ac:dyDescent="0.2">
      <c r="B45" s="240"/>
      <c r="C45" s="116"/>
    </row>
    <row r="46" spans="2:3" s="68" customFormat="1" x14ac:dyDescent="0.2">
      <c r="B46" s="240"/>
      <c r="C46" s="116"/>
    </row>
    <row r="47" spans="2:3" s="68" customFormat="1" x14ac:dyDescent="0.2">
      <c r="B47" s="240"/>
      <c r="C47" s="116"/>
    </row>
    <row r="48" spans="2:3" s="68" customFormat="1" x14ac:dyDescent="0.2">
      <c r="B48" s="240"/>
      <c r="C48" s="116"/>
    </row>
    <row r="49" spans="2:3" s="68" customFormat="1" x14ac:dyDescent="0.2">
      <c r="B49" s="240"/>
      <c r="C49" s="116"/>
    </row>
    <row r="50" spans="2:3" s="68" customFormat="1" x14ac:dyDescent="0.2">
      <c r="B50" s="240"/>
      <c r="C50" s="116"/>
    </row>
    <row r="51" spans="2:3" s="68" customFormat="1" x14ac:dyDescent="0.2">
      <c r="B51" s="240"/>
      <c r="C51" s="116"/>
    </row>
    <row r="52" spans="2:3" s="68" customFormat="1" x14ac:dyDescent="0.2">
      <c r="B52" s="240"/>
      <c r="C52" s="116"/>
    </row>
    <row r="53" spans="2:3" s="68" customFormat="1" x14ac:dyDescent="0.2">
      <c r="B53" s="240"/>
      <c r="C53" s="116"/>
    </row>
    <row r="54" spans="2:3" s="68" customFormat="1" x14ac:dyDescent="0.2">
      <c r="B54" s="240"/>
      <c r="C54" s="116"/>
    </row>
    <row r="55" spans="2:3" s="68" customFormat="1" x14ac:dyDescent="0.2">
      <c r="B55" s="240"/>
      <c r="C55" s="116"/>
    </row>
    <row r="56" spans="2:3" s="68" customFormat="1" x14ac:dyDescent="0.2">
      <c r="B56" s="240"/>
      <c r="C56" s="116"/>
    </row>
    <row r="57" spans="2:3" s="68" customFormat="1" x14ac:dyDescent="0.2">
      <c r="B57" s="240"/>
      <c r="C57" s="116"/>
    </row>
    <row r="58" spans="2:3" s="68" customFormat="1" x14ac:dyDescent="0.2">
      <c r="B58" s="240"/>
      <c r="C58" s="116"/>
    </row>
    <row r="59" spans="2:3" s="68" customFormat="1" x14ac:dyDescent="0.2">
      <c r="B59" s="240"/>
      <c r="C59" s="116"/>
    </row>
    <row r="60" spans="2:3" s="68" customFormat="1" x14ac:dyDescent="0.2">
      <c r="B60" s="240"/>
      <c r="C60" s="116"/>
    </row>
    <row r="61" spans="2:3" s="68" customFormat="1" x14ac:dyDescent="0.2">
      <c r="B61" s="240"/>
      <c r="C61" s="116"/>
    </row>
    <row r="62" spans="2:3" s="68" customFormat="1" x14ac:dyDescent="0.2">
      <c r="B62" s="240"/>
      <c r="C62" s="116"/>
    </row>
    <row r="63" spans="2:3" s="68" customFormat="1" x14ac:dyDescent="0.2">
      <c r="B63" s="240"/>
      <c r="C63" s="116"/>
    </row>
    <row r="64" spans="2:3" s="68" customFormat="1" x14ac:dyDescent="0.2">
      <c r="B64" s="240"/>
      <c r="C64" s="116"/>
    </row>
    <row r="65" spans="2:3" s="68" customFormat="1" x14ac:dyDescent="0.2">
      <c r="B65" s="240"/>
      <c r="C65" s="116"/>
    </row>
    <row r="66" spans="2:3" s="68" customFormat="1" x14ac:dyDescent="0.2">
      <c r="B66" s="240"/>
      <c r="C66" s="116"/>
    </row>
    <row r="67" spans="2:3" s="68" customFormat="1" x14ac:dyDescent="0.2">
      <c r="B67" s="240"/>
      <c r="C67" s="116"/>
    </row>
    <row r="68" spans="2:3" s="68" customFormat="1" x14ac:dyDescent="0.2">
      <c r="B68" s="240"/>
      <c r="C68" s="116"/>
    </row>
    <row r="69" spans="2:3" s="68" customFormat="1" x14ac:dyDescent="0.2">
      <c r="B69" s="240"/>
      <c r="C69" s="116"/>
    </row>
    <row r="70" spans="2:3" s="68" customFormat="1" x14ac:dyDescent="0.2">
      <c r="B70" s="240"/>
      <c r="C70" s="116"/>
    </row>
    <row r="71" spans="2:3" s="68" customFormat="1" x14ac:dyDescent="0.2">
      <c r="B71" s="240"/>
      <c r="C71" s="116"/>
    </row>
    <row r="72" spans="2:3" s="68" customFormat="1" x14ac:dyDescent="0.2">
      <c r="B72" s="240"/>
      <c r="C72" s="116"/>
    </row>
    <row r="73" spans="2:3" s="68" customFormat="1" x14ac:dyDescent="0.2">
      <c r="B73" s="240"/>
      <c r="C73" s="116"/>
    </row>
    <row r="74" spans="2:3" s="68" customFormat="1" x14ac:dyDescent="0.2">
      <c r="B74" s="240"/>
      <c r="C74" s="116"/>
    </row>
    <row r="75" spans="2:3" s="68" customFormat="1" x14ac:dyDescent="0.2">
      <c r="B75" s="240"/>
      <c r="C75" s="116"/>
    </row>
    <row r="76" spans="2:3" s="68" customFormat="1" x14ac:dyDescent="0.2">
      <c r="B76" s="240"/>
      <c r="C76" s="116"/>
    </row>
    <row r="77" spans="2:3" s="68" customFormat="1" x14ac:dyDescent="0.2">
      <c r="B77" s="240"/>
      <c r="C77" s="116"/>
    </row>
    <row r="78" spans="2:3" s="68" customFormat="1" x14ac:dyDescent="0.2">
      <c r="B78" s="240"/>
      <c r="C78" s="116"/>
    </row>
    <row r="79" spans="2:3" s="68" customFormat="1" x14ac:dyDescent="0.2">
      <c r="B79" s="240"/>
      <c r="C79" s="116"/>
    </row>
    <row r="80" spans="2:3" s="68" customFormat="1" x14ac:dyDescent="0.2">
      <c r="B80" s="240"/>
      <c r="C80" s="116"/>
    </row>
    <row r="81" spans="2:3" s="68" customFormat="1" x14ac:dyDescent="0.2">
      <c r="B81" s="240"/>
      <c r="C81" s="116"/>
    </row>
    <row r="82" spans="2:3" s="68" customFormat="1" x14ac:dyDescent="0.2">
      <c r="B82" s="240"/>
      <c r="C82" s="116"/>
    </row>
    <row r="83" spans="2:3" s="68" customFormat="1" x14ac:dyDescent="0.2">
      <c r="B83" s="240"/>
      <c r="C83" s="116"/>
    </row>
    <row r="84" spans="2:3" s="68" customFormat="1" x14ac:dyDescent="0.2">
      <c r="B84" s="240"/>
      <c r="C84" s="116"/>
    </row>
    <row r="85" spans="2:3" s="68" customFormat="1" x14ac:dyDescent="0.2">
      <c r="B85" s="240"/>
      <c r="C85" s="116"/>
    </row>
    <row r="86" spans="2:3" s="68" customFormat="1" x14ac:dyDescent="0.2">
      <c r="B86" s="240"/>
      <c r="C86" s="116"/>
    </row>
    <row r="87" spans="2:3" s="68" customFormat="1" x14ac:dyDescent="0.2">
      <c r="B87" s="240"/>
      <c r="C87" s="116"/>
    </row>
    <row r="88" spans="2:3" s="68" customFormat="1" x14ac:dyDescent="0.2">
      <c r="B88" s="240"/>
      <c r="C88" s="116"/>
    </row>
    <row r="89" spans="2:3" s="68" customFormat="1" x14ac:dyDescent="0.2">
      <c r="B89" s="240"/>
      <c r="C89" s="116"/>
    </row>
    <row r="90" spans="2:3" s="68" customFormat="1" x14ac:dyDescent="0.2">
      <c r="B90" s="240"/>
      <c r="C90" s="116"/>
    </row>
    <row r="91" spans="2:3" s="68" customFormat="1" x14ac:dyDescent="0.2">
      <c r="B91" s="240"/>
      <c r="C91" s="116"/>
    </row>
    <row r="92" spans="2:3" s="68" customFormat="1" x14ac:dyDescent="0.2">
      <c r="B92" s="240"/>
      <c r="C92" s="116"/>
    </row>
    <row r="93" spans="2:3" s="68" customFormat="1" x14ac:dyDescent="0.2">
      <c r="B93" s="240"/>
      <c r="C93" s="116"/>
    </row>
    <row r="94" spans="2:3" s="68" customFormat="1" x14ac:dyDescent="0.2">
      <c r="B94" s="240"/>
      <c r="C94" s="116"/>
    </row>
    <row r="95" spans="2:3" s="68" customFormat="1" x14ac:dyDescent="0.2">
      <c r="B95" s="240"/>
      <c r="C95" s="116"/>
    </row>
    <row r="96" spans="2:3" s="68" customFormat="1" x14ac:dyDescent="0.2">
      <c r="B96" s="240"/>
      <c r="C96" s="116"/>
    </row>
    <row r="97" spans="2:3" s="68" customFormat="1" x14ac:dyDescent="0.2">
      <c r="B97" s="240"/>
      <c r="C97" s="116"/>
    </row>
    <row r="98" spans="2:3" s="68" customFormat="1" x14ac:dyDescent="0.2">
      <c r="B98" s="240"/>
      <c r="C98" s="116"/>
    </row>
    <row r="99" spans="2:3" s="68" customFormat="1" x14ac:dyDescent="0.2">
      <c r="B99" s="240"/>
      <c r="C99" s="116"/>
    </row>
    <row r="100" spans="2:3" s="68" customFormat="1" x14ac:dyDescent="0.2">
      <c r="B100" s="240"/>
      <c r="C100" s="116"/>
    </row>
    <row r="101" spans="2:3" s="68" customFormat="1" x14ac:dyDescent="0.2">
      <c r="B101" s="240"/>
      <c r="C101" s="116"/>
    </row>
    <row r="102" spans="2:3" s="68" customFormat="1" x14ac:dyDescent="0.2">
      <c r="B102" s="240"/>
      <c r="C102" s="116"/>
    </row>
    <row r="103" spans="2:3" s="68" customFormat="1" x14ac:dyDescent="0.2">
      <c r="B103" s="240"/>
      <c r="C103" s="116"/>
    </row>
    <row r="104" spans="2:3" s="68" customFormat="1" x14ac:dyDescent="0.2">
      <c r="B104" s="240"/>
      <c r="C104" s="116"/>
    </row>
    <row r="105" spans="2:3" s="68" customFormat="1" x14ac:dyDescent="0.2">
      <c r="B105" s="240"/>
      <c r="C105" s="116"/>
    </row>
    <row r="106" spans="2:3" s="68" customFormat="1" x14ac:dyDescent="0.2">
      <c r="B106" s="240"/>
      <c r="C106" s="116"/>
    </row>
    <row r="107" spans="2:3" s="68" customFormat="1" x14ac:dyDescent="0.2">
      <c r="B107" s="240"/>
      <c r="C107" s="116"/>
    </row>
    <row r="108" spans="2:3" s="68" customFormat="1" x14ac:dyDescent="0.2">
      <c r="B108" s="240"/>
      <c r="C108" s="116"/>
    </row>
    <row r="109" spans="2:3" s="68" customFormat="1" x14ac:dyDescent="0.2">
      <c r="B109" s="240"/>
      <c r="C109" s="116"/>
    </row>
    <row r="110" spans="2:3" s="68" customFormat="1" x14ac:dyDescent="0.2">
      <c r="B110" s="240"/>
      <c r="C110" s="116"/>
    </row>
    <row r="111" spans="2:3" s="68" customFormat="1" x14ac:dyDescent="0.2">
      <c r="B111" s="240"/>
      <c r="C111" s="116"/>
    </row>
    <row r="112" spans="2:3" s="68" customFormat="1" x14ac:dyDescent="0.2">
      <c r="B112" s="240"/>
      <c r="C112" s="116"/>
    </row>
    <row r="113" spans="2:3" s="68" customFormat="1" x14ac:dyDescent="0.2">
      <c r="B113" s="240"/>
      <c r="C113" s="116"/>
    </row>
    <row r="114" spans="2:3" s="68" customFormat="1" x14ac:dyDescent="0.2">
      <c r="B114" s="240"/>
      <c r="C114" s="116"/>
    </row>
    <row r="115" spans="2:3" s="68" customFormat="1" x14ac:dyDescent="0.2">
      <c r="B115" s="240"/>
      <c r="C115" s="116"/>
    </row>
    <row r="116" spans="2:3" s="68" customFormat="1" x14ac:dyDescent="0.2">
      <c r="B116" s="240"/>
      <c r="C116" s="116"/>
    </row>
    <row r="117" spans="2:3" s="68" customFormat="1" x14ac:dyDescent="0.2">
      <c r="B117" s="240"/>
      <c r="C117" s="116"/>
    </row>
    <row r="118" spans="2:3" s="68" customFormat="1" x14ac:dyDescent="0.2">
      <c r="B118" s="240"/>
      <c r="C118" s="116"/>
    </row>
    <row r="119" spans="2:3" s="68" customFormat="1" x14ac:dyDescent="0.2">
      <c r="B119" s="240"/>
      <c r="C119" s="116"/>
    </row>
    <row r="120" spans="2:3" s="68" customFormat="1" x14ac:dyDescent="0.2">
      <c r="B120" s="240"/>
      <c r="C120" s="116"/>
    </row>
    <row r="121" spans="2:3" s="68" customFormat="1" x14ac:dyDescent="0.2">
      <c r="B121" s="240"/>
      <c r="C121" s="116"/>
    </row>
    <row r="122" spans="2:3" s="68" customFormat="1" x14ac:dyDescent="0.2">
      <c r="B122" s="240"/>
      <c r="C122" s="116"/>
    </row>
    <row r="123" spans="2:3" s="68" customFormat="1" x14ac:dyDescent="0.2">
      <c r="B123" s="240"/>
      <c r="C123" s="116"/>
    </row>
    <row r="124" spans="2:3" s="68" customFormat="1" x14ac:dyDescent="0.2">
      <c r="B124" s="240"/>
      <c r="C124" s="116"/>
    </row>
    <row r="125" spans="2:3" s="68" customFormat="1" x14ac:dyDescent="0.2">
      <c r="B125" s="240"/>
      <c r="C125" s="116"/>
    </row>
    <row r="126" spans="2:3" s="68" customFormat="1" x14ac:dyDescent="0.2">
      <c r="B126" s="240"/>
      <c r="C126" s="116"/>
    </row>
    <row r="127" spans="2:3" s="68" customFormat="1" x14ac:dyDescent="0.2">
      <c r="B127" s="240"/>
      <c r="C127" s="116"/>
    </row>
    <row r="128" spans="2:3" s="68" customFormat="1" x14ac:dyDescent="0.2">
      <c r="B128" s="240"/>
      <c r="C128" s="116"/>
    </row>
    <row r="129" spans="2:3" s="68" customFormat="1" x14ac:dyDescent="0.2">
      <c r="B129" s="240"/>
      <c r="C129" s="116"/>
    </row>
    <row r="130" spans="2:3" s="68" customFormat="1" x14ac:dyDescent="0.2">
      <c r="B130" s="240"/>
      <c r="C130" s="116"/>
    </row>
    <row r="131" spans="2:3" s="68" customFormat="1" x14ac:dyDescent="0.2">
      <c r="B131" s="240"/>
      <c r="C131" s="116"/>
    </row>
    <row r="132" spans="2:3" s="68" customFormat="1" x14ac:dyDescent="0.2">
      <c r="B132" s="240"/>
      <c r="C132" s="116"/>
    </row>
    <row r="133" spans="2:3" s="68" customFormat="1" x14ac:dyDescent="0.2">
      <c r="B133" s="240"/>
      <c r="C133" s="116"/>
    </row>
    <row r="134" spans="2:3" s="68" customFormat="1" x14ac:dyDescent="0.2">
      <c r="B134" s="240"/>
      <c r="C134" s="116"/>
    </row>
    <row r="135" spans="2:3" s="68" customFormat="1" x14ac:dyDescent="0.2">
      <c r="B135" s="240"/>
      <c r="C135" s="116"/>
    </row>
    <row r="136" spans="2:3" s="68" customFormat="1" x14ac:dyDescent="0.2">
      <c r="B136" s="240"/>
      <c r="C136" s="116"/>
    </row>
    <row r="137" spans="2:3" s="68" customFormat="1" x14ac:dyDescent="0.2">
      <c r="B137" s="240"/>
      <c r="C137" s="116"/>
    </row>
    <row r="138" spans="2:3" s="68" customFormat="1" x14ac:dyDescent="0.2">
      <c r="B138" s="240"/>
      <c r="C138" s="116"/>
    </row>
    <row r="139" spans="2:3" s="68" customFormat="1" x14ac:dyDescent="0.2">
      <c r="B139" s="240"/>
      <c r="C139" s="116"/>
    </row>
    <row r="140" spans="2:3" s="68" customFormat="1" x14ac:dyDescent="0.2">
      <c r="B140" s="240"/>
      <c r="C140" s="116"/>
    </row>
    <row r="141" spans="2:3" s="68" customFormat="1" x14ac:dyDescent="0.2">
      <c r="B141" s="240"/>
      <c r="C141" s="116"/>
    </row>
    <row r="142" spans="2:3" s="68" customFormat="1" x14ac:dyDescent="0.2">
      <c r="B142" s="240"/>
      <c r="C142" s="116"/>
    </row>
    <row r="143" spans="2:3" s="68" customFormat="1" x14ac:dyDescent="0.2">
      <c r="B143" s="240"/>
      <c r="C143" s="116"/>
    </row>
    <row r="144" spans="2:3" s="68" customFormat="1" x14ac:dyDescent="0.2">
      <c r="B144" s="240"/>
      <c r="C144" s="116"/>
    </row>
    <row r="145" spans="2:3" s="68" customFormat="1" x14ac:dyDescent="0.2">
      <c r="B145" s="240"/>
      <c r="C145" s="116"/>
    </row>
    <row r="146" spans="2:3" s="68" customFormat="1" x14ac:dyDescent="0.2">
      <c r="B146" s="240"/>
      <c r="C146" s="116"/>
    </row>
    <row r="147" spans="2:3" s="68" customFormat="1" x14ac:dyDescent="0.2">
      <c r="B147" s="240"/>
      <c r="C147" s="116"/>
    </row>
    <row r="148" spans="2:3" s="68" customFormat="1" x14ac:dyDescent="0.2">
      <c r="B148" s="240"/>
      <c r="C148" s="116"/>
    </row>
    <row r="149" spans="2:3" s="68" customFormat="1" x14ac:dyDescent="0.2">
      <c r="B149" s="240"/>
      <c r="C149" s="116"/>
    </row>
    <row r="150" spans="2:3" s="68" customFormat="1" x14ac:dyDescent="0.2">
      <c r="B150" s="240"/>
      <c r="C150" s="116"/>
    </row>
    <row r="151" spans="2:3" s="68" customFormat="1" x14ac:dyDescent="0.2">
      <c r="B151" s="240"/>
      <c r="C151" s="116"/>
    </row>
    <row r="152" spans="2:3" s="68" customFormat="1" x14ac:dyDescent="0.2">
      <c r="B152" s="240"/>
      <c r="C152" s="116"/>
    </row>
    <row r="153" spans="2:3" s="68" customFormat="1" x14ac:dyDescent="0.2">
      <c r="B153" s="240"/>
      <c r="C153" s="116"/>
    </row>
    <row r="154" spans="2:3" s="68" customFormat="1" x14ac:dyDescent="0.2">
      <c r="B154" s="240"/>
      <c r="C154" s="116"/>
    </row>
    <row r="155" spans="2:3" s="68" customFormat="1" x14ac:dyDescent="0.2">
      <c r="B155" s="240"/>
      <c r="C155" s="116"/>
    </row>
    <row r="156" spans="2:3" s="68" customFormat="1" x14ac:dyDescent="0.2">
      <c r="B156" s="240"/>
      <c r="C156" s="116"/>
    </row>
    <row r="157" spans="2:3" s="68" customFormat="1" x14ac:dyDescent="0.2">
      <c r="B157" s="240"/>
      <c r="C157" s="116"/>
    </row>
    <row r="158" spans="2:3" s="68" customFormat="1" x14ac:dyDescent="0.2">
      <c r="B158" s="240"/>
      <c r="C158" s="116"/>
    </row>
    <row r="159" spans="2:3" s="68" customFormat="1" x14ac:dyDescent="0.2">
      <c r="B159" s="240"/>
      <c r="C159" s="116"/>
    </row>
    <row r="160" spans="2:3" s="68" customFormat="1" x14ac:dyDescent="0.2">
      <c r="B160" s="240"/>
      <c r="C160" s="116"/>
    </row>
    <row r="161" spans="2:3" s="68" customFormat="1" x14ac:dyDescent="0.2">
      <c r="B161" s="240"/>
      <c r="C161" s="116"/>
    </row>
    <row r="162" spans="2:3" s="68" customFormat="1" x14ac:dyDescent="0.2">
      <c r="B162" s="240"/>
      <c r="C162" s="116"/>
    </row>
    <row r="163" spans="2:3" s="68" customFormat="1" x14ac:dyDescent="0.2">
      <c r="B163" s="240"/>
      <c r="C163" s="116"/>
    </row>
    <row r="164" spans="2:3" s="68" customFormat="1" x14ac:dyDescent="0.2">
      <c r="B164" s="240"/>
      <c r="C164" s="116"/>
    </row>
    <row r="165" spans="2:3" s="68" customFormat="1" x14ac:dyDescent="0.2">
      <c r="B165" s="240"/>
      <c r="C165" s="116"/>
    </row>
    <row r="166" spans="2:3" s="68" customFormat="1" x14ac:dyDescent="0.2">
      <c r="B166" s="240"/>
      <c r="C166" s="116"/>
    </row>
    <row r="167" spans="2:3" s="68" customFormat="1" x14ac:dyDescent="0.2">
      <c r="B167" s="240"/>
      <c r="C167" s="116"/>
    </row>
    <row r="168" spans="2:3" s="68" customFormat="1" x14ac:dyDescent="0.2">
      <c r="B168" s="240"/>
      <c r="C168" s="116"/>
    </row>
    <row r="169" spans="2:3" s="68" customFormat="1" x14ac:dyDescent="0.2">
      <c r="B169" s="240"/>
      <c r="C169" s="116"/>
    </row>
    <row r="170" spans="2:3" s="68" customFormat="1" x14ac:dyDescent="0.2">
      <c r="B170" s="240"/>
      <c r="C170" s="116"/>
    </row>
    <row r="171" spans="2:3" s="68" customFormat="1" x14ac:dyDescent="0.2">
      <c r="B171" s="240"/>
      <c r="C171" s="116"/>
    </row>
    <row r="172" spans="2:3" s="68" customFormat="1" x14ac:dyDescent="0.2">
      <c r="B172" s="240"/>
      <c r="C172" s="116"/>
    </row>
    <row r="173" spans="2:3" s="68" customFormat="1" x14ac:dyDescent="0.2">
      <c r="B173" s="240"/>
      <c r="C173" s="116"/>
    </row>
    <row r="174" spans="2:3" s="68" customFormat="1" x14ac:dyDescent="0.2">
      <c r="B174" s="240"/>
      <c r="C174" s="116"/>
    </row>
    <row r="175" spans="2:3" s="68" customFormat="1" x14ac:dyDescent="0.2">
      <c r="B175" s="240"/>
      <c r="C175" s="116"/>
    </row>
    <row r="176" spans="2:3" s="68" customFormat="1" x14ac:dyDescent="0.2">
      <c r="B176" s="240"/>
      <c r="C176" s="116"/>
    </row>
    <row r="177" spans="2:3" s="68" customFormat="1" x14ac:dyDescent="0.2">
      <c r="B177" s="240"/>
      <c r="C177" s="116"/>
    </row>
    <row r="178" spans="2:3" s="68" customFormat="1" x14ac:dyDescent="0.2">
      <c r="B178" s="240"/>
      <c r="C178" s="116"/>
    </row>
    <row r="179" spans="2:3" s="68" customFormat="1" x14ac:dyDescent="0.2">
      <c r="B179" s="240"/>
      <c r="C179" s="116"/>
    </row>
    <row r="180" spans="2:3" s="68" customFormat="1" x14ac:dyDescent="0.2">
      <c r="B180" s="240"/>
      <c r="C180" s="116"/>
    </row>
    <row r="181" spans="2:3" s="68" customFormat="1" x14ac:dyDescent="0.2">
      <c r="B181" s="240"/>
      <c r="C181" s="116"/>
    </row>
    <row r="182" spans="2:3" s="68" customFormat="1" x14ac:dyDescent="0.2">
      <c r="B182" s="240"/>
      <c r="C182" s="116"/>
    </row>
    <row r="183" spans="2:3" s="68" customFormat="1" x14ac:dyDescent="0.2">
      <c r="B183" s="240"/>
      <c r="C183" s="116"/>
    </row>
    <row r="184" spans="2:3" s="68" customFormat="1" x14ac:dyDescent="0.2">
      <c r="B184" s="240"/>
      <c r="C184" s="116"/>
    </row>
    <row r="185" spans="2:3" s="68" customFormat="1" x14ac:dyDescent="0.2">
      <c r="B185" s="240"/>
      <c r="C185" s="116"/>
    </row>
    <row r="186" spans="2:3" s="68" customFormat="1" x14ac:dyDescent="0.2">
      <c r="B186" s="240"/>
      <c r="C186" s="116"/>
    </row>
    <row r="187" spans="2:3" s="68" customFormat="1" x14ac:dyDescent="0.2">
      <c r="B187" s="240"/>
      <c r="C187" s="116"/>
    </row>
    <row r="188" spans="2:3" s="68" customFormat="1" x14ac:dyDescent="0.2">
      <c r="B188" s="240"/>
      <c r="C188" s="116"/>
    </row>
    <row r="189" spans="2:3" s="68" customFormat="1" x14ac:dyDescent="0.2">
      <c r="B189" s="240"/>
      <c r="C189" s="116"/>
    </row>
    <row r="190" spans="2:3" s="68" customFormat="1" x14ac:dyDescent="0.2">
      <c r="B190" s="240"/>
      <c r="C190" s="116"/>
    </row>
    <row r="191" spans="2:3" s="68" customFormat="1" x14ac:dyDescent="0.2">
      <c r="B191" s="240"/>
      <c r="C191" s="116"/>
    </row>
    <row r="192" spans="2:3" s="68" customFormat="1" x14ac:dyDescent="0.2">
      <c r="B192" s="240"/>
      <c r="C192" s="116"/>
    </row>
    <row r="193" spans="2:3" s="68" customFormat="1" x14ac:dyDescent="0.2">
      <c r="B193" s="240"/>
      <c r="C193" s="116"/>
    </row>
    <row r="194" spans="2:3" s="68" customFormat="1" x14ac:dyDescent="0.2">
      <c r="B194" s="240"/>
      <c r="C194" s="116"/>
    </row>
    <row r="195" spans="2:3" s="68" customFormat="1" x14ac:dyDescent="0.2">
      <c r="B195" s="240"/>
      <c r="C195" s="116"/>
    </row>
    <row r="196" spans="2:3" s="68" customFormat="1" x14ac:dyDescent="0.2">
      <c r="B196" s="240"/>
      <c r="C196" s="116"/>
    </row>
    <row r="197" spans="2:3" s="68" customFormat="1" x14ac:dyDescent="0.2">
      <c r="B197" s="240"/>
      <c r="C197" s="116"/>
    </row>
    <row r="198" spans="2:3" s="68" customFormat="1" x14ac:dyDescent="0.2">
      <c r="B198" s="240"/>
      <c r="C198" s="116"/>
    </row>
    <row r="199" spans="2:3" s="68" customFormat="1" x14ac:dyDescent="0.2">
      <c r="B199" s="240"/>
      <c r="C199" s="116"/>
    </row>
    <row r="200" spans="2:3" s="68" customFormat="1" x14ac:dyDescent="0.2">
      <c r="B200" s="240"/>
      <c r="C200" s="116"/>
    </row>
    <row r="201" spans="2:3" s="68" customFormat="1" x14ac:dyDescent="0.2">
      <c r="B201" s="240"/>
      <c r="C201" s="116"/>
    </row>
    <row r="202" spans="2:3" s="68" customFormat="1" x14ac:dyDescent="0.2">
      <c r="B202" s="240"/>
      <c r="C202" s="116"/>
    </row>
    <row r="203" spans="2:3" s="68" customFormat="1" x14ac:dyDescent="0.2">
      <c r="B203" s="240"/>
      <c r="C203" s="116"/>
    </row>
    <row r="204" spans="2:3" s="68" customFormat="1" x14ac:dyDescent="0.2">
      <c r="B204" s="240"/>
      <c r="C204" s="116"/>
    </row>
    <row r="205" spans="2:3" s="68" customFormat="1" x14ac:dyDescent="0.2">
      <c r="B205" s="240"/>
      <c r="C205" s="116"/>
    </row>
    <row r="206" spans="2:3" s="68" customFormat="1" x14ac:dyDescent="0.2">
      <c r="B206" s="240"/>
      <c r="C206" s="116"/>
    </row>
    <row r="207" spans="2:3" s="68" customFormat="1" x14ac:dyDescent="0.2">
      <c r="B207" s="240"/>
      <c r="C207" s="116"/>
    </row>
    <row r="208" spans="2:3" s="68" customFormat="1" x14ac:dyDescent="0.2">
      <c r="B208" s="240"/>
      <c r="C208" s="116"/>
    </row>
    <row r="209" spans="2:3" s="68" customFormat="1" x14ac:dyDescent="0.2">
      <c r="B209" s="240"/>
      <c r="C209" s="116"/>
    </row>
    <row r="210" spans="2:3" s="68" customFormat="1" x14ac:dyDescent="0.2">
      <c r="B210" s="240"/>
      <c r="C210" s="116"/>
    </row>
    <row r="211" spans="2:3" s="68" customFormat="1" x14ac:dyDescent="0.2">
      <c r="B211" s="240"/>
      <c r="C211" s="116"/>
    </row>
    <row r="212" spans="2:3" s="68" customFormat="1" x14ac:dyDescent="0.2">
      <c r="B212" s="240"/>
      <c r="C212" s="116"/>
    </row>
    <row r="213" spans="2:3" s="68" customFormat="1" x14ac:dyDescent="0.2">
      <c r="B213" s="240"/>
      <c r="C213" s="116"/>
    </row>
    <row r="214" spans="2:3" s="68" customFormat="1" x14ac:dyDescent="0.2">
      <c r="B214" s="240"/>
      <c r="C214" s="116"/>
    </row>
    <row r="215" spans="2:3" s="68" customFormat="1" x14ac:dyDescent="0.2">
      <c r="B215" s="240"/>
      <c r="C215" s="116"/>
    </row>
    <row r="216" spans="2:3" s="68" customFormat="1" x14ac:dyDescent="0.2">
      <c r="B216" s="240"/>
      <c r="C216" s="116"/>
    </row>
    <row r="217" spans="2:3" s="68" customFormat="1" x14ac:dyDescent="0.2">
      <c r="B217" s="240"/>
      <c r="C217" s="116"/>
    </row>
    <row r="218" spans="2:3" s="68" customFormat="1" x14ac:dyDescent="0.2">
      <c r="B218" s="240"/>
      <c r="C218" s="116"/>
    </row>
    <row r="219" spans="2:3" s="68" customFormat="1" x14ac:dyDescent="0.2">
      <c r="B219" s="240"/>
      <c r="C219" s="116"/>
    </row>
    <row r="220" spans="2:3" s="68" customFormat="1" x14ac:dyDescent="0.2">
      <c r="B220" s="240"/>
      <c r="C220" s="116"/>
    </row>
    <row r="221" spans="2:3" s="68" customFormat="1" x14ac:dyDescent="0.2">
      <c r="B221" s="240"/>
      <c r="C221" s="116"/>
    </row>
    <row r="222" spans="2:3" s="68" customFormat="1" x14ac:dyDescent="0.2">
      <c r="B222" s="240"/>
      <c r="C222" s="116"/>
    </row>
    <row r="223" spans="2:3" s="68" customFormat="1" x14ac:dyDescent="0.2">
      <c r="B223" s="240"/>
      <c r="C223" s="116"/>
    </row>
    <row r="224" spans="2:3" s="68" customFormat="1" x14ac:dyDescent="0.2">
      <c r="B224" s="240"/>
      <c r="C224" s="116"/>
    </row>
    <row r="225" spans="2:3" s="68" customFormat="1" x14ac:dyDescent="0.2">
      <c r="B225" s="240"/>
      <c r="C225" s="116"/>
    </row>
    <row r="226" spans="2:3" s="68" customFormat="1" x14ac:dyDescent="0.2">
      <c r="B226" s="240"/>
      <c r="C226" s="116"/>
    </row>
    <row r="227" spans="2:3" s="68" customFormat="1" x14ac:dyDescent="0.2">
      <c r="B227" s="240"/>
      <c r="C227" s="116"/>
    </row>
    <row r="228" spans="2:3" s="68" customFormat="1" x14ac:dyDescent="0.2">
      <c r="B228" s="240"/>
      <c r="C228" s="116"/>
    </row>
    <row r="229" spans="2:3" s="68" customFormat="1" x14ac:dyDescent="0.2">
      <c r="B229" s="240"/>
      <c r="C229" s="116"/>
    </row>
    <row r="230" spans="2:3" s="68" customFormat="1" x14ac:dyDescent="0.2">
      <c r="B230" s="240"/>
      <c r="C230" s="116"/>
    </row>
    <row r="231" spans="2:3" s="68" customFormat="1" x14ac:dyDescent="0.2">
      <c r="B231" s="240"/>
      <c r="C231" s="116"/>
    </row>
    <row r="232" spans="2:3" s="68" customFormat="1" x14ac:dyDescent="0.2">
      <c r="B232" s="240"/>
      <c r="C232" s="116"/>
    </row>
    <row r="233" spans="2:3" s="68" customFormat="1" x14ac:dyDescent="0.2">
      <c r="B233" s="240"/>
      <c r="C233" s="116"/>
    </row>
    <row r="234" spans="2:3" s="68" customFormat="1" x14ac:dyDescent="0.2">
      <c r="B234" s="240"/>
      <c r="C234" s="116"/>
    </row>
    <row r="235" spans="2:3" s="68" customFormat="1" x14ac:dyDescent="0.2">
      <c r="B235" s="240"/>
      <c r="C235" s="116"/>
    </row>
    <row r="236" spans="2:3" s="68" customFormat="1" x14ac:dyDescent="0.2">
      <c r="B236" s="240"/>
      <c r="C236" s="116"/>
    </row>
    <row r="237" spans="2:3" s="68" customFormat="1" x14ac:dyDescent="0.2">
      <c r="B237" s="240"/>
      <c r="C237" s="116"/>
    </row>
    <row r="238" spans="2:3" s="68" customFormat="1" x14ac:dyDescent="0.2">
      <c r="B238" s="240"/>
      <c r="C238" s="116"/>
    </row>
    <row r="239" spans="2:3" s="68" customFormat="1" x14ac:dyDescent="0.2">
      <c r="B239" s="240"/>
      <c r="C239" s="116"/>
    </row>
    <row r="240" spans="2:3" s="68" customFormat="1" x14ac:dyDescent="0.2">
      <c r="B240" s="240"/>
      <c r="C240" s="116"/>
    </row>
    <row r="241" spans="2:3" s="68" customFormat="1" x14ac:dyDescent="0.2">
      <c r="B241" s="240"/>
      <c r="C241" s="116"/>
    </row>
    <row r="242" spans="2:3" s="68" customFormat="1" x14ac:dyDescent="0.2">
      <c r="B242" s="240"/>
      <c r="C242" s="116"/>
    </row>
    <row r="243" spans="2:3" s="68" customFormat="1" x14ac:dyDescent="0.2">
      <c r="B243" s="240"/>
      <c r="C243" s="116"/>
    </row>
    <row r="244" spans="2:3" s="68" customFormat="1" x14ac:dyDescent="0.2">
      <c r="B244" s="240"/>
      <c r="C244" s="116"/>
    </row>
    <row r="245" spans="2:3" s="68" customFormat="1" x14ac:dyDescent="0.2">
      <c r="B245" s="240"/>
      <c r="C245" s="116"/>
    </row>
  </sheetData>
  <pageMargins left="0.7" right="0.7" top="0.75" bottom="0.75" header="0.3" footer="0.3"/>
  <pageSetup paperSize="9" scale="8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39997558519241921"/>
  </sheetPr>
  <dimension ref="A1:AG233"/>
  <sheetViews>
    <sheetView showGridLines="0" zoomScaleNormal="100" zoomScaleSheetLayoutView="115" workbookViewId="0"/>
  </sheetViews>
  <sheetFormatPr baseColWidth="10" defaultRowHeight="12.75" x14ac:dyDescent="0.2"/>
  <cols>
    <col min="1" max="1" width="41.42578125" bestFit="1" customWidth="1"/>
    <col min="2" max="2" width="26.5703125" style="19" bestFit="1" customWidth="1"/>
    <col min="3" max="3" width="13.140625" style="10" customWidth="1"/>
    <col min="5" max="5" width="32.42578125" customWidth="1"/>
    <col min="6" max="6" width="25.85546875" customWidth="1"/>
    <col min="7" max="7" width="14.85546875" customWidth="1"/>
    <col min="9" max="33" width="11.42578125" style="68" customWidth="1"/>
  </cols>
  <sheetData>
    <row r="1" spans="1:8" ht="13.5" thickTop="1" x14ac:dyDescent="0.2">
      <c r="A1" s="218" t="s">
        <v>342</v>
      </c>
      <c r="B1" s="245" t="s">
        <v>146</v>
      </c>
      <c r="C1" s="464" t="s">
        <v>238</v>
      </c>
      <c r="D1" s="221"/>
      <c r="E1" s="254" t="s">
        <v>343</v>
      </c>
      <c r="F1" s="245" t="s">
        <v>146</v>
      </c>
      <c r="G1" s="464" t="s">
        <v>238</v>
      </c>
      <c r="H1" s="222"/>
    </row>
    <row r="2" spans="1:8" x14ac:dyDescent="0.2">
      <c r="A2" s="473" t="s">
        <v>24</v>
      </c>
      <c r="B2" s="20">
        <v>533.56252504999998</v>
      </c>
      <c r="C2" s="21">
        <f>B2/$B$4</f>
        <v>0.32830841385253584</v>
      </c>
      <c r="D2" s="59"/>
      <c r="E2" s="473" t="s">
        <v>24</v>
      </c>
      <c r="F2" s="20">
        <v>89.9</v>
      </c>
      <c r="G2" s="21">
        <v>0.34798144767891104</v>
      </c>
      <c r="H2" s="223"/>
    </row>
    <row r="3" spans="1:8" x14ac:dyDescent="0.2">
      <c r="A3" s="473" t="s">
        <v>25</v>
      </c>
      <c r="B3" s="20">
        <v>1091.62434966</v>
      </c>
      <c r="C3" s="21">
        <f>B3/$B$4</f>
        <v>0.67169158614746416</v>
      </c>
      <c r="D3" s="59"/>
      <c r="E3" s="473" t="s">
        <v>25</v>
      </c>
      <c r="F3" s="20">
        <v>168.4</v>
      </c>
      <c r="G3" s="21">
        <v>0.65201855232108896</v>
      </c>
      <c r="H3" s="223"/>
    </row>
    <row r="4" spans="1:8" x14ac:dyDescent="0.2">
      <c r="A4" s="17" t="s">
        <v>23</v>
      </c>
      <c r="B4" s="53">
        <f>SUM(B2:B3)</f>
        <v>1625.18687471</v>
      </c>
      <c r="C4" s="54">
        <v>1</v>
      </c>
      <c r="D4" s="59"/>
      <c r="E4" s="17" t="s">
        <v>23</v>
      </c>
      <c r="F4" s="53">
        <f>SUM(F2:F3)</f>
        <v>258.3</v>
      </c>
      <c r="G4" s="16">
        <v>0.99999999999999989</v>
      </c>
      <c r="H4" s="223"/>
    </row>
    <row r="5" spans="1:8" x14ac:dyDescent="0.2">
      <c r="A5" s="229"/>
      <c r="B5" s="233"/>
      <c r="C5" s="252" t="s">
        <v>26</v>
      </c>
      <c r="D5" s="59"/>
      <c r="G5" s="252" t="s">
        <v>26</v>
      </c>
      <c r="H5" s="223"/>
    </row>
    <row r="6" spans="1:8" x14ac:dyDescent="0.2">
      <c r="A6" s="229"/>
      <c r="B6" s="233"/>
      <c r="C6" s="123"/>
      <c r="D6" s="59" t="s">
        <v>6</v>
      </c>
      <c r="E6" s="59"/>
      <c r="F6" s="59"/>
      <c r="H6" s="223"/>
    </row>
    <row r="7" spans="1:8" x14ac:dyDescent="0.2">
      <c r="A7" s="229"/>
      <c r="B7" s="233"/>
      <c r="C7" s="123"/>
      <c r="D7" s="59"/>
      <c r="E7" s="59"/>
      <c r="F7" s="59"/>
      <c r="G7" s="59"/>
      <c r="H7" s="223"/>
    </row>
    <row r="8" spans="1:8" x14ac:dyDescent="0.2">
      <c r="A8" s="229"/>
      <c r="B8" s="233"/>
      <c r="C8" s="123"/>
      <c r="D8" s="59"/>
      <c r="E8" s="59"/>
      <c r="F8" s="59"/>
      <c r="G8" s="59"/>
      <c r="H8" s="223"/>
    </row>
    <row r="9" spans="1:8" x14ac:dyDescent="0.2">
      <c r="A9" s="229"/>
      <c r="B9" s="233"/>
      <c r="C9" s="123"/>
      <c r="D9" s="59"/>
      <c r="E9" s="59"/>
      <c r="F9" s="59"/>
      <c r="G9" s="59"/>
      <c r="H9" s="223"/>
    </row>
    <row r="10" spans="1:8" x14ac:dyDescent="0.2">
      <c r="A10" s="229"/>
      <c r="B10" s="233"/>
      <c r="C10" s="123"/>
      <c r="D10" s="59"/>
      <c r="E10" s="59"/>
      <c r="F10" s="59"/>
      <c r="G10" s="59"/>
      <c r="H10" s="223"/>
    </row>
    <row r="11" spans="1:8" x14ac:dyDescent="0.2">
      <c r="A11" s="229"/>
      <c r="B11" s="233"/>
      <c r="C11" s="123"/>
      <c r="D11" s="59"/>
      <c r="E11" s="59"/>
      <c r="F11" s="59"/>
      <c r="G11" s="59"/>
      <c r="H11" s="223"/>
    </row>
    <row r="12" spans="1:8" x14ac:dyDescent="0.2">
      <c r="A12" s="229"/>
      <c r="B12" s="233"/>
      <c r="C12" s="123"/>
      <c r="D12" s="59"/>
      <c r="E12" s="59"/>
      <c r="F12" s="59"/>
      <c r="G12" s="59"/>
      <c r="H12" s="223"/>
    </row>
    <row r="13" spans="1:8" x14ac:dyDescent="0.2">
      <c r="A13" s="229"/>
      <c r="B13" s="233"/>
      <c r="C13" s="123"/>
      <c r="D13" s="59"/>
      <c r="E13" s="59"/>
      <c r="F13" s="59"/>
      <c r="G13" s="59"/>
      <c r="H13" s="223"/>
    </row>
    <row r="14" spans="1:8" x14ac:dyDescent="0.2">
      <c r="A14" s="229"/>
      <c r="B14" s="233"/>
      <c r="C14" s="123"/>
      <c r="D14" s="59"/>
      <c r="E14" s="59"/>
      <c r="F14" s="59"/>
      <c r="G14" s="59"/>
      <c r="H14" s="223"/>
    </row>
    <row r="15" spans="1:8" x14ac:dyDescent="0.2">
      <c r="A15" s="229"/>
      <c r="B15" s="233"/>
      <c r="C15" s="123"/>
      <c r="D15" s="59"/>
      <c r="E15" s="59"/>
      <c r="F15" s="59"/>
      <c r="G15" s="59"/>
      <c r="H15" s="223"/>
    </row>
    <row r="16" spans="1:8" x14ac:dyDescent="0.2">
      <c r="A16" s="229"/>
      <c r="B16" s="233"/>
      <c r="C16" s="123"/>
      <c r="D16" s="59"/>
      <c r="E16" s="59"/>
      <c r="F16" s="59"/>
      <c r="G16" s="59"/>
      <c r="H16" s="223"/>
    </row>
    <row r="17" spans="1:8" x14ac:dyDescent="0.2">
      <c r="A17" s="229"/>
      <c r="B17" s="233"/>
      <c r="C17" s="123"/>
      <c r="D17" s="59"/>
      <c r="E17" s="59"/>
      <c r="F17" s="59"/>
      <c r="G17" s="59"/>
      <c r="H17" s="223"/>
    </row>
    <row r="18" spans="1:8" x14ac:dyDescent="0.2">
      <c r="A18" s="229"/>
      <c r="B18" s="233"/>
      <c r="C18" s="123"/>
      <c r="D18" s="59"/>
      <c r="E18" s="59"/>
      <c r="F18" s="59"/>
      <c r="G18" s="59"/>
      <c r="H18" s="223"/>
    </row>
    <row r="19" spans="1:8" x14ac:dyDescent="0.2">
      <c r="A19" s="229"/>
      <c r="B19" s="233"/>
      <c r="C19" s="123"/>
      <c r="D19" s="59"/>
      <c r="E19" s="59"/>
      <c r="F19" s="59"/>
      <c r="G19" s="59"/>
      <c r="H19" s="223"/>
    </row>
    <row r="20" spans="1:8" x14ac:dyDescent="0.2">
      <c r="A20" s="229"/>
      <c r="B20" s="233"/>
      <c r="C20" s="123"/>
      <c r="D20" s="59"/>
      <c r="E20" s="59"/>
      <c r="F20" s="59"/>
      <c r="G20" s="59"/>
      <c r="H20" s="223"/>
    </row>
    <row r="21" spans="1:8" x14ac:dyDescent="0.2">
      <c r="A21" s="229"/>
      <c r="B21" s="233"/>
      <c r="C21" s="123"/>
      <c r="D21" s="59"/>
      <c r="E21" s="59"/>
      <c r="F21" s="59"/>
      <c r="G21" s="59"/>
      <c r="H21" s="223"/>
    </row>
    <row r="22" spans="1:8" x14ac:dyDescent="0.2">
      <c r="A22" s="229"/>
      <c r="B22" s="233"/>
      <c r="C22" s="123"/>
      <c r="D22" s="59"/>
      <c r="E22" s="59"/>
      <c r="F22" s="59"/>
      <c r="G22" s="59"/>
      <c r="H22" s="223"/>
    </row>
    <row r="23" spans="1:8" x14ac:dyDescent="0.2">
      <c r="A23" s="229"/>
      <c r="B23" s="233"/>
      <c r="C23" s="123"/>
      <c r="D23" s="59"/>
      <c r="E23" s="59"/>
      <c r="F23" s="59"/>
      <c r="G23" s="59"/>
      <c r="H23" s="223"/>
    </row>
    <row r="24" spans="1:8" x14ac:dyDescent="0.2">
      <c r="A24" s="229"/>
      <c r="B24" s="233"/>
      <c r="C24" s="123"/>
      <c r="D24" s="59"/>
      <c r="E24" s="59"/>
      <c r="F24" s="59"/>
      <c r="G24" s="59"/>
      <c r="H24" s="223"/>
    </row>
    <row r="25" spans="1:8" x14ac:dyDescent="0.2">
      <c r="A25" s="229"/>
      <c r="B25" s="233"/>
      <c r="C25" s="123"/>
      <c r="D25" s="59"/>
      <c r="E25" s="59"/>
      <c r="F25" s="59"/>
      <c r="G25" s="59"/>
      <c r="H25" s="223"/>
    </row>
    <row r="26" spans="1:8" x14ac:dyDescent="0.2">
      <c r="A26" s="229"/>
      <c r="B26" s="233"/>
      <c r="C26" s="123"/>
      <c r="D26" s="59"/>
      <c r="E26" s="59"/>
      <c r="F26" s="59"/>
      <c r="G26" s="59"/>
      <c r="H26" s="223"/>
    </row>
    <row r="27" spans="1:8" x14ac:dyDescent="0.2">
      <c r="A27" s="229"/>
      <c r="B27" s="233"/>
      <c r="C27" s="123"/>
      <c r="D27" s="59"/>
      <c r="E27" s="59"/>
      <c r="F27" s="59"/>
      <c r="G27" s="59"/>
      <c r="H27" s="223"/>
    </row>
    <row r="28" spans="1:8" ht="13.5" thickBot="1" x14ac:dyDescent="0.25">
      <c r="A28" s="234"/>
      <c r="B28" s="235"/>
      <c r="C28" s="244"/>
      <c r="D28" s="237"/>
      <c r="E28" s="237"/>
      <c r="F28" s="237"/>
      <c r="G28" s="237"/>
      <c r="H28" s="238"/>
    </row>
    <row r="29" spans="1:8" s="68" customFormat="1" ht="13.5" thickTop="1" x14ac:dyDescent="0.2">
      <c r="B29" s="240"/>
      <c r="C29" s="116"/>
    </row>
    <row r="30" spans="1:8" s="68" customFormat="1" x14ac:dyDescent="0.2">
      <c r="B30" s="240"/>
      <c r="C30" s="116"/>
    </row>
    <row r="31" spans="1:8" s="68" customFormat="1" x14ac:dyDescent="0.2">
      <c r="B31" s="240"/>
      <c r="C31" s="116"/>
    </row>
    <row r="32" spans="1:8" s="68" customFormat="1" x14ac:dyDescent="0.2">
      <c r="B32" s="240"/>
      <c r="C32" s="116"/>
    </row>
    <row r="33" spans="2:3" s="68" customFormat="1" x14ac:dyDescent="0.2">
      <c r="B33" s="240"/>
      <c r="C33" s="116"/>
    </row>
    <row r="34" spans="2:3" s="68" customFormat="1" x14ac:dyDescent="0.2">
      <c r="B34" s="240"/>
      <c r="C34" s="116"/>
    </row>
    <row r="35" spans="2:3" s="68" customFormat="1" x14ac:dyDescent="0.2">
      <c r="B35" s="240"/>
      <c r="C35" s="116"/>
    </row>
    <row r="36" spans="2:3" s="68" customFormat="1" x14ac:dyDescent="0.2">
      <c r="B36" s="240"/>
      <c r="C36" s="116"/>
    </row>
    <row r="37" spans="2:3" s="68" customFormat="1" x14ac:dyDescent="0.2">
      <c r="B37" s="240"/>
      <c r="C37" s="116"/>
    </row>
    <row r="38" spans="2:3" s="68" customFormat="1" x14ac:dyDescent="0.2">
      <c r="B38" s="240"/>
      <c r="C38" s="116"/>
    </row>
    <row r="39" spans="2:3" s="68" customFormat="1" x14ac:dyDescent="0.2">
      <c r="B39" s="240"/>
      <c r="C39" s="116"/>
    </row>
    <row r="40" spans="2:3" s="68" customFormat="1" x14ac:dyDescent="0.2">
      <c r="B40" s="240"/>
      <c r="C40" s="116"/>
    </row>
    <row r="41" spans="2:3" s="68" customFormat="1" x14ac:dyDescent="0.2">
      <c r="B41" s="240"/>
      <c r="C41" s="116"/>
    </row>
    <row r="42" spans="2:3" s="68" customFormat="1" x14ac:dyDescent="0.2">
      <c r="B42" s="240"/>
      <c r="C42" s="116"/>
    </row>
    <row r="43" spans="2:3" s="68" customFormat="1" x14ac:dyDescent="0.2">
      <c r="B43" s="240"/>
      <c r="C43" s="116"/>
    </row>
    <row r="44" spans="2:3" s="68" customFormat="1" x14ac:dyDescent="0.2">
      <c r="B44" s="240"/>
      <c r="C44" s="116"/>
    </row>
    <row r="45" spans="2:3" s="68" customFormat="1" x14ac:dyDescent="0.2">
      <c r="B45" s="240"/>
      <c r="C45" s="116"/>
    </row>
    <row r="46" spans="2:3" s="68" customFormat="1" x14ac:dyDescent="0.2">
      <c r="B46" s="240"/>
      <c r="C46" s="116"/>
    </row>
    <row r="47" spans="2:3" s="68" customFormat="1" x14ac:dyDescent="0.2">
      <c r="B47" s="240"/>
      <c r="C47" s="116"/>
    </row>
    <row r="48" spans="2:3" s="68" customFormat="1" x14ac:dyDescent="0.2">
      <c r="B48" s="240"/>
      <c r="C48" s="116"/>
    </row>
    <row r="49" spans="2:3" s="68" customFormat="1" x14ac:dyDescent="0.2">
      <c r="B49" s="240"/>
      <c r="C49" s="116"/>
    </row>
    <row r="50" spans="2:3" s="68" customFormat="1" x14ac:dyDescent="0.2">
      <c r="B50" s="240"/>
      <c r="C50" s="116"/>
    </row>
    <row r="51" spans="2:3" s="68" customFormat="1" x14ac:dyDescent="0.2">
      <c r="B51" s="240"/>
      <c r="C51" s="116"/>
    </row>
    <row r="52" spans="2:3" s="68" customFormat="1" x14ac:dyDescent="0.2">
      <c r="B52" s="240"/>
      <c r="C52" s="116"/>
    </row>
    <row r="53" spans="2:3" s="68" customFormat="1" x14ac:dyDescent="0.2">
      <c r="B53" s="240"/>
      <c r="C53" s="116"/>
    </row>
    <row r="54" spans="2:3" s="68" customFormat="1" x14ac:dyDescent="0.2">
      <c r="B54" s="240"/>
      <c r="C54" s="116"/>
    </row>
    <row r="55" spans="2:3" s="68" customFormat="1" x14ac:dyDescent="0.2">
      <c r="B55" s="240"/>
      <c r="C55" s="116"/>
    </row>
    <row r="56" spans="2:3" s="68" customFormat="1" x14ac:dyDescent="0.2">
      <c r="B56" s="240"/>
      <c r="C56" s="116"/>
    </row>
    <row r="57" spans="2:3" s="68" customFormat="1" x14ac:dyDescent="0.2">
      <c r="B57" s="240"/>
      <c r="C57" s="116"/>
    </row>
    <row r="58" spans="2:3" s="68" customFormat="1" x14ac:dyDescent="0.2">
      <c r="B58" s="240"/>
      <c r="C58" s="116"/>
    </row>
    <row r="59" spans="2:3" s="68" customFormat="1" x14ac:dyDescent="0.2">
      <c r="B59" s="240"/>
      <c r="C59" s="116"/>
    </row>
    <row r="60" spans="2:3" s="68" customFormat="1" x14ac:dyDescent="0.2">
      <c r="B60" s="240"/>
      <c r="C60" s="116"/>
    </row>
    <row r="61" spans="2:3" s="68" customFormat="1" x14ac:dyDescent="0.2">
      <c r="B61" s="240"/>
      <c r="C61" s="116"/>
    </row>
    <row r="62" spans="2:3" s="68" customFormat="1" x14ac:dyDescent="0.2">
      <c r="B62" s="240"/>
      <c r="C62" s="116"/>
    </row>
    <row r="63" spans="2:3" s="68" customFormat="1" x14ac:dyDescent="0.2">
      <c r="B63" s="240"/>
      <c r="C63" s="116"/>
    </row>
    <row r="64" spans="2:3" s="68" customFormat="1" x14ac:dyDescent="0.2">
      <c r="B64" s="240"/>
      <c r="C64" s="116"/>
    </row>
    <row r="65" spans="2:3" s="68" customFormat="1" x14ac:dyDescent="0.2">
      <c r="B65" s="240"/>
      <c r="C65" s="116"/>
    </row>
    <row r="66" spans="2:3" s="68" customFormat="1" x14ac:dyDescent="0.2">
      <c r="B66" s="240"/>
      <c r="C66" s="116"/>
    </row>
    <row r="67" spans="2:3" s="68" customFormat="1" x14ac:dyDescent="0.2">
      <c r="B67" s="240"/>
      <c r="C67" s="116"/>
    </row>
    <row r="68" spans="2:3" s="68" customFormat="1" x14ac:dyDescent="0.2">
      <c r="B68" s="240"/>
      <c r="C68" s="116"/>
    </row>
    <row r="69" spans="2:3" s="68" customFormat="1" x14ac:dyDescent="0.2">
      <c r="B69" s="240"/>
      <c r="C69" s="116"/>
    </row>
    <row r="70" spans="2:3" s="68" customFormat="1" x14ac:dyDescent="0.2">
      <c r="B70" s="240"/>
      <c r="C70" s="116"/>
    </row>
    <row r="71" spans="2:3" s="68" customFormat="1" x14ac:dyDescent="0.2">
      <c r="B71" s="240"/>
      <c r="C71" s="116"/>
    </row>
    <row r="72" spans="2:3" s="68" customFormat="1" x14ac:dyDescent="0.2">
      <c r="B72" s="240"/>
      <c r="C72" s="116"/>
    </row>
    <row r="73" spans="2:3" s="68" customFormat="1" x14ac:dyDescent="0.2">
      <c r="B73" s="240"/>
      <c r="C73" s="116"/>
    </row>
    <row r="74" spans="2:3" s="68" customFormat="1" x14ac:dyDescent="0.2">
      <c r="B74" s="240"/>
      <c r="C74" s="116"/>
    </row>
    <row r="75" spans="2:3" s="68" customFormat="1" x14ac:dyDescent="0.2">
      <c r="B75" s="240"/>
      <c r="C75" s="116"/>
    </row>
    <row r="76" spans="2:3" s="68" customFormat="1" x14ac:dyDescent="0.2">
      <c r="B76" s="240"/>
      <c r="C76" s="116"/>
    </row>
    <row r="77" spans="2:3" s="68" customFormat="1" x14ac:dyDescent="0.2">
      <c r="B77" s="240"/>
      <c r="C77" s="116"/>
    </row>
    <row r="78" spans="2:3" s="68" customFormat="1" x14ac:dyDescent="0.2">
      <c r="B78" s="240"/>
      <c r="C78" s="116"/>
    </row>
    <row r="79" spans="2:3" s="68" customFormat="1" x14ac:dyDescent="0.2">
      <c r="B79" s="240"/>
      <c r="C79" s="116"/>
    </row>
    <row r="80" spans="2:3" s="68" customFormat="1" x14ac:dyDescent="0.2">
      <c r="B80" s="240"/>
      <c r="C80" s="116"/>
    </row>
    <row r="81" spans="2:3" s="68" customFormat="1" x14ac:dyDescent="0.2">
      <c r="B81" s="240"/>
      <c r="C81" s="116"/>
    </row>
    <row r="82" spans="2:3" s="68" customFormat="1" x14ac:dyDescent="0.2">
      <c r="B82" s="240"/>
      <c r="C82" s="116"/>
    </row>
    <row r="83" spans="2:3" s="68" customFormat="1" x14ac:dyDescent="0.2">
      <c r="B83" s="240"/>
      <c r="C83" s="116"/>
    </row>
    <row r="84" spans="2:3" s="68" customFormat="1" x14ac:dyDescent="0.2">
      <c r="B84" s="240"/>
      <c r="C84" s="116"/>
    </row>
    <row r="85" spans="2:3" s="68" customFormat="1" x14ac:dyDescent="0.2">
      <c r="B85" s="240"/>
      <c r="C85" s="116"/>
    </row>
    <row r="86" spans="2:3" s="68" customFormat="1" x14ac:dyDescent="0.2">
      <c r="B86" s="240"/>
      <c r="C86" s="116"/>
    </row>
    <row r="87" spans="2:3" s="68" customFormat="1" x14ac:dyDescent="0.2">
      <c r="B87" s="240"/>
      <c r="C87" s="116"/>
    </row>
    <row r="88" spans="2:3" s="68" customFormat="1" x14ac:dyDescent="0.2">
      <c r="B88" s="240"/>
      <c r="C88" s="116"/>
    </row>
    <row r="89" spans="2:3" s="68" customFormat="1" x14ac:dyDescent="0.2">
      <c r="B89" s="240"/>
      <c r="C89" s="116"/>
    </row>
    <row r="90" spans="2:3" s="68" customFormat="1" x14ac:dyDescent="0.2">
      <c r="B90" s="240"/>
      <c r="C90" s="116"/>
    </row>
    <row r="91" spans="2:3" s="68" customFormat="1" x14ac:dyDescent="0.2">
      <c r="B91" s="240"/>
      <c r="C91" s="116"/>
    </row>
    <row r="92" spans="2:3" s="68" customFormat="1" x14ac:dyDescent="0.2">
      <c r="B92" s="240"/>
      <c r="C92" s="116"/>
    </row>
    <row r="93" spans="2:3" s="68" customFormat="1" x14ac:dyDescent="0.2">
      <c r="B93" s="240"/>
      <c r="C93" s="116"/>
    </row>
    <row r="94" spans="2:3" s="68" customFormat="1" x14ac:dyDescent="0.2">
      <c r="B94" s="240"/>
      <c r="C94" s="116"/>
    </row>
    <row r="95" spans="2:3" s="68" customFormat="1" x14ac:dyDescent="0.2">
      <c r="B95" s="240"/>
      <c r="C95" s="116"/>
    </row>
    <row r="96" spans="2:3" s="68" customFormat="1" x14ac:dyDescent="0.2">
      <c r="B96" s="240"/>
      <c r="C96" s="116"/>
    </row>
    <row r="97" spans="2:3" s="68" customFormat="1" x14ac:dyDescent="0.2">
      <c r="B97" s="240"/>
      <c r="C97" s="116"/>
    </row>
    <row r="98" spans="2:3" s="68" customFormat="1" x14ac:dyDescent="0.2">
      <c r="B98" s="240"/>
      <c r="C98" s="116"/>
    </row>
    <row r="99" spans="2:3" s="68" customFormat="1" x14ac:dyDescent="0.2">
      <c r="B99" s="240"/>
      <c r="C99" s="116"/>
    </row>
    <row r="100" spans="2:3" s="68" customFormat="1" x14ac:dyDescent="0.2">
      <c r="B100" s="240"/>
      <c r="C100" s="116"/>
    </row>
    <row r="101" spans="2:3" s="68" customFormat="1" x14ac:dyDescent="0.2">
      <c r="B101" s="240"/>
      <c r="C101" s="116"/>
    </row>
    <row r="102" spans="2:3" s="68" customFormat="1" x14ac:dyDescent="0.2">
      <c r="B102" s="240"/>
      <c r="C102" s="116"/>
    </row>
    <row r="103" spans="2:3" s="68" customFormat="1" x14ac:dyDescent="0.2">
      <c r="B103" s="240"/>
      <c r="C103" s="116"/>
    </row>
    <row r="104" spans="2:3" s="68" customFormat="1" x14ac:dyDescent="0.2">
      <c r="B104" s="240"/>
      <c r="C104" s="116"/>
    </row>
    <row r="105" spans="2:3" s="68" customFormat="1" x14ac:dyDescent="0.2">
      <c r="B105" s="240"/>
      <c r="C105" s="116"/>
    </row>
    <row r="106" spans="2:3" s="68" customFormat="1" x14ac:dyDescent="0.2">
      <c r="B106" s="240"/>
      <c r="C106" s="116"/>
    </row>
    <row r="107" spans="2:3" s="68" customFormat="1" x14ac:dyDescent="0.2">
      <c r="B107" s="240"/>
      <c r="C107" s="116"/>
    </row>
    <row r="108" spans="2:3" s="68" customFormat="1" x14ac:dyDescent="0.2">
      <c r="B108" s="240"/>
      <c r="C108" s="116"/>
    </row>
    <row r="109" spans="2:3" s="68" customFormat="1" x14ac:dyDescent="0.2">
      <c r="B109" s="240"/>
      <c r="C109" s="116"/>
    </row>
    <row r="110" spans="2:3" s="68" customFormat="1" x14ac:dyDescent="0.2">
      <c r="B110" s="240"/>
      <c r="C110" s="116"/>
    </row>
    <row r="111" spans="2:3" s="68" customFormat="1" x14ac:dyDescent="0.2">
      <c r="B111" s="240"/>
      <c r="C111" s="116"/>
    </row>
    <row r="112" spans="2:3" s="68" customFormat="1" x14ac:dyDescent="0.2">
      <c r="B112" s="240"/>
      <c r="C112" s="116"/>
    </row>
    <row r="113" spans="2:3" s="68" customFormat="1" x14ac:dyDescent="0.2">
      <c r="B113" s="240"/>
      <c r="C113" s="116"/>
    </row>
    <row r="114" spans="2:3" s="68" customFormat="1" x14ac:dyDescent="0.2">
      <c r="B114" s="240"/>
      <c r="C114" s="116"/>
    </row>
    <row r="115" spans="2:3" s="68" customFormat="1" x14ac:dyDescent="0.2">
      <c r="B115" s="240"/>
      <c r="C115" s="116"/>
    </row>
    <row r="116" spans="2:3" s="68" customFormat="1" x14ac:dyDescent="0.2">
      <c r="B116" s="240"/>
      <c r="C116" s="116"/>
    </row>
    <row r="117" spans="2:3" s="68" customFormat="1" x14ac:dyDescent="0.2">
      <c r="B117" s="240"/>
      <c r="C117" s="116"/>
    </row>
    <row r="118" spans="2:3" s="68" customFormat="1" x14ac:dyDescent="0.2">
      <c r="B118" s="240"/>
      <c r="C118" s="116"/>
    </row>
    <row r="119" spans="2:3" s="68" customFormat="1" x14ac:dyDescent="0.2">
      <c r="B119" s="240"/>
      <c r="C119" s="116"/>
    </row>
    <row r="120" spans="2:3" s="68" customFormat="1" x14ac:dyDescent="0.2">
      <c r="B120" s="240"/>
      <c r="C120" s="116"/>
    </row>
    <row r="121" spans="2:3" s="68" customFormat="1" x14ac:dyDescent="0.2">
      <c r="B121" s="240"/>
      <c r="C121" s="116"/>
    </row>
    <row r="122" spans="2:3" s="68" customFormat="1" x14ac:dyDescent="0.2">
      <c r="B122" s="240"/>
      <c r="C122" s="116"/>
    </row>
    <row r="123" spans="2:3" s="68" customFormat="1" x14ac:dyDescent="0.2">
      <c r="B123" s="240"/>
      <c r="C123" s="116"/>
    </row>
    <row r="124" spans="2:3" s="68" customFormat="1" x14ac:dyDescent="0.2">
      <c r="B124" s="240"/>
      <c r="C124" s="116"/>
    </row>
    <row r="125" spans="2:3" s="68" customFormat="1" x14ac:dyDescent="0.2">
      <c r="B125" s="240"/>
      <c r="C125" s="116"/>
    </row>
    <row r="126" spans="2:3" s="68" customFormat="1" x14ac:dyDescent="0.2">
      <c r="B126" s="240"/>
      <c r="C126" s="116"/>
    </row>
    <row r="127" spans="2:3" s="68" customFormat="1" x14ac:dyDescent="0.2">
      <c r="B127" s="240"/>
      <c r="C127" s="116"/>
    </row>
    <row r="128" spans="2:3" s="68" customFormat="1" x14ac:dyDescent="0.2">
      <c r="B128" s="240"/>
      <c r="C128" s="116"/>
    </row>
    <row r="129" spans="2:3" s="68" customFormat="1" x14ac:dyDescent="0.2">
      <c r="B129" s="240"/>
      <c r="C129" s="116"/>
    </row>
    <row r="130" spans="2:3" s="68" customFormat="1" x14ac:dyDescent="0.2">
      <c r="B130" s="240"/>
      <c r="C130" s="116"/>
    </row>
    <row r="131" spans="2:3" s="68" customFormat="1" x14ac:dyDescent="0.2">
      <c r="B131" s="240"/>
      <c r="C131" s="116"/>
    </row>
    <row r="132" spans="2:3" s="68" customFormat="1" x14ac:dyDescent="0.2">
      <c r="B132" s="240"/>
      <c r="C132" s="116"/>
    </row>
    <row r="133" spans="2:3" s="68" customFormat="1" x14ac:dyDescent="0.2">
      <c r="B133" s="240"/>
      <c r="C133" s="116"/>
    </row>
    <row r="134" spans="2:3" s="68" customFormat="1" x14ac:dyDescent="0.2">
      <c r="B134" s="240"/>
      <c r="C134" s="116"/>
    </row>
    <row r="135" spans="2:3" s="68" customFormat="1" x14ac:dyDescent="0.2">
      <c r="B135" s="240"/>
      <c r="C135" s="116"/>
    </row>
    <row r="136" spans="2:3" s="68" customFormat="1" x14ac:dyDescent="0.2">
      <c r="B136" s="240"/>
      <c r="C136" s="116"/>
    </row>
    <row r="137" spans="2:3" s="68" customFormat="1" x14ac:dyDescent="0.2">
      <c r="B137" s="240"/>
      <c r="C137" s="116"/>
    </row>
    <row r="138" spans="2:3" s="68" customFormat="1" x14ac:dyDescent="0.2">
      <c r="B138" s="240"/>
      <c r="C138" s="116"/>
    </row>
    <row r="139" spans="2:3" s="68" customFormat="1" x14ac:dyDescent="0.2">
      <c r="B139" s="240"/>
      <c r="C139" s="116"/>
    </row>
    <row r="140" spans="2:3" s="68" customFormat="1" x14ac:dyDescent="0.2">
      <c r="B140" s="240"/>
      <c r="C140" s="116"/>
    </row>
    <row r="141" spans="2:3" s="68" customFormat="1" x14ac:dyDescent="0.2">
      <c r="B141" s="240"/>
      <c r="C141" s="116"/>
    </row>
    <row r="142" spans="2:3" s="68" customFormat="1" x14ac:dyDescent="0.2">
      <c r="B142" s="240"/>
      <c r="C142" s="116"/>
    </row>
    <row r="143" spans="2:3" s="68" customFormat="1" x14ac:dyDescent="0.2">
      <c r="B143" s="240"/>
      <c r="C143" s="116"/>
    </row>
    <row r="144" spans="2:3" s="68" customFormat="1" x14ac:dyDescent="0.2">
      <c r="B144" s="240"/>
      <c r="C144" s="116"/>
    </row>
    <row r="145" spans="2:3" s="68" customFormat="1" x14ac:dyDescent="0.2">
      <c r="B145" s="240"/>
      <c r="C145" s="116"/>
    </row>
    <row r="146" spans="2:3" s="68" customFormat="1" x14ac:dyDescent="0.2">
      <c r="B146" s="240"/>
      <c r="C146" s="116"/>
    </row>
    <row r="147" spans="2:3" s="68" customFormat="1" x14ac:dyDescent="0.2">
      <c r="B147" s="240"/>
      <c r="C147" s="116"/>
    </row>
    <row r="148" spans="2:3" s="68" customFormat="1" x14ac:dyDescent="0.2">
      <c r="B148" s="240"/>
      <c r="C148" s="116"/>
    </row>
    <row r="149" spans="2:3" s="68" customFormat="1" x14ac:dyDescent="0.2">
      <c r="B149" s="240"/>
      <c r="C149" s="116"/>
    </row>
    <row r="150" spans="2:3" s="68" customFormat="1" x14ac:dyDescent="0.2">
      <c r="B150" s="240"/>
      <c r="C150" s="116"/>
    </row>
    <row r="151" spans="2:3" s="68" customFormat="1" x14ac:dyDescent="0.2">
      <c r="B151" s="240"/>
      <c r="C151" s="116"/>
    </row>
    <row r="152" spans="2:3" s="68" customFormat="1" x14ac:dyDescent="0.2">
      <c r="B152" s="240"/>
      <c r="C152" s="116"/>
    </row>
    <row r="153" spans="2:3" s="68" customFormat="1" x14ac:dyDescent="0.2">
      <c r="B153" s="240"/>
      <c r="C153" s="116"/>
    </row>
    <row r="154" spans="2:3" s="68" customFormat="1" x14ac:dyDescent="0.2">
      <c r="B154" s="240"/>
      <c r="C154" s="116"/>
    </row>
    <row r="155" spans="2:3" s="68" customFormat="1" x14ac:dyDescent="0.2">
      <c r="B155" s="240"/>
      <c r="C155" s="116"/>
    </row>
    <row r="156" spans="2:3" s="68" customFormat="1" x14ac:dyDescent="0.2">
      <c r="B156" s="240"/>
      <c r="C156" s="116"/>
    </row>
    <row r="157" spans="2:3" s="68" customFormat="1" x14ac:dyDescent="0.2">
      <c r="B157" s="240"/>
      <c r="C157" s="116"/>
    </row>
    <row r="158" spans="2:3" s="68" customFormat="1" x14ac:dyDescent="0.2">
      <c r="B158" s="240"/>
      <c r="C158" s="116"/>
    </row>
    <row r="159" spans="2:3" s="68" customFormat="1" x14ac:dyDescent="0.2">
      <c r="B159" s="240"/>
      <c r="C159" s="116"/>
    </row>
    <row r="160" spans="2:3" s="68" customFormat="1" x14ac:dyDescent="0.2">
      <c r="B160" s="240"/>
      <c r="C160" s="116"/>
    </row>
    <row r="161" spans="2:3" s="68" customFormat="1" x14ac:dyDescent="0.2">
      <c r="B161" s="240"/>
      <c r="C161" s="116"/>
    </row>
    <row r="162" spans="2:3" s="68" customFormat="1" x14ac:dyDescent="0.2">
      <c r="B162" s="240"/>
      <c r="C162" s="116"/>
    </row>
    <row r="163" spans="2:3" s="68" customFormat="1" x14ac:dyDescent="0.2">
      <c r="B163" s="240"/>
      <c r="C163" s="116"/>
    </row>
    <row r="164" spans="2:3" s="68" customFormat="1" x14ac:dyDescent="0.2">
      <c r="B164" s="240"/>
      <c r="C164" s="116"/>
    </row>
    <row r="165" spans="2:3" s="68" customFormat="1" x14ac:dyDescent="0.2">
      <c r="B165" s="240"/>
      <c r="C165" s="116"/>
    </row>
    <row r="166" spans="2:3" s="68" customFormat="1" x14ac:dyDescent="0.2">
      <c r="B166" s="240"/>
      <c r="C166" s="116"/>
    </row>
    <row r="167" spans="2:3" s="68" customFormat="1" x14ac:dyDescent="0.2">
      <c r="B167" s="240"/>
      <c r="C167" s="116"/>
    </row>
    <row r="168" spans="2:3" s="68" customFormat="1" x14ac:dyDescent="0.2">
      <c r="B168" s="240"/>
      <c r="C168" s="116"/>
    </row>
    <row r="169" spans="2:3" s="68" customFormat="1" x14ac:dyDescent="0.2">
      <c r="B169" s="240"/>
      <c r="C169" s="116"/>
    </row>
    <row r="170" spans="2:3" s="68" customFormat="1" x14ac:dyDescent="0.2">
      <c r="B170" s="240"/>
      <c r="C170" s="116"/>
    </row>
    <row r="171" spans="2:3" s="68" customFormat="1" x14ac:dyDescent="0.2">
      <c r="B171" s="240"/>
      <c r="C171" s="116"/>
    </row>
    <row r="172" spans="2:3" s="68" customFormat="1" x14ac:dyDescent="0.2">
      <c r="B172" s="240"/>
      <c r="C172" s="116"/>
    </row>
    <row r="173" spans="2:3" s="68" customFormat="1" x14ac:dyDescent="0.2">
      <c r="B173" s="240"/>
      <c r="C173" s="116"/>
    </row>
    <row r="174" spans="2:3" s="68" customFormat="1" x14ac:dyDescent="0.2">
      <c r="B174" s="240"/>
      <c r="C174" s="116"/>
    </row>
    <row r="175" spans="2:3" s="68" customFormat="1" x14ac:dyDescent="0.2">
      <c r="B175" s="240"/>
      <c r="C175" s="116"/>
    </row>
    <row r="176" spans="2:3" s="68" customFormat="1" x14ac:dyDescent="0.2">
      <c r="B176" s="240"/>
      <c r="C176" s="116"/>
    </row>
    <row r="177" spans="2:3" s="68" customFormat="1" x14ac:dyDescent="0.2">
      <c r="B177" s="240"/>
      <c r="C177" s="116"/>
    </row>
    <row r="178" spans="2:3" s="68" customFormat="1" x14ac:dyDescent="0.2">
      <c r="B178" s="240"/>
      <c r="C178" s="116"/>
    </row>
    <row r="179" spans="2:3" s="68" customFormat="1" x14ac:dyDescent="0.2">
      <c r="B179" s="240"/>
      <c r="C179" s="116"/>
    </row>
    <row r="180" spans="2:3" s="68" customFormat="1" x14ac:dyDescent="0.2">
      <c r="B180" s="240"/>
      <c r="C180" s="116"/>
    </row>
    <row r="181" spans="2:3" s="68" customFormat="1" x14ac:dyDescent="0.2">
      <c r="B181" s="240"/>
      <c r="C181" s="116"/>
    </row>
    <row r="182" spans="2:3" s="68" customFormat="1" x14ac:dyDescent="0.2">
      <c r="B182" s="240"/>
      <c r="C182" s="116"/>
    </row>
    <row r="183" spans="2:3" s="68" customFormat="1" x14ac:dyDescent="0.2">
      <c r="B183" s="240"/>
      <c r="C183" s="116"/>
    </row>
    <row r="184" spans="2:3" s="68" customFormat="1" x14ac:dyDescent="0.2">
      <c r="B184" s="240"/>
      <c r="C184" s="116"/>
    </row>
    <row r="185" spans="2:3" s="68" customFormat="1" x14ac:dyDescent="0.2">
      <c r="B185" s="240"/>
      <c r="C185" s="116"/>
    </row>
    <row r="186" spans="2:3" s="68" customFormat="1" x14ac:dyDescent="0.2">
      <c r="B186" s="240"/>
      <c r="C186" s="116"/>
    </row>
    <row r="187" spans="2:3" s="68" customFormat="1" x14ac:dyDescent="0.2">
      <c r="B187" s="240"/>
      <c r="C187" s="116"/>
    </row>
    <row r="188" spans="2:3" s="68" customFormat="1" x14ac:dyDescent="0.2">
      <c r="B188" s="240"/>
      <c r="C188" s="116"/>
    </row>
    <row r="189" spans="2:3" s="68" customFormat="1" x14ac:dyDescent="0.2">
      <c r="B189" s="240"/>
      <c r="C189" s="116"/>
    </row>
    <row r="190" spans="2:3" s="68" customFormat="1" x14ac:dyDescent="0.2">
      <c r="B190" s="240"/>
      <c r="C190" s="116"/>
    </row>
    <row r="191" spans="2:3" s="68" customFormat="1" x14ac:dyDescent="0.2">
      <c r="B191" s="240"/>
      <c r="C191" s="116"/>
    </row>
    <row r="192" spans="2:3" s="68" customFormat="1" x14ac:dyDescent="0.2">
      <c r="B192" s="240"/>
      <c r="C192" s="116"/>
    </row>
    <row r="193" spans="2:3" s="68" customFormat="1" x14ac:dyDescent="0.2">
      <c r="B193" s="240"/>
      <c r="C193" s="116"/>
    </row>
    <row r="194" spans="2:3" s="68" customFormat="1" x14ac:dyDescent="0.2">
      <c r="B194" s="240"/>
      <c r="C194" s="116"/>
    </row>
    <row r="195" spans="2:3" s="68" customFormat="1" x14ac:dyDescent="0.2">
      <c r="B195" s="240"/>
      <c r="C195" s="116"/>
    </row>
    <row r="196" spans="2:3" s="68" customFormat="1" x14ac:dyDescent="0.2">
      <c r="B196" s="240"/>
      <c r="C196" s="116"/>
    </row>
    <row r="197" spans="2:3" s="68" customFormat="1" x14ac:dyDescent="0.2">
      <c r="B197" s="240"/>
      <c r="C197" s="116"/>
    </row>
    <row r="198" spans="2:3" s="68" customFormat="1" x14ac:dyDescent="0.2">
      <c r="B198" s="240"/>
      <c r="C198" s="116"/>
    </row>
    <row r="199" spans="2:3" s="68" customFormat="1" x14ac:dyDescent="0.2">
      <c r="B199" s="240"/>
      <c r="C199" s="116"/>
    </row>
    <row r="200" spans="2:3" s="68" customFormat="1" x14ac:dyDescent="0.2">
      <c r="B200" s="240"/>
      <c r="C200" s="116"/>
    </row>
    <row r="201" spans="2:3" s="68" customFormat="1" x14ac:dyDescent="0.2">
      <c r="B201" s="240"/>
      <c r="C201" s="116"/>
    </row>
    <row r="202" spans="2:3" s="68" customFormat="1" x14ac:dyDescent="0.2">
      <c r="B202" s="240"/>
      <c r="C202" s="116"/>
    </row>
    <row r="203" spans="2:3" s="68" customFormat="1" x14ac:dyDescent="0.2">
      <c r="B203" s="240"/>
      <c r="C203" s="116"/>
    </row>
    <row r="204" spans="2:3" s="68" customFormat="1" x14ac:dyDescent="0.2">
      <c r="B204" s="240"/>
      <c r="C204" s="116"/>
    </row>
    <row r="205" spans="2:3" s="68" customFormat="1" x14ac:dyDescent="0.2">
      <c r="B205" s="240"/>
      <c r="C205" s="116"/>
    </row>
    <row r="206" spans="2:3" s="68" customFormat="1" x14ac:dyDescent="0.2">
      <c r="B206" s="240"/>
      <c r="C206" s="116"/>
    </row>
    <row r="207" spans="2:3" s="68" customFormat="1" x14ac:dyDescent="0.2">
      <c r="B207" s="240"/>
      <c r="C207" s="116"/>
    </row>
    <row r="208" spans="2:3" s="68" customFormat="1" x14ac:dyDescent="0.2">
      <c r="B208" s="240"/>
      <c r="C208" s="116"/>
    </row>
    <row r="209" spans="2:3" s="68" customFormat="1" x14ac:dyDescent="0.2">
      <c r="B209" s="240"/>
      <c r="C209" s="116"/>
    </row>
    <row r="210" spans="2:3" s="68" customFormat="1" x14ac:dyDescent="0.2">
      <c r="B210" s="240"/>
      <c r="C210" s="116"/>
    </row>
    <row r="211" spans="2:3" s="68" customFormat="1" x14ac:dyDescent="0.2">
      <c r="B211" s="240"/>
      <c r="C211" s="116"/>
    </row>
    <row r="212" spans="2:3" s="68" customFormat="1" x14ac:dyDescent="0.2">
      <c r="B212" s="240"/>
      <c r="C212" s="116"/>
    </row>
    <row r="213" spans="2:3" s="68" customFormat="1" x14ac:dyDescent="0.2">
      <c r="B213" s="240"/>
      <c r="C213" s="116"/>
    </row>
    <row r="214" spans="2:3" s="68" customFormat="1" x14ac:dyDescent="0.2">
      <c r="B214" s="240"/>
      <c r="C214" s="116"/>
    </row>
    <row r="215" spans="2:3" s="68" customFormat="1" x14ac:dyDescent="0.2">
      <c r="B215" s="240"/>
      <c r="C215" s="116"/>
    </row>
    <row r="216" spans="2:3" s="68" customFormat="1" x14ac:dyDescent="0.2">
      <c r="B216" s="240"/>
      <c r="C216" s="116"/>
    </row>
    <row r="217" spans="2:3" s="68" customFormat="1" x14ac:dyDescent="0.2">
      <c r="B217" s="240"/>
      <c r="C217" s="116"/>
    </row>
    <row r="218" spans="2:3" s="68" customFormat="1" x14ac:dyDescent="0.2">
      <c r="B218" s="240"/>
      <c r="C218" s="116"/>
    </row>
    <row r="219" spans="2:3" s="68" customFormat="1" x14ac:dyDescent="0.2">
      <c r="B219" s="240"/>
      <c r="C219" s="116"/>
    </row>
    <row r="220" spans="2:3" s="68" customFormat="1" x14ac:dyDescent="0.2">
      <c r="B220" s="240"/>
      <c r="C220" s="116"/>
    </row>
    <row r="221" spans="2:3" s="68" customFormat="1" x14ac:dyDescent="0.2">
      <c r="B221" s="240"/>
      <c r="C221" s="116"/>
    </row>
    <row r="222" spans="2:3" s="68" customFormat="1" x14ac:dyDescent="0.2">
      <c r="B222" s="240"/>
      <c r="C222" s="116"/>
    </row>
    <row r="223" spans="2:3" s="68" customFormat="1" x14ac:dyDescent="0.2">
      <c r="B223" s="240"/>
      <c r="C223" s="116"/>
    </row>
    <row r="224" spans="2:3" s="68" customFormat="1" x14ac:dyDescent="0.2">
      <c r="B224" s="240"/>
      <c r="C224" s="116"/>
    </row>
    <row r="225" spans="2:3" s="68" customFormat="1" x14ac:dyDescent="0.2">
      <c r="B225" s="240"/>
      <c r="C225" s="116"/>
    </row>
    <row r="226" spans="2:3" s="68" customFormat="1" x14ac:dyDescent="0.2">
      <c r="B226" s="240"/>
      <c r="C226" s="116"/>
    </row>
    <row r="227" spans="2:3" s="68" customFormat="1" x14ac:dyDescent="0.2">
      <c r="B227" s="240"/>
      <c r="C227" s="116"/>
    </row>
    <row r="228" spans="2:3" s="68" customFormat="1" x14ac:dyDescent="0.2">
      <c r="B228" s="240"/>
      <c r="C228" s="116"/>
    </row>
    <row r="229" spans="2:3" s="68" customFormat="1" x14ac:dyDescent="0.2">
      <c r="B229" s="240"/>
      <c r="C229" s="116"/>
    </row>
    <row r="230" spans="2:3" s="68" customFormat="1" x14ac:dyDescent="0.2">
      <c r="B230" s="240"/>
      <c r="C230" s="116"/>
    </row>
    <row r="231" spans="2:3" s="68" customFormat="1" x14ac:dyDescent="0.2">
      <c r="B231" s="240"/>
      <c r="C231" s="116"/>
    </row>
    <row r="232" spans="2:3" s="68" customFormat="1" x14ac:dyDescent="0.2">
      <c r="B232" s="240"/>
      <c r="C232" s="116"/>
    </row>
    <row r="233" spans="2:3" s="68" customFormat="1" x14ac:dyDescent="0.2">
      <c r="B233" s="240"/>
      <c r="C233" s="116"/>
    </row>
  </sheetData>
  <pageMargins left="0.7" right="0.7" top="0.75" bottom="0.75" header="0.3" footer="0.3"/>
  <pageSetup paperSize="9" scale="4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39997558519241921"/>
  </sheetPr>
  <dimension ref="A1:D37"/>
  <sheetViews>
    <sheetView showGridLines="0" zoomScaleNormal="100" zoomScaleSheetLayoutView="115" workbookViewId="0"/>
  </sheetViews>
  <sheetFormatPr baseColWidth="10" defaultRowHeight="12.75" x14ac:dyDescent="0.2"/>
  <cols>
    <col min="1" max="1" width="35.42578125" bestFit="1" customWidth="1"/>
    <col min="2" max="2" width="26.5703125" style="19" bestFit="1" customWidth="1"/>
    <col min="3" max="3" width="14.5703125" style="10" customWidth="1"/>
  </cols>
  <sheetData>
    <row r="1" spans="1:4" ht="13.5" thickTop="1" x14ac:dyDescent="0.2">
      <c r="A1" s="218" t="s">
        <v>344</v>
      </c>
      <c r="B1" s="219" t="s">
        <v>146</v>
      </c>
      <c r="C1" s="465" t="s">
        <v>238</v>
      </c>
      <c r="D1" s="222"/>
    </row>
    <row r="2" spans="1:4" ht="12.6" customHeight="1" x14ac:dyDescent="0.2">
      <c r="A2" s="225" t="s">
        <v>225</v>
      </c>
      <c r="B2" s="20">
        <v>14793.326249705106</v>
      </c>
      <c r="C2" s="21">
        <v>0.87086831129944309</v>
      </c>
      <c r="D2" s="223"/>
    </row>
    <row r="3" spans="1:4" x14ac:dyDescent="0.2">
      <c r="A3" s="224" t="s">
        <v>119</v>
      </c>
      <c r="B3" s="20">
        <v>1242.7229720207752</v>
      </c>
      <c r="C3" s="21">
        <v>7.3157857657491429E-2</v>
      </c>
      <c r="D3" s="223"/>
    </row>
    <row r="4" spans="1:4" x14ac:dyDescent="0.2">
      <c r="A4" s="224" t="s">
        <v>120</v>
      </c>
      <c r="B4" s="20">
        <v>516.47187617038981</v>
      </c>
      <c r="C4" s="21">
        <v>3.0404182469992404E-2</v>
      </c>
      <c r="D4" s="223"/>
    </row>
    <row r="5" spans="1:4" x14ac:dyDescent="0.2">
      <c r="A5" s="225" t="s">
        <v>123</v>
      </c>
      <c r="B5" s="20">
        <v>434.34828035867457</v>
      </c>
      <c r="C5" s="21">
        <v>2.5569648573073034E-2</v>
      </c>
      <c r="D5" s="223"/>
    </row>
    <row r="6" spans="1:4" x14ac:dyDescent="0.2">
      <c r="A6" s="226" t="s">
        <v>23</v>
      </c>
      <c r="B6" s="53">
        <f>SUM(B2:B5)</f>
        <v>16986.869378254945</v>
      </c>
      <c r="C6" s="54">
        <v>1</v>
      </c>
      <c r="D6" s="223"/>
    </row>
    <row r="7" spans="1:4" x14ac:dyDescent="0.2">
      <c r="A7" s="400"/>
      <c r="B7" s="258"/>
      <c r="C7" s="259" t="s">
        <v>26</v>
      </c>
      <c r="D7" s="223"/>
    </row>
    <row r="8" spans="1:4" x14ac:dyDescent="0.2">
      <c r="A8" s="884"/>
      <c r="B8" s="883"/>
      <c r="C8" s="883"/>
      <c r="D8" s="260" t="s">
        <v>6</v>
      </c>
    </row>
    <row r="9" spans="1:4" x14ac:dyDescent="0.2">
      <c r="A9" s="882"/>
      <c r="B9" s="883"/>
      <c r="C9" s="883"/>
      <c r="D9" s="223"/>
    </row>
    <row r="10" spans="1:4" x14ac:dyDescent="0.2">
      <c r="A10" s="229"/>
      <c r="B10" s="233"/>
      <c r="C10" s="123"/>
      <c r="D10" s="223"/>
    </row>
    <row r="11" spans="1:4" x14ac:dyDescent="0.2">
      <c r="A11" s="229"/>
      <c r="B11" s="233"/>
      <c r="C11" s="123"/>
      <c r="D11" s="223"/>
    </row>
    <row r="12" spans="1:4" x14ac:dyDescent="0.2">
      <c r="A12" s="229"/>
      <c r="B12" s="233"/>
      <c r="C12" s="123"/>
      <c r="D12" s="223"/>
    </row>
    <row r="13" spans="1:4" x14ac:dyDescent="0.2">
      <c r="A13" s="229"/>
      <c r="B13" s="233"/>
      <c r="C13" s="123"/>
      <c r="D13" s="223"/>
    </row>
    <row r="14" spans="1:4" x14ac:dyDescent="0.2">
      <c r="A14" s="229"/>
      <c r="B14" s="233"/>
      <c r="C14" s="123"/>
      <c r="D14" s="223"/>
    </row>
    <row r="15" spans="1:4" x14ac:dyDescent="0.2">
      <c r="A15" s="229"/>
      <c r="B15" s="233"/>
      <c r="C15" s="123"/>
      <c r="D15" s="223"/>
    </row>
    <row r="16" spans="1:4" x14ac:dyDescent="0.2">
      <c r="A16" s="229"/>
      <c r="B16" s="233"/>
      <c r="C16" s="123"/>
      <c r="D16" s="223"/>
    </row>
    <row r="17" spans="1:4" x14ac:dyDescent="0.2">
      <c r="A17" s="229"/>
      <c r="B17" s="233"/>
      <c r="C17" s="123"/>
      <c r="D17" s="223"/>
    </row>
    <row r="18" spans="1:4" x14ac:dyDescent="0.2">
      <c r="A18" s="229"/>
      <c r="B18" s="233"/>
      <c r="C18" s="123"/>
      <c r="D18" s="223"/>
    </row>
    <row r="19" spans="1:4" x14ac:dyDescent="0.2">
      <c r="A19" s="229"/>
      <c r="B19" s="233"/>
      <c r="C19" s="123"/>
      <c r="D19" s="223"/>
    </row>
    <row r="20" spans="1:4" x14ac:dyDescent="0.2">
      <c r="A20" s="229"/>
      <c r="B20" s="233"/>
      <c r="C20" s="123"/>
      <c r="D20" s="223"/>
    </row>
    <row r="21" spans="1:4" x14ac:dyDescent="0.2">
      <c r="A21" s="229"/>
      <c r="B21" s="233"/>
      <c r="C21" s="123"/>
      <c r="D21" s="223"/>
    </row>
    <row r="22" spans="1:4" x14ac:dyDescent="0.2">
      <c r="A22" s="229"/>
      <c r="B22" s="233"/>
      <c r="C22" s="123"/>
      <c r="D22" s="223"/>
    </row>
    <row r="23" spans="1:4" x14ac:dyDescent="0.2">
      <c r="A23" s="229"/>
      <c r="B23" s="233"/>
      <c r="C23" s="123"/>
      <c r="D23" s="223"/>
    </row>
    <row r="24" spans="1:4" x14ac:dyDescent="0.2">
      <c r="A24" s="229"/>
      <c r="B24" s="233"/>
      <c r="C24" s="123"/>
      <c r="D24" s="223"/>
    </row>
    <row r="25" spans="1:4" x14ac:dyDescent="0.2">
      <c r="A25" s="229"/>
      <c r="B25" s="233"/>
      <c r="C25" s="123"/>
      <c r="D25" s="223"/>
    </row>
    <row r="26" spans="1:4" x14ac:dyDescent="0.2">
      <c r="A26" s="229"/>
      <c r="B26" s="233"/>
      <c r="C26" s="123"/>
      <c r="D26" s="223"/>
    </row>
    <row r="27" spans="1:4" x14ac:dyDescent="0.2">
      <c r="A27" s="229"/>
      <c r="B27" s="233"/>
      <c r="C27" s="123"/>
      <c r="D27" s="223"/>
    </row>
    <row r="28" spans="1:4" x14ac:dyDescent="0.2">
      <c r="A28" s="229"/>
      <c r="B28" s="233"/>
      <c r="C28" s="123"/>
      <c r="D28" s="223"/>
    </row>
    <row r="29" spans="1:4" x14ac:dyDescent="0.2">
      <c r="A29" s="229"/>
      <c r="B29" s="233"/>
      <c r="C29" s="123"/>
      <c r="D29" s="223"/>
    </row>
    <row r="30" spans="1:4" x14ac:dyDescent="0.2">
      <c r="A30" s="229"/>
      <c r="B30" s="233"/>
      <c r="C30" s="123"/>
      <c r="D30" s="223"/>
    </row>
    <row r="31" spans="1:4" x14ac:dyDescent="0.2">
      <c r="A31" s="229"/>
      <c r="B31" s="233"/>
      <c r="C31" s="123"/>
      <c r="D31" s="223"/>
    </row>
    <row r="32" spans="1:4" x14ac:dyDescent="0.2">
      <c r="A32" s="229"/>
      <c r="B32" s="233"/>
      <c r="C32" s="123"/>
      <c r="D32" s="223"/>
    </row>
    <row r="33" spans="1:4" x14ac:dyDescent="0.2">
      <c r="A33" s="229"/>
      <c r="B33" s="233"/>
      <c r="C33" s="123"/>
      <c r="D33" s="223"/>
    </row>
    <row r="34" spans="1:4" x14ac:dyDescent="0.2">
      <c r="A34" s="229"/>
      <c r="B34" s="233"/>
      <c r="C34" s="123"/>
      <c r="D34" s="223"/>
    </row>
    <row r="35" spans="1:4" x14ac:dyDescent="0.2">
      <c r="A35" s="229"/>
      <c r="B35" s="233"/>
      <c r="C35" s="123"/>
      <c r="D35" s="223"/>
    </row>
    <row r="36" spans="1:4" ht="13.5" thickBot="1" x14ac:dyDescent="0.25">
      <c r="A36" s="257" t="s">
        <v>249</v>
      </c>
      <c r="B36" s="235"/>
      <c r="C36" s="244"/>
      <c r="D36" s="238"/>
    </row>
    <row r="37" spans="1:4" ht="13.5" thickTop="1" x14ac:dyDescent="0.2"/>
  </sheetData>
  <mergeCells count="1">
    <mergeCell ref="A8:C9"/>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39997558519241921"/>
  </sheetPr>
  <dimension ref="A1:E37"/>
  <sheetViews>
    <sheetView showGridLines="0" zoomScaleNormal="100" zoomScaleSheetLayoutView="115" workbookViewId="0"/>
  </sheetViews>
  <sheetFormatPr baseColWidth="10" defaultRowHeight="12.75" x14ac:dyDescent="0.2"/>
  <cols>
    <col min="1" max="1" width="35.42578125" bestFit="1" customWidth="1"/>
    <col min="2" max="2" width="26.5703125" bestFit="1" customWidth="1"/>
    <col min="3" max="3" width="13.5703125" customWidth="1"/>
  </cols>
  <sheetData>
    <row r="1" spans="1:5" ht="13.5" thickTop="1" x14ac:dyDescent="0.2">
      <c r="A1" s="218" t="s">
        <v>345</v>
      </c>
      <c r="B1" s="219" t="s">
        <v>146</v>
      </c>
      <c r="C1" s="464" t="s">
        <v>238</v>
      </c>
      <c r="D1" s="221"/>
      <c r="E1" s="222"/>
    </row>
    <row r="2" spans="1:5" x14ac:dyDescent="0.2">
      <c r="A2" s="225" t="s">
        <v>172</v>
      </c>
      <c r="B2" s="20">
        <v>143.27350031636823</v>
      </c>
      <c r="C2" s="681">
        <v>9.685009165482596E-3</v>
      </c>
      <c r="D2" s="59"/>
      <c r="E2" s="223"/>
    </row>
    <row r="3" spans="1:5" x14ac:dyDescent="0.2">
      <c r="A3" s="224" t="s">
        <v>170</v>
      </c>
      <c r="B3" s="20">
        <v>415.6901670977839</v>
      </c>
      <c r="C3" s="681">
        <v>2.8099844489407538E-2</v>
      </c>
      <c r="D3" s="59"/>
      <c r="E3" s="223"/>
    </row>
    <row r="4" spans="1:5" x14ac:dyDescent="0.2">
      <c r="A4" s="224" t="s">
        <v>122</v>
      </c>
      <c r="B4" s="20">
        <v>6283.2524406820312</v>
      </c>
      <c r="C4" s="681">
        <v>0.42473560946492905</v>
      </c>
      <c r="D4" s="59"/>
      <c r="E4" s="223"/>
    </row>
    <row r="5" spans="1:5" x14ac:dyDescent="0.2">
      <c r="A5" s="224" t="s">
        <v>224</v>
      </c>
      <c r="B5" s="20">
        <v>82.674780344877277</v>
      </c>
      <c r="C5" s="681">
        <v>5.5886538936113402E-3</v>
      </c>
      <c r="D5" s="59"/>
      <c r="E5" s="223"/>
    </row>
    <row r="6" spans="1:5" x14ac:dyDescent="0.2">
      <c r="A6" s="224" t="s">
        <v>115</v>
      </c>
      <c r="B6" s="20">
        <v>6767.2424979270445</v>
      </c>
      <c r="C6" s="681">
        <v>0.45745239330890475</v>
      </c>
      <c r="D6" s="59"/>
      <c r="E6" s="223"/>
    </row>
    <row r="7" spans="1:5" x14ac:dyDescent="0.2">
      <c r="A7" s="224" t="s">
        <v>148</v>
      </c>
      <c r="B7" s="20">
        <v>1101.1928633370014</v>
      </c>
      <c r="C7" s="681">
        <v>7.443848967766481E-2</v>
      </c>
      <c r="D7" s="59"/>
      <c r="E7" s="223"/>
    </row>
    <row r="8" spans="1:5" x14ac:dyDescent="0.2">
      <c r="A8" s="226" t="s">
        <v>23</v>
      </c>
      <c r="B8" s="53">
        <f>SUM(B2:B7)</f>
        <v>14793.326249705106</v>
      </c>
      <c r="C8" s="54">
        <f>SUM(C2:C7)</f>
        <v>1.0000000000000002</v>
      </c>
      <c r="D8" s="59"/>
      <c r="E8" s="223"/>
    </row>
    <row r="9" spans="1:5" x14ac:dyDescent="0.2">
      <c r="A9" s="229"/>
      <c r="B9" s="59"/>
      <c r="C9" s="185" t="s">
        <v>173</v>
      </c>
      <c r="D9" s="59"/>
      <c r="E9" s="223"/>
    </row>
    <row r="10" spans="1:5" x14ac:dyDescent="0.2">
      <c r="A10" s="884" t="s">
        <v>222</v>
      </c>
      <c r="B10" s="883"/>
      <c r="C10" s="883"/>
      <c r="D10" s="59"/>
      <c r="E10" s="223"/>
    </row>
    <row r="11" spans="1:5" x14ac:dyDescent="0.2">
      <c r="A11" s="882"/>
      <c r="B11" s="883"/>
      <c r="C11" s="883"/>
      <c r="D11" s="59"/>
      <c r="E11" s="223"/>
    </row>
    <row r="12" spans="1:5" x14ac:dyDescent="0.2">
      <c r="A12" s="229"/>
      <c r="B12" s="59"/>
      <c r="C12" s="59"/>
      <c r="D12" s="59"/>
      <c r="E12" s="223"/>
    </row>
    <row r="13" spans="1:5" x14ac:dyDescent="0.2">
      <c r="A13" s="229"/>
      <c r="B13" s="59"/>
      <c r="C13" s="59"/>
      <c r="D13" s="59"/>
      <c r="E13" s="223"/>
    </row>
    <row r="14" spans="1:5" x14ac:dyDescent="0.2">
      <c r="A14" s="229"/>
      <c r="B14" s="59"/>
      <c r="C14" s="59"/>
      <c r="D14" s="59"/>
      <c r="E14" s="223"/>
    </row>
    <row r="15" spans="1:5" x14ac:dyDescent="0.2">
      <c r="A15" s="229"/>
      <c r="B15" s="59"/>
      <c r="C15" s="59"/>
      <c r="D15" s="59"/>
      <c r="E15" s="223"/>
    </row>
    <row r="16" spans="1:5" x14ac:dyDescent="0.2">
      <c r="A16" s="229"/>
      <c r="B16" s="59"/>
      <c r="C16" s="59"/>
      <c r="D16" s="59"/>
      <c r="E16" s="223"/>
    </row>
    <row r="17" spans="1:5" x14ac:dyDescent="0.2">
      <c r="A17" s="229"/>
      <c r="B17" s="59"/>
      <c r="C17" s="59"/>
      <c r="D17" s="59"/>
      <c r="E17" s="223"/>
    </row>
    <row r="18" spans="1:5" x14ac:dyDescent="0.2">
      <c r="A18" s="229"/>
      <c r="B18" s="59"/>
      <c r="C18" s="59"/>
      <c r="D18" s="59"/>
      <c r="E18" s="223"/>
    </row>
    <row r="19" spans="1:5" x14ac:dyDescent="0.2">
      <c r="A19" s="229"/>
      <c r="B19" s="59"/>
      <c r="C19" s="59"/>
      <c r="D19" s="59"/>
      <c r="E19" s="223"/>
    </row>
    <row r="20" spans="1:5" x14ac:dyDescent="0.2">
      <c r="A20" s="229"/>
      <c r="B20" s="59"/>
      <c r="C20" s="59"/>
      <c r="D20" s="59"/>
      <c r="E20" s="223"/>
    </row>
    <row r="21" spans="1:5" x14ac:dyDescent="0.2">
      <c r="A21" s="229"/>
      <c r="B21" s="59"/>
      <c r="C21" s="59"/>
      <c r="D21" s="59"/>
      <c r="E21" s="223"/>
    </row>
    <row r="22" spans="1:5" x14ac:dyDescent="0.2">
      <c r="A22" s="229"/>
      <c r="B22" s="59"/>
      <c r="C22" s="59"/>
      <c r="D22" s="59"/>
      <c r="E22" s="223"/>
    </row>
    <row r="23" spans="1:5" x14ac:dyDescent="0.2">
      <c r="A23" s="229"/>
      <c r="B23" s="59"/>
      <c r="C23" s="59"/>
      <c r="D23" s="59"/>
      <c r="E23" s="223"/>
    </row>
    <row r="24" spans="1:5" x14ac:dyDescent="0.2">
      <c r="A24" s="229"/>
      <c r="B24" s="59"/>
      <c r="C24" s="59"/>
      <c r="D24" s="59"/>
      <c r="E24" s="223"/>
    </row>
    <row r="25" spans="1:5" x14ac:dyDescent="0.2">
      <c r="A25" s="229"/>
      <c r="B25" s="59"/>
      <c r="C25" s="59"/>
      <c r="D25" s="59"/>
      <c r="E25" s="223"/>
    </row>
    <row r="26" spans="1:5" x14ac:dyDescent="0.2">
      <c r="A26" s="229"/>
      <c r="B26" s="59"/>
      <c r="C26" s="59"/>
      <c r="D26" s="59"/>
      <c r="E26" s="223"/>
    </row>
    <row r="27" spans="1:5" x14ac:dyDescent="0.2">
      <c r="A27" s="229"/>
      <c r="B27" s="59"/>
      <c r="C27" s="59"/>
      <c r="D27" s="59"/>
      <c r="E27" s="223"/>
    </row>
    <row r="28" spans="1:5" x14ac:dyDescent="0.2">
      <c r="A28" s="229"/>
      <c r="B28" s="59"/>
      <c r="C28" s="59"/>
      <c r="D28" s="59"/>
      <c r="E28" s="223"/>
    </row>
    <row r="29" spans="1:5" x14ac:dyDescent="0.2">
      <c r="A29" s="229"/>
      <c r="B29" s="59"/>
      <c r="C29" s="59"/>
      <c r="D29" s="59"/>
      <c r="E29" s="223"/>
    </row>
    <row r="30" spans="1:5" x14ac:dyDescent="0.2">
      <c r="A30" s="229"/>
      <c r="B30" s="59"/>
      <c r="C30" s="59"/>
      <c r="D30" s="59"/>
      <c r="E30" s="223"/>
    </row>
    <row r="31" spans="1:5" x14ac:dyDescent="0.2">
      <c r="A31" s="229"/>
      <c r="B31" s="59"/>
      <c r="C31" s="59"/>
      <c r="D31" s="59"/>
      <c r="E31" s="223"/>
    </row>
    <row r="32" spans="1:5" x14ac:dyDescent="0.2">
      <c r="A32" s="229"/>
      <c r="B32" s="59"/>
      <c r="C32" s="59"/>
      <c r="D32" s="59"/>
      <c r="E32" s="223"/>
    </row>
    <row r="33" spans="1:5" x14ac:dyDescent="0.2">
      <c r="A33" s="229"/>
      <c r="B33" s="59"/>
      <c r="C33" s="59"/>
      <c r="D33" s="59"/>
      <c r="E33" s="223"/>
    </row>
    <row r="34" spans="1:5" x14ac:dyDescent="0.2">
      <c r="A34" s="229"/>
      <c r="B34" s="59"/>
      <c r="C34" s="59"/>
      <c r="D34" s="59"/>
      <c r="E34" s="223"/>
    </row>
    <row r="35" spans="1:5" x14ac:dyDescent="0.2">
      <c r="A35" s="229"/>
      <c r="B35" s="59"/>
      <c r="C35" s="59"/>
      <c r="D35" s="59"/>
      <c r="E35" s="223"/>
    </row>
    <row r="36" spans="1:5" ht="13.5" thickBot="1" x14ac:dyDescent="0.25">
      <c r="A36" s="257" t="s">
        <v>249</v>
      </c>
      <c r="B36" s="237"/>
      <c r="C36" s="237"/>
      <c r="D36" s="237"/>
      <c r="E36" s="238"/>
    </row>
    <row r="37" spans="1:5" ht="13.5" thickTop="1" x14ac:dyDescent="0.2"/>
  </sheetData>
  <mergeCells count="1">
    <mergeCell ref="A10:C11"/>
  </mergeCells>
  <pageMargins left="0.7" right="0.7" top="0.75" bottom="0.75" header="0.3" footer="0.3"/>
  <pageSetup paperSize="9" scale="92"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39997558519241921"/>
  </sheetPr>
  <dimension ref="A1:F34"/>
  <sheetViews>
    <sheetView showGridLines="0" zoomScaleNormal="100" zoomScaleSheetLayoutView="115" workbookViewId="0"/>
  </sheetViews>
  <sheetFormatPr baseColWidth="10" defaultRowHeight="12.75" x14ac:dyDescent="0.2"/>
  <cols>
    <col min="1" max="1" width="64.5703125" customWidth="1"/>
    <col min="2" max="2" width="28.42578125" style="19" bestFit="1" customWidth="1"/>
    <col min="3" max="3" width="15.140625" style="10" customWidth="1"/>
    <col min="5" max="5" width="12.42578125" bestFit="1" customWidth="1"/>
  </cols>
  <sheetData>
    <row r="1" spans="1:6" ht="13.5" thickTop="1" x14ac:dyDescent="0.2">
      <c r="A1" s="218" t="s">
        <v>346</v>
      </c>
      <c r="B1" s="219" t="s">
        <v>146</v>
      </c>
      <c r="C1" s="682" t="s">
        <v>238</v>
      </c>
    </row>
    <row r="2" spans="1:6" x14ac:dyDescent="0.2">
      <c r="A2" s="224" t="s">
        <v>149</v>
      </c>
      <c r="B2" s="20">
        <v>3361.280450002022</v>
      </c>
      <c r="C2" s="683">
        <v>0.19325012054451912</v>
      </c>
    </row>
    <row r="3" spans="1:6" x14ac:dyDescent="0.2">
      <c r="A3" s="224" t="s">
        <v>150</v>
      </c>
      <c r="B3" s="20">
        <v>583.35193422781686</v>
      </c>
      <c r="C3" s="326">
        <v>3.3538656856001464E-2</v>
      </c>
    </row>
    <row r="4" spans="1:6" x14ac:dyDescent="0.2">
      <c r="A4" s="224" t="s">
        <v>161</v>
      </c>
      <c r="B4" s="20">
        <v>30.30624618724309</v>
      </c>
      <c r="C4" s="326">
        <v>1.7423972251208843E-3</v>
      </c>
      <c r="F4" s="19"/>
    </row>
    <row r="5" spans="1:6" x14ac:dyDescent="0.2">
      <c r="A5" s="225" t="s">
        <v>196</v>
      </c>
      <c r="B5" s="20">
        <v>4822.2092076269055</v>
      </c>
      <c r="C5" s="326">
        <v>0.27724330787817153</v>
      </c>
    </row>
    <row r="6" spans="1:6" x14ac:dyDescent="0.2">
      <c r="A6" s="225" t="s">
        <v>162</v>
      </c>
      <c r="B6" s="20">
        <v>4322.0265287959992</v>
      </c>
      <c r="C6" s="326">
        <v>0.24848630160745258</v>
      </c>
    </row>
    <row r="7" spans="1:6" x14ac:dyDescent="0.2">
      <c r="A7" s="225" t="s">
        <v>163</v>
      </c>
      <c r="B7" s="20">
        <v>2973.6185519214846</v>
      </c>
      <c r="C7" s="326">
        <v>0.17096227231259434</v>
      </c>
    </row>
    <row r="8" spans="1:6" x14ac:dyDescent="0.2">
      <c r="A8" s="224" t="s">
        <v>164</v>
      </c>
      <c r="B8" s="20">
        <v>1300.6267620696306</v>
      </c>
      <c r="C8" s="326">
        <v>7.4776943576140009E-2</v>
      </c>
      <c r="D8" s="401"/>
    </row>
    <row r="9" spans="1:6" x14ac:dyDescent="0.2">
      <c r="A9" s="226" t="s">
        <v>23</v>
      </c>
      <c r="B9" s="53">
        <f>SUM(B2:B8)</f>
        <v>17393.419680831103</v>
      </c>
      <c r="C9" s="261">
        <f>SUM(C2:C8)</f>
        <v>0.99999999999999978</v>
      </c>
    </row>
    <row r="10" spans="1:6" x14ac:dyDescent="0.2">
      <c r="A10" s="246"/>
      <c r="B10" s="233"/>
      <c r="C10" s="262" t="s">
        <v>26</v>
      </c>
    </row>
    <row r="11" spans="1:6" ht="33.75" x14ac:dyDescent="0.2">
      <c r="A11" s="263" t="s">
        <v>171</v>
      </c>
      <c r="B11" s="233"/>
      <c r="C11" s="264"/>
    </row>
    <row r="12" spans="1:6" x14ac:dyDescent="0.2">
      <c r="A12" s="229"/>
      <c r="B12" s="233"/>
      <c r="C12" s="264"/>
    </row>
    <row r="13" spans="1:6" x14ac:dyDescent="0.2">
      <c r="A13" s="229"/>
      <c r="B13" s="233"/>
      <c r="C13" s="264"/>
    </row>
    <row r="14" spans="1:6" x14ac:dyDescent="0.2">
      <c r="A14" s="229"/>
      <c r="B14" s="233"/>
      <c r="C14" s="264"/>
    </row>
    <row r="15" spans="1:6" x14ac:dyDescent="0.2">
      <c r="A15" s="229"/>
      <c r="B15" s="233"/>
      <c r="C15" s="264"/>
    </row>
    <row r="16" spans="1:6" x14ac:dyDescent="0.2">
      <c r="A16" s="229"/>
      <c r="B16" s="233"/>
      <c r="C16" s="264"/>
    </row>
    <row r="17" spans="1:3" x14ac:dyDescent="0.2">
      <c r="A17" s="229"/>
      <c r="B17" s="233"/>
      <c r="C17" s="264"/>
    </row>
    <row r="18" spans="1:3" x14ac:dyDescent="0.2">
      <c r="A18" s="229"/>
      <c r="B18" s="233"/>
      <c r="C18" s="264"/>
    </row>
    <row r="19" spans="1:3" x14ac:dyDescent="0.2">
      <c r="A19" s="229"/>
      <c r="B19" s="233"/>
      <c r="C19" s="264"/>
    </row>
    <row r="20" spans="1:3" x14ac:dyDescent="0.2">
      <c r="A20" s="229"/>
      <c r="B20" s="233"/>
      <c r="C20" s="264"/>
    </row>
    <row r="21" spans="1:3" x14ac:dyDescent="0.2">
      <c r="A21" s="229"/>
      <c r="B21" s="233"/>
      <c r="C21" s="264"/>
    </row>
    <row r="22" spans="1:3" x14ac:dyDescent="0.2">
      <c r="A22" s="229"/>
      <c r="B22" s="233"/>
      <c r="C22" s="264"/>
    </row>
    <row r="23" spans="1:3" x14ac:dyDescent="0.2">
      <c r="A23" s="229"/>
      <c r="B23" s="233"/>
      <c r="C23" s="264"/>
    </row>
    <row r="24" spans="1:3" x14ac:dyDescent="0.2">
      <c r="A24" s="229"/>
      <c r="B24" s="233"/>
      <c r="C24" s="264"/>
    </row>
    <row r="25" spans="1:3" x14ac:dyDescent="0.2">
      <c r="A25" s="229"/>
      <c r="B25" s="233"/>
      <c r="C25" s="264"/>
    </row>
    <row r="26" spans="1:3" x14ac:dyDescent="0.2">
      <c r="A26" s="229"/>
      <c r="B26" s="233"/>
      <c r="C26" s="264"/>
    </row>
    <row r="27" spans="1:3" x14ac:dyDescent="0.2">
      <c r="A27" s="229"/>
      <c r="B27" s="233"/>
      <c r="C27" s="264"/>
    </row>
    <row r="28" spans="1:3" x14ac:dyDescent="0.2">
      <c r="A28" s="229"/>
      <c r="B28" s="233"/>
      <c r="C28" s="264"/>
    </row>
    <row r="29" spans="1:3" x14ac:dyDescent="0.2">
      <c r="A29" s="229"/>
      <c r="B29" s="233"/>
      <c r="C29" s="264"/>
    </row>
    <row r="30" spans="1:3" x14ac:dyDescent="0.2">
      <c r="A30" s="229"/>
      <c r="B30" s="233"/>
      <c r="C30" s="264"/>
    </row>
    <row r="31" spans="1:3" x14ac:dyDescent="0.2">
      <c r="A31" s="229"/>
      <c r="B31" s="233"/>
      <c r="C31" s="264"/>
    </row>
    <row r="32" spans="1:3" x14ac:dyDescent="0.2">
      <c r="A32" s="229"/>
      <c r="B32" s="233"/>
      <c r="C32" s="264"/>
    </row>
    <row r="33" spans="1:3" ht="13.5" thickBot="1" x14ac:dyDescent="0.25">
      <c r="A33" s="257" t="s">
        <v>249</v>
      </c>
      <c r="B33" s="235"/>
      <c r="C33" s="265"/>
    </row>
    <row r="34" spans="1:3" ht="13.5" thickTop="1" x14ac:dyDescent="0.2"/>
  </sheetData>
  <pageMargins left="0.7" right="0.7" top="0.75" bottom="0.75" header="0.3" footer="0.3"/>
  <pageSetup paperSize="9" scale="96"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39997558519241921"/>
  </sheetPr>
  <dimension ref="A1:D39"/>
  <sheetViews>
    <sheetView showGridLines="0" zoomScaleNormal="100" zoomScaleSheetLayoutView="100" workbookViewId="0"/>
  </sheetViews>
  <sheetFormatPr baseColWidth="10" defaultRowHeight="12.75" x14ac:dyDescent="0.2"/>
  <cols>
    <col min="1" max="1" width="35.42578125" bestFit="1" customWidth="1"/>
    <col min="2" max="2" width="26.5703125" style="19" bestFit="1" customWidth="1"/>
    <col min="3" max="3" width="14.42578125" style="10" customWidth="1"/>
  </cols>
  <sheetData>
    <row r="1" spans="1:4" ht="13.5" thickTop="1" x14ac:dyDescent="0.2">
      <c r="A1" s="266" t="s">
        <v>347</v>
      </c>
      <c r="B1" s="267" t="s">
        <v>147</v>
      </c>
      <c r="C1" s="466" t="s">
        <v>238</v>
      </c>
      <c r="D1" s="222"/>
    </row>
    <row r="2" spans="1:4" x14ac:dyDescent="0.2">
      <c r="A2" s="225" t="s">
        <v>225</v>
      </c>
      <c r="B2" s="20">
        <v>15157.382306171805</v>
      </c>
      <c r="C2" s="21">
        <v>0.89067303658266195</v>
      </c>
      <c r="D2" s="223"/>
    </row>
    <row r="3" spans="1:4" x14ac:dyDescent="0.2">
      <c r="A3" s="224" t="s">
        <v>119</v>
      </c>
      <c r="B3" s="20">
        <v>796.40108926975336</v>
      </c>
      <c r="C3" s="21">
        <v>4.6797854813545453E-2</v>
      </c>
      <c r="D3" s="223"/>
    </row>
    <row r="4" spans="1:4" x14ac:dyDescent="0.2">
      <c r="A4" s="224" t="s">
        <v>120</v>
      </c>
      <c r="B4" s="20">
        <v>742.5369037149942</v>
      </c>
      <c r="C4" s="21">
        <v>4.3632705532354953E-2</v>
      </c>
      <c r="D4" s="223"/>
    </row>
    <row r="5" spans="1:4" x14ac:dyDescent="0.2">
      <c r="A5" s="225" t="s">
        <v>218</v>
      </c>
      <c r="B5" s="20">
        <v>321.5770476944445</v>
      </c>
      <c r="C5" s="21">
        <v>1.8896403071437574E-2</v>
      </c>
      <c r="D5" s="223"/>
    </row>
    <row r="6" spans="1:4" x14ac:dyDescent="0.2">
      <c r="A6" s="226" t="s">
        <v>23</v>
      </c>
      <c r="B6" s="53">
        <f>SUM(B2:B5)</f>
        <v>17017.897346850998</v>
      </c>
      <c r="C6" s="54">
        <v>1</v>
      </c>
      <c r="D6" s="223"/>
    </row>
    <row r="7" spans="1:4" x14ac:dyDescent="0.2">
      <c r="A7" s="229"/>
      <c r="B7" s="233"/>
      <c r="C7" s="259" t="s">
        <v>26</v>
      </c>
      <c r="D7" s="223"/>
    </row>
    <row r="8" spans="1:4" x14ac:dyDescent="0.2">
      <c r="A8" s="440"/>
      <c r="B8" s="439"/>
      <c r="C8" s="439"/>
      <c r="D8" s="223"/>
    </row>
    <row r="9" spans="1:4" ht="20.25" customHeight="1" x14ac:dyDescent="0.2">
      <c r="A9" s="906" t="s">
        <v>226</v>
      </c>
      <c r="B9" s="907"/>
      <c r="C9" s="907"/>
      <c r="D9" s="908"/>
    </row>
    <row r="10" spans="1:4" x14ac:dyDescent="0.2">
      <c r="A10" s="268"/>
      <c r="B10" s="233"/>
      <c r="C10" s="123"/>
      <c r="D10" s="223"/>
    </row>
    <row r="11" spans="1:4" x14ac:dyDescent="0.2">
      <c r="A11" s="229"/>
      <c r="B11" s="233"/>
      <c r="C11" s="123"/>
      <c r="D11" s="223"/>
    </row>
    <row r="12" spans="1:4" x14ac:dyDescent="0.2">
      <c r="A12" s="229"/>
      <c r="B12" s="233"/>
      <c r="C12" s="123"/>
      <c r="D12" s="223"/>
    </row>
    <row r="13" spans="1:4" x14ac:dyDescent="0.2">
      <c r="A13" s="229"/>
      <c r="B13" s="233"/>
      <c r="C13" s="123"/>
      <c r="D13" s="223"/>
    </row>
    <row r="14" spans="1:4" x14ac:dyDescent="0.2">
      <c r="A14" s="229"/>
      <c r="B14" s="233"/>
      <c r="C14" s="123"/>
      <c r="D14" s="223"/>
    </row>
    <row r="15" spans="1:4" x14ac:dyDescent="0.2">
      <c r="A15" s="229"/>
      <c r="B15" s="233"/>
      <c r="C15" s="123"/>
      <c r="D15" s="223"/>
    </row>
    <row r="16" spans="1:4" x14ac:dyDescent="0.2">
      <c r="A16" s="229"/>
      <c r="B16" s="233"/>
      <c r="C16" s="123"/>
      <c r="D16" s="223"/>
    </row>
    <row r="17" spans="1:4" x14ac:dyDescent="0.2">
      <c r="A17" s="229"/>
      <c r="B17" s="233"/>
      <c r="C17" s="123"/>
      <c r="D17" s="223"/>
    </row>
    <row r="18" spans="1:4" x14ac:dyDescent="0.2">
      <c r="A18" s="229"/>
      <c r="B18" s="233"/>
      <c r="C18" s="123"/>
      <c r="D18" s="223"/>
    </row>
    <row r="19" spans="1:4" x14ac:dyDescent="0.2">
      <c r="A19" s="229"/>
      <c r="B19" s="233"/>
      <c r="C19" s="123"/>
      <c r="D19" s="223"/>
    </row>
    <row r="20" spans="1:4" x14ac:dyDescent="0.2">
      <c r="A20" s="229"/>
      <c r="B20" s="233"/>
      <c r="C20" s="123"/>
      <c r="D20" s="223"/>
    </row>
    <row r="21" spans="1:4" x14ac:dyDescent="0.2">
      <c r="A21" s="229"/>
      <c r="B21" s="233"/>
      <c r="C21" s="123"/>
      <c r="D21" s="223"/>
    </row>
    <row r="22" spans="1:4" x14ac:dyDescent="0.2">
      <c r="A22" s="229"/>
      <c r="B22" s="233"/>
      <c r="C22" s="123"/>
      <c r="D22" s="223"/>
    </row>
    <row r="23" spans="1:4" x14ac:dyDescent="0.2">
      <c r="A23" s="229"/>
      <c r="B23" s="233"/>
      <c r="C23" s="123"/>
      <c r="D23" s="223"/>
    </row>
    <row r="24" spans="1:4" x14ac:dyDescent="0.2">
      <c r="A24" s="229"/>
      <c r="B24" s="233"/>
      <c r="C24" s="123"/>
      <c r="D24" s="223"/>
    </row>
    <row r="25" spans="1:4" x14ac:dyDescent="0.2">
      <c r="A25" s="229"/>
      <c r="B25" s="233"/>
      <c r="C25" s="123"/>
      <c r="D25" s="223"/>
    </row>
    <row r="26" spans="1:4" x14ac:dyDescent="0.2">
      <c r="A26" s="229"/>
      <c r="B26" s="233"/>
      <c r="C26" s="123"/>
      <c r="D26" s="223"/>
    </row>
    <row r="27" spans="1:4" x14ac:dyDescent="0.2">
      <c r="A27" s="229"/>
      <c r="B27" s="233"/>
      <c r="C27" s="123"/>
      <c r="D27" s="223"/>
    </row>
    <row r="28" spans="1:4" x14ac:dyDescent="0.2">
      <c r="A28" s="229"/>
      <c r="B28" s="233"/>
      <c r="C28" s="123"/>
      <c r="D28" s="223"/>
    </row>
    <row r="29" spans="1:4" x14ac:dyDescent="0.2">
      <c r="A29" s="229"/>
      <c r="B29" s="233"/>
      <c r="C29" s="123"/>
      <c r="D29" s="223"/>
    </row>
    <row r="30" spans="1:4" x14ac:dyDescent="0.2">
      <c r="A30" s="229"/>
      <c r="B30" s="233"/>
      <c r="C30" s="123"/>
      <c r="D30" s="223"/>
    </row>
    <row r="31" spans="1:4" x14ac:dyDescent="0.2">
      <c r="A31" s="229"/>
      <c r="B31" s="233"/>
      <c r="C31" s="123"/>
      <c r="D31" s="223"/>
    </row>
    <row r="32" spans="1:4" x14ac:dyDescent="0.2">
      <c r="A32" s="229"/>
      <c r="B32" s="233"/>
      <c r="C32" s="123"/>
      <c r="D32" s="223"/>
    </row>
    <row r="33" spans="1:4" x14ac:dyDescent="0.2">
      <c r="A33" s="229"/>
      <c r="B33" s="233"/>
      <c r="C33" s="123"/>
      <c r="D33" s="223"/>
    </row>
    <row r="34" spans="1:4" x14ac:dyDescent="0.2">
      <c r="A34" s="229"/>
      <c r="B34" s="233"/>
      <c r="C34" s="123"/>
      <c r="D34" s="223"/>
    </row>
    <row r="35" spans="1:4" x14ac:dyDescent="0.2">
      <c r="A35" s="229"/>
      <c r="B35" s="233"/>
      <c r="C35" s="123"/>
      <c r="D35" s="223"/>
    </row>
    <row r="36" spans="1:4" x14ac:dyDescent="0.2">
      <c r="A36" s="229"/>
      <c r="B36" s="233"/>
      <c r="C36" s="123"/>
      <c r="D36" s="223"/>
    </row>
    <row r="37" spans="1:4" x14ac:dyDescent="0.2">
      <c r="A37" s="229"/>
      <c r="B37" s="233"/>
      <c r="C37" s="123"/>
      <c r="D37" s="223"/>
    </row>
    <row r="38" spans="1:4" ht="13.5" thickBot="1" x14ac:dyDescent="0.25">
      <c r="A38" s="257" t="s">
        <v>249</v>
      </c>
      <c r="B38" s="235"/>
      <c r="C38" s="244"/>
      <c r="D38" s="238"/>
    </row>
    <row r="39" spans="1:4" ht="13.5" thickTop="1" x14ac:dyDescent="0.2"/>
  </sheetData>
  <mergeCells count="1">
    <mergeCell ref="A9:D9"/>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39997558519241921"/>
  </sheetPr>
  <dimension ref="A1:D34"/>
  <sheetViews>
    <sheetView showGridLines="0" zoomScaleNormal="100" zoomScaleSheetLayoutView="113" workbookViewId="0"/>
  </sheetViews>
  <sheetFormatPr baseColWidth="10" defaultRowHeight="12.75" x14ac:dyDescent="0.2"/>
  <cols>
    <col min="1" max="1" width="35.42578125" bestFit="1" customWidth="1"/>
    <col min="2" max="2" width="28.42578125" bestFit="1" customWidth="1"/>
    <col min="3" max="3" width="15.42578125" customWidth="1"/>
  </cols>
  <sheetData>
    <row r="1" spans="1:4" ht="13.5" thickTop="1" x14ac:dyDescent="0.2">
      <c r="A1" s="218" t="s">
        <v>348</v>
      </c>
      <c r="B1" s="219" t="s">
        <v>146</v>
      </c>
      <c r="C1" s="464" t="s">
        <v>238</v>
      </c>
      <c r="D1" s="222"/>
    </row>
    <row r="2" spans="1:4" x14ac:dyDescent="0.2">
      <c r="A2" s="225" t="s">
        <v>151</v>
      </c>
      <c r="B2" s="20">
        <v>646.9779869753595</v>
      </c>
      <c r="C2" s="21">
        <v>4.2684018513666579E-2</v>
      </c>
      <c r="D2" s="223"/>
    </row>
    <row r="3" spans="1:4" x14ac:dyDescent="0.2">
      <c r="A3" s="225" t="s">
        <v>170</v>
      </c>
      <c r="B3" s="20">
        <v>747.89908005712994</v>
      </c>
      <c r="C3" s="21">
        <v>4.9342232382210173E-2</v>
      </c>
      <c r="D3" s="223"/>
    </row>
    <row r="4" spans="1:4" x14ac:dyDescent="0.2">
      <c r="A4" s="225" t="s">
        <v>125</v>
      </c>
      <c r="B4" s="20">
        <v>5485.0617576118721</v>
      </c>
      <c r="C4" s="21">
        <v>0.36187394675520301</v>
      </c>
      <c r="D4" s="223"/>
    </row>
    <row r="5" spans="1:4" x14ac:dyDescent="0.2">
      <c r="A5" s="224" t="s">
        <v>115</v>
      </c>
      <c r="B5" s="20">
        <v>7551.4400078241024</v>
      </c>
      <c r="C5" s="21">
        <v>0.49820212060952612</v>
      </c>
      <c r="D5" s="223"/>
    </row>
    <row r="6" spans="1:4" x14ac:dyDescent="0.2">
      <c r="A6" s="224" t="s">
        <v>248</v>
      </c>
      <c r="B6" s="20">
        <v>726.00347370333941</v>
      </c>
      <c r="C6" s="21">
        <v>4.789768173939403E-2</v>
      </c>
      <c r="D6" s="223"/>
    </row>
    <row r="7" spans="1:4" x14ac:dyDescent="0.2">
      <c r="A7" s="226" t="s">
        <v>23</v>
      </c>
      <c r="B7" s="53">
        <v>15157.382306171805</v>
      </c>
      <c r="C7" s="54">
        <v>1</v>
      </c>
      <c r="D7" s="223"/>
    </row>
    <row r="8" spans="1:4" x14ac:dyDescent="0.2">
      <c r="A8" s="229" t="s">
        <v>6</v>
      </c>
      <c r="B8" s="59"/>
      <c r="C8" s="259" t="s">
        <v>26</v>
      </c>
      <c r="D8" s="223"/>
    </row>
    <row r="9" spans="1:4" x14ac:dyDescent="0.2">
      <c r="A9" s="884" t="s">
        <v>222</v>
      </c>
      <c r="B9" s="883"/>
      <c r="C9" s="883"/>
      <c r="D9" s="223" t="s">
        <v>6</v>
      </c>
    </row>
    <row r="10" spans="1:4" x14ac:dyDescent="0.2">
      <c r="A10" s="882"/>
      <c r="B10" s="883"/>
      <c r="C10" s="883"/>
      <c r="D10" s="223"/>
    </row>
    <row r="11" spans="1:4" x14ac:dyDescent="0.2">
      <c r="A11" s="229"/>
      <c r="B11" s="59"/>
      <c r="C11" s="59"/>
      <c r="D11" s="223"/>
    </row>
    <row r="12" spans="1:4" x14ac:dyDescent="0.2">
      <c r="A12" s="229"/>
      <c r="B12" s="59"/>
      <c r="C12" s="59"/>
      <c r="D12" s="223"/>
    </row>
    <row r="13" spans="1:4" x14ac:dyDescent="0.2">
      <c r="A13" s="229"/>
      <c r="B13" s="59"/>
      <c r="C13" s="59"/>
      <c r="D13" s="223"/>
    </row>
    <row r="14" spans="1:4" x14ac:dyDescent="0.2">
      <c r="A14" s="229"/>
      <c r="B14" s="59"/>
      <c r="C14" s="59"/>
      <c r="D14" s="223"/>
    </row>
    <row r="15" spans="1:4" x14ac:dyDescent="0.2">
      <c r="A15" s="229"/>
      <c r="B15" s="59"/>
      <c r="C15" s="59"/>
      <c r="D15" s="223"/>
    </row>
    <row r="16" spans="1:4" x14ac:dyDescent="0.2">
      <c r="A16" s="229"/>
      <c r="B16" s="59"/>
      <c r="C16" s="59"/>
      <c r="D16" s="223"/>
    </row>
    <row r="17" spans="1:4" x14ac:dyDescent="0.2">
      <c r="A17" s="229"/>
      <c r="B17" s="59"/>
      <c r="C17" s="59"/>
      <c r="D17" s="223"/>
    </row>
    <row r="18" spans="1:4" x14ac:dyDescent="0.2">
      <c r="A18" s="229"/>
      <c r="B18" s="59"/>
      <c r="C18" s="59"/>
      <c r="D18" s="223"/>
    </row>
    <row r="19" spans="1:4" x14ac:dyDescent="0.2">
      <c r="A19" s="229"/>
      <c r="B19" s="59"/>
      <c r="C19" s="59"/>
      <c r="D19" s="223"/>
    </row>
    <row r="20" spans="1:4" x14ac:dyDescent="0.2">
      <c r="A20" s="229"/>
      <c r="B20" s="59"/>
      <c r="C20" s="59"/>
      <c r="D20" s="223"/>
    </row>
    <row r="21" spans="1:4" x14ac:dyDescent="0.2">
      <c r="A21" s="229"/>
      <c r="B21" s="59"/>
      <c r="C21" s="59"/>
      <c r="D21" s="223"/>
    </row>
    <row r="22" spans="1:4" x14ac:dyDescent="0.2">
      <c r="A22" s="229"/>
      <c r="B22" s="59"/>
      <c r="C22" s="59"/>
      <c r="D22" s="223"/>
    </row>
    <row r="23" spans="1:4" x14ac:dyDescent="0.2">
      <c r="A23" s="229"/>
      <c r="B23" s="59"/>
      <c r="C23" s="59"/>
      <c r="D23" s="223"/>
    </row>
    <row r="24" spans="1:4" x14ac:dyDescent="0.2">
      <c r="A24" s="229"/>
      <c r="B24" s="59"/>
      <c r="C24" s="59"/>
      <c r="D24" s="223"/>
    </row>
    <row r="25" spans="1:4" x14ac:dyDescent="0.2">
      <c r="A25" s="229"/>
      <c r="B25" s="59"/>
      <c r="C25" s="59"/>
      <c r="D25" s="223"/>
    </row>
    <row r="26" spans="1:4" x14ac:dyDescent="0.2">
      <c r="A26" s="229"/>
      <c r="B26" s="59"/>
      <c r="C26" s="59"/>
      <c r="D26" s="223"/>
    </row>
    <row r="27" spans="1:4" x14ac:dyDescent="0.2">
      <c r="A27" s="229"/>
      <c r="B27" s="59"/>
      <c r="C27" s="59"/>
      <c r="D27" s="223"/>
    </row>
    <row r="28" spans="1:4" x14ac:dyDescent="0.2">
      <c r="A28" s="229"/>
      <c r="B28" s="59"/>
      <c r="C28" s="59"/>
      <c r="D28" s="223"/>
    </row>
    <row r="29" spans="1:4" x14ac:dyDescent="0.2">
      <c r="A29" s="229"/>
      <c r="B29" s="59"/>
      <c r="C29" s="59"/>
      <c r="D29" s="223"/>
    </row>
    <row r="30" spans="1:4" x14ac:dyDescent="0.2">
      <c r="A30" s="229"/>
      <c r="B30" s="59"/>
      <c r="C30" s="59"/>
      <c r="D30" s="223"/>
    </row>
    <row r="31" spans="1:4" x14ac:dyDescent="0.2">
      <c r="A31" s="229"/>
      <c r="B31" s="59"/>
      <c r="C31" s="59"/>
      <c r="D31" s="223"/>
    </row>
    <row r="32" spans="1:4" x14ac:dyDescent="0.2">
      <c r="A32" s="229"/>
      <c r="B32" s="59"/>
      <c r="C32" s="59"/>
      <c r="D32" s="223"/>
    </row>
    <row r="33" spans="1:4" ht="13.5" thickBot="1" x14ac:dyDescent="0.25">
      <c r="A33" s="257" t="s">
        <v>249</v>
      </c>
      <c r="B33" s="237"/>
      <c r="C33" s="237"/>
      <c r="D33" s="238"/>
    </row>
    <row r="34" spans="1:4" ht="13.5" thickTop="1" x14ac:dyDescent="0.2"/>
  </sheetData>
  <mergeCells count="1">
    <mergeCell ref="A9:C1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8000"/>
  </sheetPr>
  <dimension ref="A1:Y99"/>
  <sheetViews>
    <sheetView showGridLines="0" zoomScaleNormal="100" zoomScaleSheetLayoutView="100" workbookViewId="0"/>
  </sheetViews>
  <sheetFormatPr baseColWidth="10" defaultColWidth="11.42578125" defaultRowHeight="11.25" x14ac:dyDescent="0.2"/>
  <cols>
    <col min="1" max="1" width="27" style="3" bestFit="1" customWidth="1"/>
    <col min="2" max="3" width="11.42578125" style="3" customWidth="1"/>
    <col min="4" max="4" width="10.5703125" style="3" customWidth="1"/>
    <col min="5" max="5" width="10.85546875" style="3" customWidth="1"/>
    <col min="6" max="6" width="10.42578125" style="3" customWidth="1"/>
    <col min="7" max="7" width="9.5703125" style="3" customWidth="1"/>
    <col min="8" max="8" width="11.85546875" style="3" customWidth="1"/>
    <col min="9" max="9" width="11.28515625" style="3" customWidth="1"/>
    <col min="10" max="10" width="10.85546875" style="3" customWidth="1"/>
    <col min="11" max="11" width="11.28515625" style="3" customWidth="1"/>
    <col min="12" max="12" width="10.42578125" style="3" customWidth="1"/>
    <col min="13" max="13" width="10.42578125" style="82" customWidth="1"/>
    <col min="14" max="25" width="11.42578125" style="82"/>
    <col min="26" max="16384" width="11.42578125" style="3"/>
  </cols>
  <sheetData>
    <row r="1" spans="1:12" ht="12.75" thickTop="1" thickBot="1" x14ac:dyDescent="0.25">
      <c r="A1" s="83"/>
      <c r="B1" s="84"/>
      <c r="C1" s="84"/>
      <c r="D1" s="84"/>
      <c r="E1" s="84"/>
      <c r="F1" s="84"/>
      <c r="G1" s="84"/>
      <c r="H1" s="84"/>
      <c r="I1" s="84"/>
      <c r="J1" s="84"/>
      <c r="K1" s="84"/>
      <c r="L1" s="85"/>
    </row>
    <row r="2" spans="1:12" ht="21" thickTop="1" x14ac:dyDescent="0.3">
      <c r="A2" s="869" t="s">
        <v>286</v>
      </c>
      <c r="B2" s="870"/>
      <c r="C2" s="870"/>
      <c r="D2" s="870"/>
      <c r="E2" s="86"/>
      <c r="F2" s="86"/>
      <c r="G2" s="86"/>
      <c r="H2" s="86"/>
      <c r="I2" s="86"/>
      <c r="J2" s="86"/>
      <c r="K2" s="86"/>
      <c r="L2" s="87"/>
    </row>
    <row r="3" spans="1:12" x14ac:dyDescent="0.2">
      <c r="A3" s="88"/>
      <c r="B3" s="65"/>
      <c r="C3" s="65"/>
      <c r="D3" s="65"/>
      <c r="E3" s="65"/>
      <c r="F3" s="65"/>
      <c r="G3" s="65"/>
      <c r="H3" s="65"/>
      <c r="I3" s="65"/>
      <c r="J3" s="65"/>
      <c r="K3" s="65"/>
      <c r="L3" s="87"/>
    </row>
    <row r="4" spans="1:12" ht="12.75" x14ac:dyDescent="0.2">
      <c r="A4" s="88"/>
      <c r="B4" s="797">
        <v>2014</v>
      </c>
      <c r="C4" s="797">
        <v>2015</v>
      </c>
      <c r="D4" s="797">
        <v>2016</v>
      </c>
      <c r="E4" s="797">
        <v>2017</v>
      </c>
      <c r="F4" s="797">
        <v>2018</v>
      </c>
      <c r="G4" s="797">
        <v>2019</v>
      </c>
      <c r="H4" s="797">
        <v>2020</v>
      </c>
      <c r="I4" s="797">
        <v>2021</v>
      </c>
      <c r="J4" s="797">
        <v>2022</v>
      </c>
      <c r="K4" s="798">
        <v>2023</v>
      </c>
      <c r="L4" s="798">
        <v>2024</v>
      </c>
    </row>
    <row r="5" spans="1:12" ht="12.75" x14ac:dyDescent="0.2">
      <c r="A5" s="803" t="s">
        <v>24</v>
      </c>
      <c r="B5" s="487">
        <v>513940</v>
      </c>
      <c r="C5" s="487">
        <v>504685</v>
      </c>
      <c r="D5" s="487">
        <v>495539</v>
      </c>
      <c r="E5" s="487">
        <v>484600</v>
      </c>
      <c r="F5" s="487">
        <v>477603</v>
      </c>
      <c r="G5" s="487">
        <v>468846</v>
      </c>
      <c r="H5" s="799">
        <v>461372</v>
      </c>
      <c r="I5" s="799">
        <v>455144</v>
      </c>
      <c r="J5" s="799">
        <v>448721</v>
      </c>
      <c r="K5" s="800">
        <v>442105</v>
      </c>
      <c r="L5" s="800">
        <v>431497</v>
      </c>
    </row>
    <row r="6" spans="1:12" ht="12.75" x14ac:dyDescent="0.2">
      <c r="A6" s="804" t="s">
        <v>25</v>
      </c>
      <c r="B6" s="801">
        <v>689292</v>
      </c>
      <c r="C6" s="801">
        <v>698968</v>
      </c>
      <c r="D6" s="801">
        <v>686044</v>
      </c>
      <c r="E6" s="801">
        <v>678092</v>
      </c>
      <c r="F6" s="801">
        <v>658441</v>
      </c>
      <c r="G6" s="801">
        <v>704987</v>
      </c>
      <c r="H6" s="601">
        <v>773719</v>
      </c>
      <c r="I6" s="601">
        <v>789067</v>
      </c>
      <c r="J6" s="601">
        <v>817497</v>
      </c>
      <c r="K6" s="802">
        <v>821374</v>
      </c>
      <c r="L6" s="802">
        <v>828221</v>
      </c>
    </row>
    <row r="7" spans="1:12" ht="12" x14ac:dyDescent="0.2">
      <c r="A7" s="88"/>
      <c r="B7" s="65"/>
      <c r="C7" s="65"/>
      <c r="D7" s="65"/>
      <c r="E7" s="65"/>
      <c r="F7" s="65"/>
      <c r="G7" s="65"/>
      <c r="H7" s="65"/>
      <c r="I7" s="65"/>
      <c r="J7" s="65"/>
      <c r="K7" s="65"/>
      <c r="L7" s="89" t="s">
        <v>26</v>
      </c>
    </row>
    <row r="8" spans="1:12" x14ac:dyDescent="0.2">
      <c r="A8" s="88"/>
      <c r="B8" s="65"/>
      <c r="C8" s="65"/>
      <c r="D8" s="65"/>
      <c r="E8" s="65"/>
      <c r="F8" s="65"/>
      <c r="G8" s="65"/>
      <c r="H8" s="65"/>
      <c r="I8" s="65"/>
      <c r="J8" s="65"/>
      <c r="K8" s="65"/>
      <c r="L8" s="87"/>
    </row>
    <row r="9" spans="1:12" x14ac:dyDescent="0.2">
      <c r="A9" s="88"/>
      <c r="B9" s="65"/>
      <c r="C9" s="65"/>
      <c r="D9" s="65"/>
      <c r="E9" s="65"/>
      <c r="F9" s="65"/>
      <c r="G9" s="65"/>
      <c r="H9" s="65"/>
      <c r="I9" s="65"/>
      <c r="J9" s="65"/>
      <c r="K9" s="65"/>
      <c r="L9" s="87"/>
    </row>
    <row r="10" spans="1:12" x14ac:dyDescent="0.2">
      <c r="A10" s="88"/>
      <c r="B10" s="65"/>
      <c r="C10" s="65"/>
      <c r="D10" s="65"/>
      <c r="E10" s="65"/>
      <c r="F10" s="65"/>
      <c r="G10" s="65"/>
      <c r="H10" s="65"/>
      <c r="I10" s="65"/>
      <c r="J10" s="65"/>
      <c r="K10" s="65"/>
      <c r="L10" s="87"/>
    </row>
    <row r="11" spans="1:12" x14ac:dyDescent="0.2">
      <c r="A11" s="88"/>
      <c r="B11" s="65"/>
      <c r="C11" s="65"/>
      <c r="D11" s="65"/>
      <c r="E11" s="65"/>
      <c r="F11" s="65"/>
      <c r="G11" s="65"/>
      <c r="H11" s="65"/>
      <c r="I11" s="65"/>
      <c r="J11" s="65"/>
      <c r="K11" s="65"/>
      <c r="L11" s="87"/>
    </row>
    <row r="12" spans="1:12" x14ac:dyDescent="0.2">
      <c r="A12" s="88"/>
      <c r="B12" s="65"/>
      <c r="C12" s="65"/>
      <c r="D12" s="65"/>
      <c r="E12" s="65"/>
      <c r="F12" s="65"/>
      <c r="G12" s="65"/>
      <c r="H12" s="65"/>
      <c r="I12" s="65"/>
      <c r="J12" s="65"/>
      <c r="K12" s="65"/>
      <c r="L12" s="87"/>
    </row>
    <row r="13" spans="1:12" x14ac:dyDescent="0.2">
      <c r="A13" s="88"/>
      <c r="B13" s="65"/>
      <c r="C13" s="65"/>
      <c r="D13" s="65"/>
      <c r="E13" s="65"/>
      <c r="F13" s="65"/>
      <c r="G13" s="65"/>
      <c r="H13" s="65"/>
      <c r="I13" s="65"/>
      <c r="J13" s="65"/>
      <c r="K13" s="65"/>
      <c r="L13" s="87"/>
    </row>
    <row r="14" spans="1:12" x14ac:dyDescent="0.2">
      <c r="A14" s="88"/>
      <c r="B14" s="65"/>
      <c r="C14" s="65"/>
      <c r="D14" s="65"/>
      <c r="E14" s="65"/>
      <c r="F14" s="65"/>
      <c r="G14" s="65"/>
      <c r="H14" s="65"/>
      <c r="I14" s="65"/>
      <c r="J14" s="65"/>
      <c r="K14" s="65"/>
      <c r="L14" s="87"/>
    </row>
    <row r="15" spans="1:12" x14ac:dyDescent="0.2">
      <c r="A15" s="88"/>
      <c r="B15" s="65"/>
      <c r="C15" s="65"/>
      <c r="D15" s="65"/>
      <c r="E15" s="65"/>
      <c r="F15" s="65"/>
      <c r="G15" s="65"/>
      <c r="H15" s="65"/>
      <c r="I15" s="65"/>
      <c r="J15" s="65"/>
      <c r="K15" s="65"/>
      <c r="L15" s="87"/>
    </row>
    <row r="16" spans="1:12" x14ac:dyDescent="0.2">
      <c r="A16" s="88"/>
      <c r="B16" s="65"/>
      <c r="C16" s="65"/>
      <c r="D16" s="65"/>
      <c r="E16" s="65"/>
      <c r="F16" s="65"/>
      <c r="G16" s="65"/>
      <c r="H16" s="65"/>
      <c r="I16" s="65"/>
      <c r="J16" s="65"/>
      <c r="K16" s="65"/>
      <c r="L16" s="87"/>
    </row>
    <row r="17" spans="1:12" x14ac:dyDescent="0.2">
      <c r="A17" s="88"/>
      <c r="B17" s="65"/>
      <c r="C17" s="65"/>
      <c r="D17" s="65"/>
      <c r="E17" s="65"/>
      <c r="F17" s="65"/>
      <c r="G17" s="65"/>
      <c r="H17" s="65"/>
      <c r="I17" s="65"/>
      <c r="J17" s="65"/>
      <c r="K17" s="65"/>
      <c r="L17" s="87"/>
    </row>
    <row r="18" spans="1:12" x14ac:dyDescent="0.2">
      <c r="A18" s="88"/>
      <c r="B18" s="65"/>
      <c r="C18" s="65"/>
      <c r="D18" s="65"/>
      <c r="E18" s="65"/>
      <c r="F18" s="65"/>
      <c r="G18" s="65"/>
      <c r="H18" s="65"/>
      <c r="I18" s="65"/>
      <c r="J18" s="65"/>
      <c r="K18" s="65"/>
      <c r="L18" s="87"/>
    </row>
    <row r="19" spans="1:12" x14ac:dyDescent="0.2">
      <c r="A19" s="88"/>
      <c r="B19" s="65"/>
      <c r="C19" s="65"/>
      <c r="D19" s="65"/>
      <c r="E19" s="65"/>
      <c r="F19" s="65"/>
      <c r="G19" s="65"/>
      <c r="H19" s="65"/>
      <c r="I19" s="65"/>
      <c r="J19" s="65"/>
      <c r="K19" s="65"/>
      <c r="L19" s="87"/>
    </row>
    <row r="20" spans="1:12" x14ac:dyDescent="0.2">
      <c r="A20" s="88"/>
      <c r="B20" s="65"/>
      <c r="C20" s="65"/>
      <c r="D20" s="65"/>
      <c r="E20" s="65"/>
      <c r="F20" s="65"/>
      <c r="G20" s="65"/>
      <c r="H20" s="65"/>
      <c r="I20" s="65"/>
      <c r="J20" s="65"/>
      <c r="K20" s="65"/>
      <c r="L20" s="87"/>
    </row>
    <row r="21" spans="1:12" x14ac:dyDescent="0.2">
      <c r="A21" s="88"/>
      <c r="B21" s="65"/>
      <c r="C21" s="65"/>
      <c r="D21" s="65"/>
      <c r="E21" s="65"/>
      <c r="F21" s="65"/>
      <c r="G21" s="65"/>
      <c r="H21" s="65"/>
      <c r="I21" s="65"/>
      <c r="J21" s="65"/>
      <c r="K21" s="65"/>
      <c r="L21" s="87"/>
    </row>
    <row r="22" spans="1:12" x14ac:dyDescent="0.2">
      <c r="A22" s="88"/>
      <c r="B22" s="65"/>
      <c r="C22" s="65"/>
      <c r="D22" s="65"/>
      <c r="E22" s="65"/>
      <c r="F22" s="65"/>
      <c r="G22" s="65"/>
      <c r="H22" s="65"/>
      <c r="I22" s="65"/>
      <c r="J22" s="65"/>
      <c r="K22" s="65"/>
      <c r="L22" s="87"/>
    </row>
    <row r="23" spans="1:12" x14ac:dyDescent="0.2">
      <c r="A23" s="88"/>
      <c r="B23" s="65"/>
      <c r="C23" s="65"/>
      <c r="D23" s="65"/>
      <c r="E23" s="65"/>
      <c r="F23" s="65"/>
      <c r="G23" s="65"/>
      <c r="H23" s="65"/>
      <c r="I23" s="65"/>
      <c r="J23" s="65"/>
      <c r="K23" s="65"/>
      <c r="L23" s="87"/>
    </row>
    <row r="24" spans="1:12" x14ac:dyDescent="0.2">
      <c r="A24" s="88"/>
      <c r="B24" s="65"/>
      <c r="C24" s="65"/>
      <c r="D24" s="65"/>
      <c r="E24" s="65"/>
      <c r="F24" s="65"/>
      <c r="G24" s="65"/>
      <c r="H24" s="65"/>
      <c r="I24" s="65"/>
      <c r="J24" s="65"/>
      <c r="K24" s="65"/>
      <c r="L24" s="87"/>
    </row>
    <row r="25" spans="1:12" x14ac:dyDescent="0.2">
      <c r="A25" s="88"/>
      <c r="B25" s="65"/>
      <c r="C25" s="65"/>
      <c r="D25" s="65"/>
      <c r="E25" s="65"/>
      <c r="F25" s="65"/>
      <c r="G25" s="65"/>
      <c r="H25" s="65"/>
      <c r="I25" s="65"/>
      <c r="J25" s="65"/>
      <c r="K25" s="65"/>
      <c r="L25" s="87"/>
    </row>
    <row r="26" spans="1:12" x14ac:dyDescent="0.2">
      <c r="A26" s="88"/>
      <c r="B26" s="65"/>
      <c r="C26" s="65"/>
      <c r="D26" s="65"/>
      <c r="E26" s="65"/>
      <c r="F26" s="65"/>
      <c r="G26" s="65"/>
      <c r="H26" s="65"/>
      <c r="I26" s="65"/>
      <c r="J26" s="65"/>
      <c r="K26" s="65"/>
      <c r="L26" s="87"/>
    </row>
    <row r="27" spans="1:12" x14ac:dyDescent="0.2">
      <c r="A27" s="88"/>
      <c r="B27" s="65"/>
      <c r="C27" s="65"/>
      <c r="D27" s="65"/>
      <c r="E27" s="65"/>
      <c r="F27" s="65"/>
      <c r="G27" s="65"/>
      <c r="H27" s="65"/>
      <c r="I27" s="65"/>
      <c r="J27" s="65"/>
      <c r="K27" s="65"/>
      <c r="L27" s="87"/>
    </row>
    <row r="28" spans="1:12" x14ac:dyDescent="0.2">
      <c r="A28" s="88"/>
      <c r="B28" s="65"/>
      <c r="C28" s="65"/>
      <c r="D28" s="65"/>
      <c r="E28" s="65"/>
      <c r="F28" s="65"/>
      <c r="G28" s="65"/>
      <c r="H28" s="65"/>
      <c r="I28" s="65"/>
      <c r="J28" s="65"/>
      <c r="K28" s="65"/>
      <c r="L28" s="87"/>
    </row>
    <row r="29" spans="1:12" x14ac:dyDescent="0.2">
      <c r="A29" s="88"/>
      <c r="B29" s="65"/>
      <c r="C29" s="65"/>
      <c r="D29" s="65"/>
      <c r="E29" s="65"/>
      <c r="F29" s="65"/>
      <c r="G29" s="65"/>
      <c r="H29" s="65"/>
      <c r="I29" s="65"/>
      <c r="J29" s="65"/>
      <c r="K29" s="65"/>
      <c r="L29" s="87"/>
    </row>
    <row r="30" spans="1:12" x14ac:dyDescent="0.2">
      <c r="A30" s="88"/>
      <c r="B30" s="65"/>
      <c r="C30" s="65"/>
      <c r="D30" s="65"/>
      <c r="E30" s="65"/>
      <c r="F30" s="65"/>
      <c r="G30" s="65"/>
      <c r="H30" s="65"/>
      <c r="I30" s="65"/>
      <c r="J30" s="65"/>
      <c r="K30" s="65"/>
      <c r="L30" s="87"/>
    </row>
    <row r="31" spans="1:12" x14ac:dyDescent="0.2">
      <c r="A31" s="88"/>
      <c r="B31" s="65"/>
      <c r="C31" s="65"/>
      <c r="D31" s="65"/>
      <c r="E31" s="65"/>
      <c r="F31" s="65"/>
      <c r="G31" s="65"/>
      <c r="H31" s="65"/>
      <c r="I31" s="65"/>
      <c r="J31" s="65"/>
      <c r="K31" s="65"/>
      <c r="L31" s="87"/>
    </row>
    <row r="32" spans="1:12" x14ac:dyDescent="0.2">
      <c r="A32" s="88"/>
      <c r="B32" s="65"/>
      <c r="C32" s="65"/>
      <c r="D32" s="65"/>
      <c r="E32" s="65"/>
      <c r="F32" s="65"/>
      <c r="G32" s="65"/>
      <c r="H32" s="65"/>
      <c r="I32" s="65"/>
      <c r="J32" s="65"/>
      <c r="K32" s="65"/>
      <c r="L32" s="87"/>
    </row>
    <row r="33" spans="1:12" x14ac:dyDescent="0.2">
      <c r="A33" s="88"/>
      <c r="B33" s="65"/>
      <c r="C33" s="65"/>
      <c r="D33" s="65"/>
      <c r="E33" s="65"/>
      <c r="F33" s="65"/>
      <c r="G33" s="65"/>
      <c r="H33" s="65"/>
      <c r="I33" s="65"/>
      <c r="J33" s="65"/>
      <c r="K33" s="65"/>
      <c r="L33" s="87"/>
    </row>
    <row r="34" spans="1:12" x14ac:dyDescent="0.2">
      <c r="A34" s="88"/>
      <c r="B34" s="65"/>
      <c r="C34" s="65"/>
      <c r="D34" s="65"/>
      <c r="E34" s="65"/>
      <c r="F34" s="65"/>
      <c r="G34" s="65"/>
      <c r="H34" s="65"/>
      <c r="I34" s="65"/>
      <c r="J34" s="65"/>
      <c r="K34" s="65"/>
      <c r="L34" s="87"/>
    </row>
    <row r="35" spans="1:12" x14ac:dyDescent="0.2">
      <c r="A35" s="88"/>
      <c r="B35" s="65"/>
      <c r="C35" s="65"/>
      <c r="D35" s="65"/>
      <c r="E35" s="65"/>
      <c r="F35" s="65"/>
      <c r="G35" s="65"/>
      <c r="H35" s="65"/>
      <c r="I35" s="65"/>
      <c r="J35" s="65"/>
      <c r="K35" s="65"/>
      <c r="L35" s="87"/>
    </row>
    <row r="36" spans="1:12" x14ac:dyDescent="0.2">
      <c r="A36" s="88"/>
      <c r="B36" s="65"/>
      <c r="C36" s="65"/>
      <c r="D36" s="65"/>
      <c r="E36" s="65"/>
      <c r="F36" s="65"/>
      <c r="G36" s="65"/>
      <c r="H36" s="65"/>
      <c r="I36" s="65"/>
      <c r="J36" s="65"/>
      <c r="K36" s="65"/>
      <c r="L36" s="87"/>
    </row>
    <row r="37" spans="1:12" x14ac:dyDescent="0.2">
      <c r="A37" s="88"/>
      <c r="B37" s="65"/>
      <c r="C37" s="65"/>
      <c r="D37" s="65"/>
      <c r="E37" s="65"/>
      <c r="F37" s="65"/>
      <c r="G37" s="65"/>
      <c r="H37" s="65"/>
      <c r="I37" s="65"/>
      <c r="J37" s="65"/>
      <c r="K37" s="65"/>
      <c r="L37" s="87"/>
    </row>
    <row r="38" spans="1:12" x14ac:dyDescent="0.2">
      <c r="A38" s="88"/>
      <c r="B38" s="65"/>
      <c r="C38" s="65"/>
      <c r="D38" s="65"/>
      <c r="E38" s="65"/>
      <c r="F38" s="65"/>
      <c r="G38" s="65"/>
      <c r="H38" s="65"/>
      <c r="I38" s="65"/>
      <c r="J38" s="65"/>
      <c r="K38" s="65"/>
      <c r="L38" s="87"/>
    </row>
    <row r="39" spans="1:12" x14ac:dyDescent="0.2">
      <c r="A39" s="88"/>
      <c r="B39" s="65"/>
      <c r="C39" s="65"/>
      <c r="D39" s="65"/>
      <c r="E39" s="65"/>
      <c r="F39" s="65"/>
      <c r="G39" s="65"/>
      <c r="H39" s="65"/>
      <c r="I39" s="65"/>
      <c r="J39" s="65"/>
      <c r="K39" s="65"/>
      <c r="L39" s="87"/>
    </row>
    <row r="40" spans="1:12" x14ac:dyDescent="0.2">
      <c r="A40" s="88"/>
      <c r="B40" s="65"/>
      <c r="C40" s="65"/>
      <c r="D40" s="65"/>
      <c r="E40" s="65"/>
      <c r="F40" s="65"/>
      <c r="G40" s="65"/>
      <c r="H40" s="65"/>
      <c r="I40" s="65"/>
      <c r="J40" s="65"/>
      <c r="K40" s="65"/>
      <c r="L40" s="87"/>
    </row>
    <row r="41" spans="1:12" x14ac:dyDescent="0.2">
      <c r="A41" s="88"/>
      <c r="B41" s="65"/>
      <c r="C41" s="65"/>
      <c r="D41" s="65"/>
      <c r="E41" s="65"/>
      <c r="F41" s="65"/>
      <c r="G41" s="65"/>
      <c r="H41" s="65"/>
      <c r="I41" s="65"/>
      <c r="J41" s="65"/>
      <c r="K41" s="65"/>
      <c r="L41" s="87"/>
    </row>
    <row r="42" spans="1:12" x14ac:dyDescent="0.2">
      <c r="A42" s="88"/>
      <c r="B42" s="65"/>
      <c r="C42" s="65"/>
      <c r="D42" s="65"/>
      <c r="E42" s="65"/>
      <c r="F42" s="65"/>
      <c r="G42" s="65"/>
      <c r="H42" s="65"/>
      <c r="I42" s="65"/>
      <c r="J42" s="65"/>
      <c r="K42" s="65"/>
      <c r="L42" s="87"/>
    </row>
    <row r="43" spans="1:12" x14ac:dyDescent="0.2">
      <c r="A43" s="88"/>
      <c r="B43" s="65"/>
      <c r="C43" s="65"/>
      <c r="D43" s="65"/>
      <c r="E43" s="65"/>
      <c r="F43" s="65"/>
      <c r="G43" s="65"/>
      <c r="H43" s="65"/>
      <c r="I43" s="65"/>
      <c r="J43" s="65"/>
      <c r="K43" s="65"/>
      <c r="L43" s="87"/>
    </row>
    <row r="44" spans="1:12" x14ac:dyDescent="0.2">
      <c r="A44" s="88"/>
      <c r="B44" s="65"/>
      <c r="C44" s="65"/>
      <c r="D44" s="65"/>
      <c r="E44" s="65"/>
      <c r="F44" s="65"/>
      <c r="G44" s="65"/>
      <c r="H44" s="65"/>
      <c r="I44" s="65"/>
      <c r="J44" s="90" t="s">
        <v>26</v>
      </c>
      <c r="K44" s="90"/>
      <c r="L44" s="87"/>
    </row>
    <row r="45" spans="1:12" ht="12" thickBot="1" x14ac:dyDescent="0.25">
      <c r="A45" s="91"/>
      <c r="B45" s="92"/>
      <c r="C45" s="92"/>
      <c r="D45" s="92"/>
      <c r="E45" s="92"/>
      <c r="F45" s="92"/>
      <c r="G45" s="92"/>
      <c r="H45" s="92"/>
      <c r="I45" s="92"/>
      <c r="J45" s="92"/>
      <c r="K45" s="92"/>
      <c r="L45" s="93"/>
    </row>
    <row r="46" spans="1:12" s="82" customFormat="1" ht="12" thickTop="1" x14ac:dyDescent="0.2"/>
    <row r="47" spans="1:12" s="82" customFormat="1" x14ac:dyDescent="0.2"/>
    <row r="48" spans="1:12" s="82" customFormat="1" x14ac:dyDescent="0.2"/>
    <row r="49" s="82" customFormat="1" x14ac:dyDescent="0.2"/>
    <row r="50" s="82" customFormat="1" x14ac:dyDescent="0.2"/>
    <row r="51" s="82" customFormat="1" x14ac:dyDescent="0.2"/>
    <row r="52" s="82" customFormat="1" x14ac:dyDescent="0.2"/>
    <row r="53" s="82" customFormat="1" x14ac:dyDescent="0.2"/>
    <row r="54" s="82" customFormat="1" x14ac:dyDescent="0.2"/>
    <row r="55" s="82" customFormat="1" x14ac:dyDescent="0.2"/>
    <row r="56" s="82" customFormat="1" x14ac:dyDescent="0.2"/>
    <row r="57" s="82" customFormat="1" x14ac:dyDescent="0.2"/>
    <row r="58" s="82" customFormat="1" x14ac:dyDescent="0.2"/>
    <row r="59" s="82" customFormat="1" x14ac:dyDescent="0.2"/>
    <row r="60" s="82" customFormat="1" x14ac:dyDescent="0.2"/>
    <row r="61" s="82" customFormat="1" x14ac:dyDescent="0.2"/>
    <row r="62" s="82" customFormat="1" x14ac:dyDescent="0.2"/>
    <row r="63" s="82" customFormat="1" x14ac:dyDescent="0.2"/>
    <row r="64" s="82" customFormat="1" x14ac:dyDescent="0.2"/>
    <row r="65" s="82" customFormat="1" x14ac:dyDescent="0.2"/>
    <row r="66" s="82" customFormat="1" x14ac:dyDescent="0.2"/>
    <row r="67" s="82" customFormat="1" x14ac:dyDescent="0.2"/>
    <row r="68" s="82" customFormat="1" x14ac:dyDescent="0.2"/>
    <row r="69" s="82" customFormat="1" x14ac:dyDescent="0.2"/>
    <row r="70" s="82" customFormat="1" x14ac:dyDescent="0.2"/>
    <row r="71" s="82" customFormat="1" x14ac:dyDescent="0.2"/>
    <row r="72" s="82" customFormat="1" x14ac:dyDescent="0.2"/>
    <row r="73" s="82" customFormat="1" x14ac:dyDescent="0.2"/>
    <row r="74" s="82" customFormat="1" x14ac:dyDescent="0.2"/>
    <row r="75" s="82" customFormat="1" x14ac:dyDescent="0.2"/>
    <row r="76" s="82" customFormat="1" x14ac:dyDescent="0.2"/>
    <row r="77" s="82" customFormat="1" x14ac:dyDescent="0.2"/>
    <row r="78" s="82" customFormat="1" x14ac:dyDescent="0.2"/>
    <row r="79" s="82" customFormat="1" x14ac:dyDescent="0.2"/>
    <row r="80" s="82" customFormat="1" x14ac:dyDescent="0.2"/>
    <row r="81" s="82" customFormat="1" x14ac:dyDescent="0.2"/>
    <row r="82" s="82" customFormat="1" x14ac:dyDescent="0.2"/>
    <row r="83" s="82" customFormat="1" x14ac:dyDescent="0.2"/>
    <row r="84" s="82" customFormat="1" x14ac:dyDescent="0.2"/>
    <row r="85" s="82" customFormat="1" x14ac:dyDescent="0.2"/>
    <row r="86" s="82" customFormat="1" x14ac:dyDescent="0.2"/>
    <row r="87" s="82" customFormat="1" x14ac:dyDescent="0.2"/>
    <row r="88" s="82" customFormat="1" x14ac:dyDescent="0.2"/>
    <row r="89" s="82" customFormat="1" x14ac:dyDescent="0.2"/>
    <row r="90" s="82" customFormat="1" x14ac:dyDescent="0.2"/>
    <row r="91" s="82" customFormat="1" x14ac:dyDescent="0.2"/>
    <row r="92" s="82" customFormat="1" x14ac:dyDescent="0.2"/>
    <row r="93" s="82" customFormat="1" x14ac:dyDescent="0.2"/>
    <row r="94" s="82" customFormat="1" x14ac:dyDescent="0.2"/>
    <row r="95" s="82" customFormat="1" x14ac:dyDescent="0.2"/>
    <row r="96" s="82" customFormat="1" x14ac:dyDescent="0.2"/>
    <row r="97" s="82" customFormat="1" x14ac:dyDescent="0.2"/>
    <row r="98" s="82" customFormat="1" x14ac:dyDescent="0.2"/>
    <row r="99" s="82" customFormat="1" x14ac:dyDescent="0.2"/>
  </sheetData>
  <mergeCells count="1">
    <mergeCell ref="A2:D2"/>
  </mergeCells>
  <pageMargins left="0.7" right="0.7" top="0.75" bottom="0.75" header="0.3" footer="0.3"/>
  <pageSetup paperSize="9" scale="6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39997558519241921"/>
  </sheetPr>
  <dimension ref="A1:D35"/>
  <sheetViews>
    <sheetView showGridLines="0" zoomScaleNormal="100" zoomScaleSheetLayoutView="100" workbookViewId="0"/>
  </sheetViews>
  <sheetFormatPr baseColWidth="10" defaultRowHeight="12.75" x14ac:dyDescent="0.2"/>
  <cols>
    <col min="1" max="1" width="53.140625" bestFit="1" customWidth="1"/>
    <col min="2" max="2" width="26.5703125" style="19" bestFit="1" customWidth="1"/>
    <col min="3" max="3" width="15.5703125" style="10" customWidth="1"/>
  </cols>
  <sheetData>
    <row r="1" spans="1:4" ht="13.5" thickTop="1" x14ac:dyDescent="0.2">
      <c r="A1" s="218" t="s">
        <v>349</v>
      </c>
      <c r="B1" s="219" t="s">
        <v>146</v>
      </c>
      <c r="C1" s="464" t="s">
        <v>238</v>
      </c>
      <c r="D1" s="222"/>
    </row>
    <row r="2" spans="1:4" x14ac:dyDescent="0.2">
      <c r="A2" s="224" t="s">
        <v>149</v>
      </c>
      <c r="B2" s="23">
        <v>6590.4164607799939</v>
      </c>
      <c r="C2" s="21">
        <v>0.38623139050419425</v>
      </c>
      <c r="D2" s="223"/>
    </row>
    <row r="3" spans="1:4" x14ac:dyDescent="0.2">
      <c r="A3" s="224" t="s">
        <v>150</v>
      </c>
      <c r="B3" s="23">
        <v>1195.3691375289698</v>
      </c>
      <c r="C3" s="324">
        <v>7.0054614439186938E-2</v>
      </c>
      <c r="D3" s="223"/>
    </row>
    <row r="4" spans="1:4" x14ac:dyDescent="0.2">
      <c r="A4" s="224" t="s">
        <v>161</v>
      </c>
      <c r="B4" s="23">
        <v>535.50851984606402</v>
      </c>
      <c r="C4" s="324">
        <v>3.1383479553659235E-2</v>
      </c>
      <c r="D4" s="405"/>
    </row>
    <row r="5" spans="1:4" x14ac:dyDescent="0.2">
      <c r="A5" s="225" t="s">
        <v>196</v>
      </c>
      <c r="B5" s="23">
        <v>19.260250647278227</v>
      </c>
      <c r="C5" s="324">
        <v>1.1287470880219854E-3</v>
      </c>
      <c r="D5" s="223"/>
    </row>
    <row r="6" spans="1:4" x14ac:dyDescent="0.2">
      <c r="A6" s="224" t="s">
        <v>162</v>
      </c>
      <c r="B6" s="23">
        <v>3287.1348315653304</v>
      </c>
      <c r="C6" s="324">
        <v>0.1926425536725471</v>
      </c>
      <c r="D6" s="223"/>
    </row>
    <row r="7" spans="1:4" x14ac:dyDescent="0.2">
      <c r="A7" s="225" t="s">
        <v>163</v>
      </c>
      <c r="B7" s="23">
        <v>4350.1523932297941</v>
      </c>
      <c r="C7" s="324">
        <v>0.2549407033290032</v>
      </c>
      <c r="D7" s="223"/>
    </row>
    <row r="8" spans="1:4" x14ac:dyDescent="0.2">
      <c r="A8" s="224" t="s">
        <v>164</v>
      </c>
      <c r="B8" s="23">
        <v>1085.5474079457422</v>
      </c>
      <c r="C8" s="21">
        <v>6.3618511413387341E-2</v>
      </c>
      <c r="D8" s="223"/>
    </row>
    <row r="9" spans="1:4" x14ac:dyDescent="0.2">
      <c r="A9" s="226" t="s">
        <v>23</v>
      </c>
      <c r="B9" s="53">
        <v>17063.389001543172</v>
      </c>
      <c r="C9" s="54">
        <v>0.99999999999999989</v>
      </c>
      <c r="D9" s="223"/>
    </row>
    <row r="10" spans="1:4" x14ac:dyDescent="0.2">
      <c r="A10" s="246"/>
      <c r="B10" s="233"/>
      <c r="C10" s="259" t="s">
        <v>26</v>
      </c>
      <c r="D10" s="223"/>
    </row>
    <row r="11" spans="1:4" ht="36" customHeight="1" x14ac:dyDescent="0.2">
      <c r="A11" s="909" t="s">
        <v>171</v>
      </c>
      <c r="B11" s="910"/>
      <c r="C11" s="910"/>
      <c r="D11" s="223"/>
    </row>
    <row r="12" spans="1:4" x14ac:dyDescent="0.2">
      <c r="A12" s="229"/>
      <c r="B12" s="233"/>
      <c r="C12" s="123"/>
      <c r="D12" s="223"/>
    </row>
    <row r="13" spans="1:4" x14ac:dyDescent="0.2">
      <c r="A13" s="229"/>
      <c r="B13" s="233"/>
      <c r="C13" s="123"/>
      <c r="D13" s="223"/>
    </row>
    <row r="14" spans="1:4" x14ac:dyDescent="0.2">
      <c r="A14" s="229"/>
      <c r="B14" s="233"/>
      <c r="C14" s="123"/>
      <c r="D14" s="223"/>
    </row>
    <row r="15" spans="1:4" x14ac:dyDescent="0.2">
      <c r="A15" s="229"/>
      <c r="B15" s="233"/>
      <c r="C15" s="123"/>
      <c r="D15" s="223"/>
    </row>
    <row r="16" spans="1:4" x14ac:dyDescent="0.2">
      <c r="A16" s="229"/>
      <c r="B16" s="233"/>
      <c r="C16" s="123"/>
      <c r="D16" s="223"/>
    </row>
    <row r="17" spans="1:4" x14ac:dyDescent="0.2">
      <c r="A17" s="229"/>
      <c r="B17" s="233"/>
      <c r="C17" s="123"/>
      <c r="D17" s="223"/>
    </row>
    <row r="18" spans="1:4" x14ac:dyDescent="0.2">
      <c r="A18" s="229"/>
      <c r="B18" s="233"/>
      <c r="C18" s="123"/>
      <c r="D18" s="223"/>
    </row>
    <row r="19" spans="1:4" x14ac:dyDescent="0.2">
      <c r="A19" s="229"/>
      <c r="B19" s="233"/>
      <c r="C19" s="123"/>
      <c r="D19" s="223"/>
    </row>
    <row r="20" spans="1:4" x14ac:dyDescent="0.2">
      <c r="A20" s="229"/>
      <c r="B20" s="233"/>
      <c r="C20" s="123"/>
      <c r="D20" s="223"/>
    </row>
    <row r="21" spans="1:4" x14ac:dyDescent="0.2">
      <c r="A21" s="229"/>
      <c r="B21" s="233"/>
      <c r="C21" s="123"/>
      <c r="D21" s="223"/>
    </row>
    <row r="22" spans="1:4" x14ac:dyDescent="0.2">
      <c r="A22" s="229"/>
      <c r="B22" s="233"/>
      <c r="C22" s="123"/>
      <c r="D22" s="223"/>
    </row>
    <row r="23" spans="1:4" x14ac:dyDescent="0.2">
      <c r="A23" s="229"/>
      <c r="B23" s="233"/>
      <c r="C23" s="123"/>
      <c r="D23" s="223"/>
    </row>
    <row r="24" spans="1:4" x14ac:dyDescent="0.2">
      <c r="A24" s="229"/>
      <c r="B24" s="233"/>
      <c r="C24" s="123"/>
      <c r="D24" s="223"/>
    </row>
    <row r="25" spans="1:4" x14ac:dyDescent="0.2">
      <c r="A25" s="229"/>
      <c r="B25" s="233"/>
      <c r="C25" s="123"/>
      <c r="D25" s="223"/>
    </row>
    <row r="26" spans="1:4" x14ac:dyDescent="0.2">
      <c r="A26" s="229"/>
      <c r="B26" s="233"/>
      <c r="C26" s="123"/>
      <c r="D26" s="223"/>
    </row>
    <row r="27" spans="1:4" x14ac:dyDescent="0.2">
      <c r="A27" s="229"/>
      <c r="B27" s="233"/>
      <c r="C27" s="123"/>
      <c r="D27" s="223"/>
    </row>
    <row r="28" spans="1:4" x14ac:dyDescent="0.2">
      <c r="A28" s="229"/>
      <c r="B28" s="233"/>
      <c r="C28" s="123"/>
      <c r="D28" s="223"/>
    </row>
    <row r="29" spans="1:4" x14ac:dyDescent="0.2">
      <c r="A29" s="229"/>
      <c r="B29" s="233"/>
      <c r="C29" s="123"/>
      <c r="D29" s="223"/>
    </row>
    <row r="30" spans="1:4" x14ac:dyDescent="0.2">
      <c r="A30" s="229"/>
      <c r="B30" s="233"/>
      <c r="C30" s="123"/>
      <c r="D30" s="223"/>
    </row>
    <row r="31" spans="1:4" x14ac:dyDescent="0.2">
      <c r="A31" s="229"/>
      <c r="B31" s="233"/>
      <c r="C31" s="123"/>
      <c r="D31" s="223"/>
    </row>
    <row r="32" spans="1:4" x14ac:dyDescent="0.2">
      <c r="A32" s="229"/>
      <c r="B32" s="233"/>
      <c r="C32" s="123"/>
      <c r="D32" s="223"/>
    </row>
    <row r="33" spans="1:4" x14ac:dyDescent="0.2">
      <c r="A33" s="229"/>
      <c r="B33" s="233"/>
      <c r="C33" s="123"/>
      <c r="D33" s="223"/>
    </row>
    <row r="34" spans="1:4" ht="13.5" thickBot="1" x14ac:dyDescent="0.25">
      <c r="A34" s="257" t="s">
        <v>249</v>
      </c>
      <c r="B34" s="235"/>
      <c r="C34" s="244"/>
      <c r="D34" s="238"/>
    </row>
    <row r="35" spans="1:4" ht="13.5" thickTop="1" x14ac:dyDescent="0.2"/>
  </sheetData>
  <mergeCells count="1">
    <mergeCell ref="A11:C11"/>
  </mergeCells>
  <pageMargins left="0.7" right="0.7" top="0.75" bottom="0.75" header="0.3" footer="0.3"/>
  <pageSetup paperSize="9" scale="87"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99FF"/>
  </sheetPr>
  <dimension ref="A1:T137"/>
  <sheetViews>
    <sheetView showGridLines="0" zoomScaleNormal="100" zoomScaleSheetLayoutView="100" workbookViewId="0"/>
  </sheetViews>
  <sheetFormatPr baseColWidth="10" defaultRowHeight="12.75" x14ac:dyDescent="0.2"/>
  <cols>
    <col min="1" max="1" width="53.140625" customWidth="1"/>
    <col min="2" max="2" width="24.42578125" customWidth="1"/>
    <col min="3" max="3" width="23.140625" customWidth="1"/>
    <col min="4" max="4" width="16" style="337" customWidth="1"/>
    <col min="5" max="6" width="13.140625" style="337" customWidth="1"/>
    <col min="7" max="20" width="11.42578125" style="337" customWidth="1"/>
  </cols>
  <sheetData>
    <row r="1" spans="1:6" ht="13.5" thickTop="1" x14ac:dyDescent="0.2">
      <c r="A1" s="327"/>
      <c r="B1" s="328"/>
      <c r="C1" s="329"/>
    </row>
    <row r="2" spans="1:6" ht="18.75" x14ac:dyDescent="0.2">
      <c r="A2" s="911" t="s">
        <v>136</v>
      </c>
      <c r="B2" s="912"/>
      <c r="C2" s="913"/>
      <c r="D2" s="338"/>
      <c r="E2" s="338"/>
      <c r="F2" s="338"/>
    </row>
    <row r="3" spans="1:6" ht="18.75" x14ac:dyDescent="0.2">
      <c r="A3" s="911" t="s">
        <v>137</v>
      </c>
      <c r="B3" s="912"/>
      <c r="C3" s="913"/>
      <c r="D3" s="338"/>
      <c r="E3" s="338"/>
      <c r="F3" s="338"/>
    </row>
    <row r="4" spans="1:6" x14ac:dyDescent="0.2">
      <c r="A4" s="330"/>
      <c r="B4" s="59"/>
      <c r="C4" s="331"/>
    </row>
    <row r="5" spans="1:6" ht="29.25" customHeight="1" x14ac:dyDescent="0.2">
      <c r="A5" s="330"/>
      <c r="B5" s="770" t="s">
        <v>266</v>
      </c>
      <c r="C5" s="332" t="s">
        <v>376</v>
      </c>
    </row>
    <row r="6" spans="1:6" ht="24" customHeight="1" thickBot="1" x14ac:dyDescent="0.25">
      <c r="A6" s="333" t="s">
        <v>139</v>
      </c>
      <c r="B6" s="480">
        <v>0.59099999999999997</v>
      </c>
      <c r="C6" s="480">
        <v>0.55400000000000005</v>
      </c>
    </row>
    <row r="7" spans="1:6" ht="24" customHeight="1" thickBot="1" x14ac:dyDescent="0.25">
      <c r="A7" s="333" t="s">
        <v>140</v>
      </c>
      <c r="B7" s="480">
        <v>0.59</v>
      </c>
      <c r="C7" s="480">
        <v>0.35399999999999998</v>
      </c>
    </row>
    <row r="8" spans="1:6" ht="24" customHeight="1" thickBot="1" x14ac:dyDescent="0.25">
      <c r="A8" s="333" t="s">
        <v>138</v>
      </c>
      <c r="B8" s="480">
        <v>0.59099999999999997</v>
      </c>
      <c r="C8" s="480">
        <v>0.52900000000000003</v>
      </c>
    </row>
    <row r="9" spans="1:6" x14ac:dyDescent="0.2">
      <c r="A9" s="330"/>
      <c r="B9" s="59"/>
      <c r="C9" s="540" t="s">
        <v>26</v>
      </c>
    </row>
    <row r="10" spans="1:6" ht="14.25" customHeight="1" thickBot="1" x14ac:dyDescent="0.25">
      <c r="A10" s="334"/>
      <c r="B10" s="335"/>
      <c r="C10" s="336"/>
    </row>
    <row r="11" spans="1:6" s="337" customFormat="1" ht="13.5" thickTop="1" x14ac:dyDescent="0.2"/>
    <row r="12" spans="1:6" s="337" customFormat="1" x14ac:dyDescent="0.2"/>
    <row r="13" spans="1:6" s="337" customFormat="1" x14ac:dyDescent="0.2"/>
    <row r="14" spans="1:6" s="337" customFormat="1" x14ac:dyDescent="0.2"/>
    <row r="15" spans="1:6" s="337" customFormat="1" x14ac:dyDescent="0.2"/>
    <row r="16" spans="1:6" s="337" customFormat="1" x14ac:dyDescent="0.2"/>
    <row r="17" s="337" customFormat="1" x14ac:dyDescent="0.2"/>
    <row r="18" s="337" customFormat="1" x14ac:dyDescent="0.2"/>
    <row r="19" s="337" customFormat="1" x14ac:dyDescent="0.2"/>
    <row r="20" s="337" customFormat="1" x14ac:dyDescent="0.2"/>
    <row r="21" s="337" customFormat="1" x14ac:dyDescent="0.2"/>
    <row r="22" s="337" customFormat="1" x14ac:dyDescent="0.2"/>
    <row r="23" s="337" customFormat="1" x14ac:dyDescent="0.2"/>
    <row r="24" s="337" customFormat="1" x14ac:dyDescent="0.2"/>
    <row r="25" s="337" customFormat="1" x14ac:dyDescent="0.2"/>
    <row r="26" s="337" customFormat="1" x14ac:dyDescent="0.2"/>
    <row r="27" s="337" customFormat="1" x14ac:dyDescent="0.2"/>
    <row r="28" s="337" customFormat="1" x14ac:dyDescent="0.2"/>
    <row r="29" s="337" customFormat="1" x14ac:dyDescent="0.2"/>
    <row r="30" s="337" customFormat="1" x14ac:dyDescent="0.2"/>
    <row r="31" s="337" customFormat="1" x14ac:dyDescent="0.2"/>
    <row r="32" s="337" customFormat="1" x14ac:dyDescent="0.2"/>
    <row r="33" s="337" customFormat="1" x14ac:dyDescent="0.2"/>
    <row r="34" s="337" customFormat="1" x14ac:dyDescent="0.2"/>
    <row r="35" s="337" customFormat="1" x14ac:dyDescent="0.2"/>
    <row r="36" s="337" customFormat="1" x14ac:dyDescent="0.2"/>
    <row r="37" s="337" customFormat="1" x14ac:dyDescent="0.2"/>
    <row r="38" s="337" customFormat="1" x14ac:dyDescent="0.2"/>
    <row r="39" s="337" customFormat="1" x14ac:dyDescent="0.2"/>
    <row r="40" s="337" customFormat="1" x14ac:dyDescent="0.2"/>
    <row r="41" s="337" customFormat="1" x14ac:dyDescent="0.2"/>
    <row r="42" s="337" customFormat="1" x14ac:dyDescent="0.2"/>
    <row r="43" s="337" customFormat="1" x14ac:dyDescent="0.2"/>
    <row r="44" s="337" customFormat="1" x14ac:dyDescent="0.2"/>
    <row r="45" s="337" customFormat="1" x14ac:dyDescent="0.2"/>
    <row r="46" s="337" customFormat="1" x14ac:dyDescent="0.2"/>
    <row r="47" s="337" customFormat="1" x14ac:dyDescent="0.2"/>
    <row r="48" s="337" customFormat="1" x14ac:dyDescent="0.2"/>
    <row r="49" s="337" customFormat="1" x14ac:dyDescent="0.2"/>
    <row r="50" s="337" customFormat="1" x14ac:dyDescent="0.2"/>
    <row r="51" s="337" customFormat="1" x14ac:dyDescent="0.2"/>
    <row r="52" s="337" customFormat="1" x14ac:dyDescent="0.2"/>
    <row r="53" s="337" customFormat="1" x14ac:dyDescent="0.2"/>
    <row r="54" s="337" customFormat="1" x14ac:dyDescent="0.2"/>
    <row r="55" s="337" customFormat="1" x14ac:dyDescent="0.2"/>
    <row r="56" s="337" customFormat="1" x14ac:dyDescent="0.2"/>
    <row r="57" s="337" customFormat="1" x14ac:dyDescent="0.2"/>
    <row r="58" s="337" customFormat="1" x14ac:dyDescent="0.2"/>
    <row r="59" s="337" customFormat="1" x14ac:dyDescent="0.2"/>
    <row r="60" s="337" customFormat="1" x14ac:dyDescent="0.2"/>
    <row r="61" s="337" customFormat="1" x14ac:dyDescent="0.2"/>
    <row r="62" s="337" customFormat="1" x14ac:dyDescent="0.2"/>
    <row r="63" s="337" customFormat="1" x14ac:dyDescent="0.2"/>
    <row r="64" s="337" customFormat="1" x14ac:dyDescent="0.2"/>
    <row r="65" s="337" customFormat="1" x14ac:dyDescent="0.2"/>
    <row r="66" s="337" customFormat="1" x14ac:dyDescent="0.2"/>
    <row r="67" s="337" customFormat="1" x14ac:dyDescent="0.2"/>
    <row r="68" s="337" customFormat="1" x14ac:dyDescent="0.2"/>
    <row r="69" s="337" customFormat="1" x14ac:dyDescent="0.2"/>
    <row r="70" s="337" customFormat="1" x14ac:dyDescent="0.2"/>
    <row r="71" s="337" customFormat="1" x14ac:dyDescent="0.2"/>
    <row r="72" s="337" customFormat="1" x14ac:dyDescent="0.2"/>
    <row r="73" s="337" customFormat="1" x14ac:dyDescent="0.2"/>
    <row r="74" s="337" customFormat="1" x14ac:dyDescent="0.2"/>
    <row r="75" s="337" customFormat="1" x14ac:dyDescent="0.2"/>
    <row r="76" s="337" customFormat="1" x14ac:dyDescent="0.2"/>
    <row r="77" s="337" customFormat="1" x14ac:dyDescent="0.2"/>
    <row r="78" s="337" customFormat="1" x14ac:dyDescent="0.2"/>
    <row r="79" s="337" customFormat="1" x14ac:dyDescent="0.2"/>
    <row r="80" s="337" customFormat="1" x14ac:dyDescent="0.2"/>
    <row r="81" s="337" customFormat="1" x14ac:dyDescent="0.2"/>
    <row r="82" s="337" customFormat="1" x14ac:dyDescent="0.2"/>
    <row r="83" s="337" customFormat="1" x14ac:dyDescent="0.2"/>
    <row r="84" s="337" customFormat="1" x14ac:dyDescent="0.2"/>
    <row r="85" s="337" customFormat="1" x14ac:dyDescent="0.2"/>
    <row r="86" s="337" customFormat="1" x14ac:dyDescent="0.2"/>
    <row r="87" s="337" customFormat="1" x14ac:dyDescent="0.2"/>
    <row r="88" s="337" customFormat="1" x14ac:dyDescent="0.2"/>
    <row r="89" s="337" customFormat="1" x14ac:dyDescent="0.2"/>
    <row r="90" s="337" customFormat="1" x14ac:dyDescent="0.2"/>
    <row r="91" s="337" customFormat="1" x14ac:dyDescent="0.2"/>
    <row r="92" s="337" customFormat="1" x14ac:dyDescent="0.2"/>
    <row r="93" s="337" customFormat="1" x14ac:dyDescent="0.2"/>
    <row r="94" s="337" customFormat="1" x14ac:dyDescent="0.2"/>
    <row r="95" s="337" customFormat="1" x14ac:dyDescent="0.2"/>
    <row r="96" s="337" customFormat="1" x14ac:dyDescent="0.2"/>
    <row r="97" s="337" customFormat="1" x14ac:dyDescent="0.2"/>
    <row r="98" s="337" customFormat="1" x14ac:dyDescent="0.2"/>
    <row r="99" s="337" customFormat="1" x14ac:dyDescent="0.2"/>
    <row r="100" s="337" customFormat="1" x14ac:dyDescent="0.2"/>
    <row r="101" s="337" customFormat="1" x14ac:dyDescent="0.2"/>
    <row r="102" s="337" customFormat="1" x14ac:dyDescent="0.2"/>
    <row r="103" s="337" customFormat="1" x14ac:dyDescent="0.2"/>
    <row r="104" s="337" customFormat="1" x14ac:dyDescent="0.2"/>
    <row r="105" s="337" customFormat="1" x14ac:dyDescent="0.2"/>
    <row r="106" s="337" customFormat="1" x14ac:dyDescent="0.2"/>
    <row r="107" s="337" customFormat="1" x14ac:dyDescent="0.2"/>
    <row r="108" s="337" customFormat="1" x14ac:dyDescent="0.2"/>
    <row r="109" s="337" customFormat="1" x14ac:dyDescent="0.2"/>
    <row r="110" s="337" customFormat="1" x14ac:dyDescent="0.2"/>
    <row r="111" s="337" customFormat="1" x14ac:dyDescent="0.2"/>
    <row r="112" s="337" customFormat="1" x14ac:dyDescent="0.2"/>
    <row r="113" s="337" customFormat="1" x14ac:dyDescent="0.2"/>
    <row r="114" s="337" customFormat="1" x14ac:dyDescent="0.2"/>
    <row r="115" s="337" customFormat="1" x14ac:dyDescent="0.2"/>
    <row r="116" s="337" customFormat="1" x14ac:dyDescent="0.2"/>
    <row r="117" s="337" customFormat="1" x14ac:dyDescent="0.2"/>
    <row r="118" s="337" customFormat="1" x14ac:dyDescent="0.2"/>
    <row r="119" s="337" customFormat="1" x14ac:dyDescent="0.2"/>
    <row r="120" s="337" customFormat="1" x14ac:dyDescent="0.2"/>
    <row r="121" s="337" customFormat="1" x14ac:dyDescent="0.2"/>
    <row r="122" s="337" customFormat="1" x14ac:dyDescent="0.2"/>
    <row r="123" s="337" customFormat="1" x14ac:dyDescent="0.2"/>
    <row r="124" s="337" customFormat="1" x14ac:dyDescent="0.2"/>
    <row r="125" s="337" customFormat="1" x14ac:dyDescent="0.2"/>
    <row r="126" s="337" customFormat="1" x14ac:dyDescent="0.2"/>
    <row r="127" s="337" customFormat="1" x14ac:dyDescent="0.2"/>
    <row r="128" s="337" customFormat="1" x14ac:dyDescent="0.2"/>
    <row r="129" s="337" customFormat="1" x14ac:dyDescent="0.2"/>
    <row r="130" s="337" customFormat="1" x14ac:dyDescent="0.2"/>
    <row r="131" s="337" customFormat="1" x14ac:dyDescent="0.2"/>
    <row r="132" s="337" customFormat="1" x14ac:dyDescent="0.2"/>
    <row r="133" s="337" customFormat="1" x14ac:dyDescent="0.2"/>
    <row r="134" s="337" customFormat="1" x14ac:dyDescent="0.2"/>
    <row r="135" s="337" customFormat="1" x14ac:dyDescent="0.2"/>
    <row r="136" s="337" customFormat="1" x14ac:dyDescent="0.2"/>
    <row r="137" s="337" customFormat="1" x14ac:dyDescent="0.2"/>
  </sheetData>
  <mergeCells count="2">
    <mergeCell ref="A2:C2"/>
    <mergeCell ref="A3:C3"/>
  </mergeCells>
  <pageMargins left="0.7" right="0.7" top="0.75" bottom="0.75" header="0.3" footer="0.3"/>
  <pageSetup paperSize="9" scale="88"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99FF"/>
  </sheetPr>
  <dimension ref="A1:Y193"/>
  <sheetViews>
    <sheetView showGridLines="0" zoomScaleNormal="100" zoomScaleSheetLayoutView="100" workbookViewId="0"/>
  </sheetViews>
  <sheetFormatPr baseColWidth="10" defaultRowHeight="12.75" x14ac:dyDescent="0.2"/>
  <cols>
    <col min="1" max="1" width="42.5703125" customWidth="1"/>
    <col min="2" max="2" width="16.42578125" customWidth="1"/>
    <col min="3" max="3" width="16.5703125" customWidth="1"/>
    <col min="4" max="7" width="14.85546875" customWidth="1"/>
    <col min="9" max="25" width="11.42578125" style="337" customWidth="1"/>
  </cols>
  <sheetData>
    <row r="1" spans="1:8" ht="13.5" thickTop="1" x14ac:dyDescent="0.2">
      <c r="A1" s="327"/>
      <c r="B1" s="328"/>
      <c r="C1" s="328"/>
      <c r="D1" s="328"/>
      <c r="E1" s="328"/>
      <c r="F1" s="328"/>
      <c r="G1" s="328"/>
      <c r="H1" s="329"/>
    </row>
    <row r="2" spans="1:8" ht="18.75" x14ac:dyDescent="0.2">
      <c r="A2" s="911" t="s">
        <v>141</v>
      </c>
      <c r="B2" s="912"/>
      <c r="C2" s="912"/>
      <c r="D2" s="912"/>
      <c r="E2" s="912"/>
      <c r="F2" s="912"/>
      <c r="G2" s="912"/>
      <c r="H2" s="913"/>
    </row>
    <row r="3" spans="1:8" ht="18.75" x14ac:dyDescent="0.2">
      <c r="A3" s="911" t="s">
        <v>142</v>
      </c>
      <c r="B3" s="912"/>
      <c r="C3" s="912"/>
      <c r="D3" s="912"/>
      <c r="E3" s="912"/>
      <c r="F3" s="912"/>
      <c r="G3" s="912"/>
      <c r="H3" s="913"/>
    </row>
    <row r="4" spans="1:8" ht="13.5" thickBot="1" x14ac:dyDescent="0.25">
      <c r="A4" s="339"/>
      <c r="B4" s="59"/>
      <c r="C4" s="59"/>
      <c r="D4" s="59"/>
      <c r="E4" s="59"/>
      <c r="F4" s="59"/>
      <c r="G4" s="59"/>
      <c r="H4" s="331"/>
    </row>
    <row r="5" spans="1:8" ht="27" customHeight="1" thickBot="1" x14ac:dyDescent="0.25">
      <c r="A5" s="340"/>
      <c r="B5" s="341">
        <v>2017</v>
      </c>
      <c r="C5" s="341">
        <v>2018</v>
      </c>
      <c r="D5" s="341">
        <v>2019</v>
      </c>
      <c r="E5" s="341">
        <v>2020</v>
      </c>
      <c r="F5" s="341">
        <v>2021</v>
      </c>
      <c r="G5" s="341">
        <v>2022</v>
      </c>
      <c r="H5" s="341">
        <v>2023</v>
      </c>
    </row>
    <row r="6" spans="1:8" ht="34.5" customHeight="1" thickBot="1" x14ac:dyDescent="0.25">
      <c r="A6" s="342" t="s">
        <v>144</v>
      </c>
      <c r="B6" s="343">
        <v>27089</v>
      </c>
      <c r="C6" s="343">
        <v>26796</v>
      </c>
      <c r="D6" s="343">
        <v>26446</v>
      </c>
      <c r="E6" s="343">
        <v>26275</v>
      </c>
      <c r="F6" s="343">
        <v>24000</v>
      </c>
      <c r="G6" s="343">
        <v>25247</v>
      </c>
      <c r="H6" s="343">
        <v>25746</v>
      </c>
    </row>
    <row r="7" spans="1:8" ht="27.75" customHeight="1" thickBot="1" x14ac:dyDescent="0.25">
      <c r="A7" s="342" t="s">
        <v>143</v>
      </c>
      <c r="B7" s="343">
        <v>19906</v>
      </c>
      <c r="C7" s="343">
        <v>19743</v>
      </c>
      <c r="D7" s="343">
        <v>19513</v>
      </c>
      <c r="E7" s="343">
        <v>19424</v>
      </c>
      <c r="F7" s="343">
        <v>19128</v>
      </c>
      <c r="G7" s="343">
        <v>18860</v>
      </c>
      <c r="H7" s="343">
        <v>18826</v>
      </c>
    </row>
    <row r="8" spans="1:8" ht="34.5" customHeight="1" thickBot="1" x14ac:dyDescent="0.25">
      <c r="A8" s="344" t="s">
        <v>93</v>
      </c>
      <c r="B8" s="345">
        <v>0.73499999999999999</v>
      </c>
      <c r="C8" s="345">
        <v>0.73699999999999999</v>
      </c>
      <c r="D8" s="345">
        <v>0.73799999999999999</v>
      </c>
      <c r="E8" s="345">
        <v>0.73899999999999999</v>
      </c>
      <c r="F8" s="345">
        <v>0.79700000000000004</v>
      </c>
      <c r="G8" s="345">
        <v>0.747</v>
      </c>
      <c r="H8" s="345">
        <v>0.73099999999999998</v>
      </c>
    </row>
    <row r="9" spans="1:8" ht="13.5" thickBot="1" x14ac:dyDescent="0.25">
      <c r="A9" s="334"/>
      <c r="B9" s="335"/>
      <c r="C9" s="335"/>
      <c r="D9" s="335"/>
      <c r="E9" s="335"/>
      <c r="F9" s="335"/>
      <c r="G9" s="335"/>
      <c r="H9" s="346" t="s">
        <v>174</v>
      </c>
    </row>
    <row r="10" spans="1:8" s="337" customFormat="1" ht="13.5" thickTop="1" x14ac:dyDescent="0.2">
      <c r="A10" s="347"/>
    </row>
    <row r="11" spans="1:8" s="337" customFormat="1" x14ac:dyDescent="0.2"/>
    <row r="12" spans="1:8" s="337" customFormat="1" x14ac:dyDescent="0.2"/>
    <row r="13" spans="1:8" s="337" customFormat="1" x14ac:dyDescent="0.2"/>
    <row r="14" spans="1:8" s="337" customFormat="1" x14ac:dyDescent="0.2"/>
    <row r="15" spans="1:8" s="337" customFormat="1" x14ac:dyDescent="0.2"/>
    <row r="16" spans="1:8" s="337" customFormat="1" x14ac:dyDescent="0.2"/>
    <row r="17" s="337" customFormat="1" x14ac:dyDescent="0.2"/>
    <row r="18" s="337" customFormat="1" x14ac:dyDescent="0.2"/>
    <row r="19" s="337" customFormat="1" x14ac:dyDescent="0.2"/>
    <row r="20" s="337" customFormat="1" x14ac:dyDescent="0.2"/>
    <row r="21" s="337" customFormat="1" x14ac:dyDescent="0.2"/>
    <row r="22" s="337" customFormat="1" x14ac:dyDescent="0.2"/>
    <row r="23" s="337" customFormat="1" x14ac:dyDescent="0.2"/>
    <row r="24" s="337" customFormat="1" x14ac:dyDescent="0.2"/>
    <row r="25" s="337" customFormat="1" x14ac:dyDescent="0.2"/>
    <row r="26" s="337" customFormat="1" x14ac:dyDescent="0.2"/>
    <row r="27" s="337" customFormat="1" x14ac:dyDescent="0.2"/>
    <row r="28" s="337" customFormat="1" x14ac:dyDescent="0.2"/>
    <row r="29" s="337" customFormat="1" x14ac:dyDescent="0.2"/>
    <row r="30" s="337" customFormat="1" x14ac:dyDescent="0.2"/>
    <row r="31" s="337" customFormat="1" x14ac:dyDescent="0.2"/>
    <row r="32" s="337" customFormat="1" x14ac:dyDescent="0.2"/>
    <row r="33" s="337" customFormat="1" x14ac:dyDescent="0.2"/>
    <row r="34" s="337" customFormat="1" x14ac:dyDescent="0.2"/>
    <row r="35" s="337" customFormat="1" x14ac:dyDescent="0.2"/>
    <row r="36" s="337" customFormat="1" x14ac:dyDescent="0.2"/>
    <row r="37" s="337" customFormat="1" x14ac:dyDescent="0.2"/>
    <row r="38" s="337" customFormat="1" x14ac:dyDescent="0.2"/>
    <row r="39" s="337" customFormat="1" x14ac:dyDescent="0.2"/>
    <row r="40" s="337" customFormat="1" x14ac:dyDescent="0.2"/>
    <row r="41" s="337" customFormat="1" x14ac:dyDescent="0.2"/>
    <row r="42" s="337" customFormat="1" x14ac:dyDescent="0.2"/>
    <row r="43" s="337" customFormat="1" x14ac:dyDescent="0.2"/>
    <row r="44" s="337" customFormat="1" x14ac:dyDescent="0.2"/>
    <row r="45" s="337" customFormat="1" x14ac:dyDescent="0.2"/>
    <row r="46" s="337" customFormat="1" x14ac:dyDescent="0.2"/>
    <row r="47" s="337" customFormat="1" x14ac:dyDescent="0.2"/>
    <row r="48" s="337" customFormat="1" x14ac:dyDescent="0.2"/>
    <row r="49" s="337" customFormat="1" x14ac:dyDescent="0.2"/>
    <row r="50" s="337" customFormat="1" x14ac:dyDescent="0.2"/>
    <row r="51" s="337" customFormat="1" x14ac:dyDescent="0.2"/>
    <row r="52" s="337" customFormat="1" x14ac:dyDescent="0.2"/>
    <row r="53" s="337" customFormat="1" x14ac:dyDescent="0.2"/>
    <row r="54" s="337" customFormat="1" x14ac:dyDescent="0.2"/>
    <row r="55" s="337" customFormat="1" x14ac:dyDescent="0.2"/>
    <row r="56" s="337" customFormat="1" x14ac:dyDescent="0.2"/>
    <row r="57" s="337" customFormat="1" x14ac:dyDescent="0.2"/>
    <row r="58" s="337" customFormat="1" x14ac:dyDescent="0.2"/>
    <row r="59" s="337" customFormat="1" x14ac:dyDescent="0.2"/>
    <row r="60" s="337" customFormat="1" x14ac:dyDescent="0.2"/>
    <row r="61" s="337" customFormat="1" x14ac:dyDescent="0.2"/>
    <row r="62" s="337" customFormat="1" x14ac:dyDescent="0.2"/>
    <row r="63" s="337" customFormat="1" x14ac:dyDescent="0.2"/>
    <row r="64" s="337" customFormat="1" x14ac:dyDescent="0.2"/>
    <row r="65" s="337" customFormat="1" x14ac:dyDescent="0.2"/>
    <row r="66" s="337" customFormat="1" x14ac:dyDescent="0.2"/>
    <row r="67" s="337" customFormat="1" x14ac:dyDescent="0.2"/>
    <row r="68" s="337" customFormat="1" x14ac:dyDescent="0.2"/>
    <row r="69" s="337" customFormat="1" x14ac:dyDescent="0.2"/>
    <row r="70" s="337" customFormat="1" x14ac:dyDescent="0.2"/>
    <row r="71" s="337" customFormat="1" x14ac:dyDescent="0.2"/>
    <row r="72" s="337" customFormat="1" x14ac:dyDescent="0.2"/>
    <row r="73" s="337" customFormat="1" x14ac:dyDescent="0.2"/>
    <row r="74" s="337" customFormat="1" x14ac:dyDescent="0.2"/>
    <row r="75" s="337" customFormat="1" x14ac:dyDescent="0.2"/>
    <row r="76" s="337" customFormat="1" x14ac:dyDescent="0.2"/>
    <row r="77" s="337" customFormat="1" x14ac:dyDescent="0.2"/>
    <row r="78" s="337" customFormat="1" x14ac:dyDescent="0.2"/>
    <row r="79" s="337" customFormat="1" x14ac:dyDescent="0.2"/>
    <row r="80" s="337" customFormat="1" x14ac:dyDescent="0.2"/>
    <row r="81" s="337" customFormat="1" x14ac:dyDescent="0.2"/>
    <row r="82" s="337" customFormat="1" x14ac:dyDescent="0.2"/>
    <row r="83" s="337" customFormat="1" x14ac:dyDescent="0.2"/>
    <row r="84" s="337" customFormat="1" x14ac:dyDescent="0.2"/>
    <row r="85" s="337" customFormat="1" x14ac:dyDescent="0.2"/>
    <row r="86" s="337" customFormat="1" x14ac:dyDescent="0.2"/>
    <row r="87" s="337" customFormat="1" x14ac:dyDescent="0.2"/>
    <row r="88" s="337" customFormat="1" x14ac:dyDescent="0.2"/>
    <row r="89" s="337" customFormat="1" x14ac:dyDescent="0.2"/>
    <row r="90" s="337" customFormat="1" x14ac:dyDescent="0.2"/>
    <row r="91" s="337" customFormat="1" x14ac:dyDescent="0.2"/>
    <row r="92" s="337" customFormat="1" x14ac:dyDescent="0.2"/>
    <row r="93" s="337" customFormat="1" x14ac:dyDescent="0.2"/>
    <row r="94" s="337" customFormat="1" x14ac:dyDescent="0.2"/>
    <row r="95" s="337" customFormat="1" x14ac:dyDescent="0.2"/>
    <row r="96" s="337" customFormat="1" x14ac:dyDescent="0.2"/>
    <row r="97" s="337" customFormat="1" x14ac:dyDescent="0.2"/>
    <row r="98" s="337" customFormat="1" x14ac:dyDescent="0.2"/>
    <row r="99" s="337" customFormat="1" x14ac:dyDescent="0.2"/>
    <row r="100" s="337" customFormat="1" x14ac:dyDescent="0.2"/>
    <row r="101" s="337" customFormat="1" x14ac:dyDescent="0.2"/>
    <row r="102" s="337" customFormat="1" x14ac:dyDescent="0.2"/>
    <row r="103" s="337" customFormat="1" x14ac:dyDescent="0.2"/>
    <row r="104" s="337" customFormat="1" x14ac:dyDescent="0.2"/>
    <row r="105" s="337" customFormat="1" x14ac:dyDescent="0.2"/>
    <row r="106" s="337" customFormat="1" x14ac:dyDescent="0.2"/>
    <row r="107" s="337" customFormat="1" x14ac:dyDescent="0.2"/>
    <row r="108" s="337" customFormat="1" x14ac:dyDescent="0.2"/>
    <row r="109" s="337" customFormat="1" x14ac:dyDescent="0.2"/>
    <row r="110" s="337" customFormat="1" x14ac:dyDescent="0.2"/>
    <row r="111" s="337" customFormat="1" x14ac:dyDescent="0.2"/>
    <row r="112" s="337" customFormat="1" x14ac:dyDescent="0.2"/>
    <row r="113" s="337" customFormat="1" x14ac:dyDescent="0.2"/>
    <row r="114" s="337" customFormat="1" x14ac:dyDescent="0.2"/>
    <row r="115" s="337" customFormat="1" x14ac:dyDescent="0.2"/>
    <row r="116" s="337" customFormat="1" x14ac:dyDescent="0.2"/>
    <row r="117" s="337" customFormat="1" x14ac:dyDescent="0.2"/>
    <row r="118" s="337" customFormat="1" x14ac:dyDescent="0.2"/>
    <row r="119" s="337" customFormat="1" x14ac:dyDescent="0.2"/>
    <row r="120" s="337" customFormat="1" x14ac:dyDescent="0.2"/>
    <row r="121" s="337" customFormat="1" x14ac:dyDescent="0.2"/>
    <row r="122" s="337" customFormat="1" x14ac:dyDescent="0.2"/>
    <row r="123" s="337" customFormat="1" x14ac:dyDescent="0.2"/>
    <row r="124" s="337" customFormat="1" x14ac:dyDescent="0.2"/>
    <row r="125" s="337" customFormat="1" x14ac:dyDescent="0.2"/>
    <row r="126" s="337" customFormat="1" x14ac:dyDescent="0.2"/>
    <row r="127" s="337" customFormat="1" x14ac:dyDescent="0.2"/>
    <row r="128" s="337" customFormat="1" x14ac:dyDescent="0.2"/>
    <row r="129" s="337" customFormat="1" x14ac:dyDescent="0.2"/>
    <row r="130" s="337" customFormat="1" x14ac:dyDescent="0.2"/>
    <row r="131" s="337" customFormat="1" x14ac:dyDescent="0.2"/>
    <row r="132" s="337" customFormat="1" x14ac:dyDescent="0.2"/>
    <row r="133" s="337" customFormat="1" x14ac:dyDescent="0.2"/>
    <row r="134" s="337" customFormat="1" x14ac:dyDescent="0.2"/>
    <row r="135" s="337" customFormat="1" x14ac:dyDescent="0.2"/>
    <row r="136" s="337" customFormat="1" x14ac:dyDescent="0.2"/>
    <row r="137" s="337" customFormat="1" x14ac:dyDescent="0.2"/>
    <row r="138" s="337" customFormat="1" x14ac:dyDescent="0.2"/>
    <row r="139" s="337" customFormat="1" x14ac:dyDescent="0.2"/>
    <row r="140" s="337" customFormat="1" x14ac:dyDescent="0.2"/>
    <row r="141" s="337" customFormat="1" x14ac:dyDescent="0.2"/>
    <row r="142" s="337" customFormat="1" x14ac:dyDescent="0.2"/>
    <row r="143" s="337" customFormat="1" x14ac:dyDescent="0.2"/>
    <row r="144" s="337" customFormat="1" x14ac:dyDescent="0.2"/>
    <row r="145" s="337" customFormat="1" x14ac:dyDescent="0.2"/>
    <row r="146" s="337" customFormat="1" x14ac:dyDescent="0.2"/>
    <row r="147" s="337" customFormat="1" x14ac:dyDescent="0.2"/>
    <row r="148" s="337" customFormat="1" x14ac:dyDescent="0.2"/>
    <row r="149" s="337" customFormat="1" x14ac:dyDescent="0.2"/>
    <row r="150" s="337" customFormat="1" x14ac:dyDescent="0.2"/>
    <row r="151" s="337" customFormat="1" x14ac:dyDescent="0.2"/>
    <row r="152" s="337" customFormat="1" x14ac:dyDescent="0.2"/>
    <row r="153" s="337" customFormat="1" x14ac:dyDescent="0.2"/>
    <row r="154" s="337" customFormat="1" x14ac:dyDescent="0.2"/>
    <row r="155" s="337" customFormat="1" x14ac:dyDescent="0.2"/>
    <row r="156" s="337" customFormat="1" x14ac:dyDescent="0.2"/>
    <row r="157" s="337" customFormat="1" x14ac:dyDescent="0.2"/>
    <row r="158" s="337" customFormat="1" x14ac:dyDescent="0.2"/>
    <row r="159" s="337" customFormat="1" x14ac:dyDescent="0.2"/>
    <row r="160" s="337" customFormat="1" x14ac:dyDescent="0.2"/>
    <row r="161" s="337" customFormat="1" x14ac:dyDescent="0.2"/>
    <row r="162" s="337" customFormat="1" x14ac:dyDescent="0.2"/>
    <row r="163" s="337" customFormat="1" x14ac:dyDescent="0.2"/>
    <row r="164" s="337" customFormat="1" x14ac:dyDescent="0.2"/>
    <row r="165" s="337" customFormat="1" x14ac:dyDescent="0.2"/>
    <row r="166" s="337" customFormat="1" x14ac:dyDescent="0.2"/>
    <row r="167" s="337" customFormat="1" x14ac:dyDescent="0.2"/>
    <row r="168" s="337" customFormat="1" x14ac:dyDescent="0.2"/>
    <row r="169" s="337" customFormat="1" x14ac:dyDescent="0.2"/>
    <row r="170" s="337" customFormat="1" x14ac:dyDescent="0.2"/>
    <row r="171" s="337" customFormat="1" x14ac:dyDescent="0.2"/>
    <row r="172" s="337" customFormat="1" x14ac:dyDescent="0.2"/>
    <row r="173" s="337" customFormat="1" x14ac:dyDescent="0.2"/>
    <row r="174" s="337" customFormat="1" x14ac:dyDescent="0.2"/>
    <row r="175" s="337" customFormat="1" x14ac:dyDescent="0.2"/>
    <row r="176" s="337" customFormat="1" x14ac:dyDescent="0.2"/>
    <row r="177" s="337" customFormat="1" x14ac:dyDescent="0.2"/>
    <row r="178" s="337" customFormat="1" x14ac:dyDescent="0.2"/>
    <row r="179" s="337" customFormat="1" x14ac:dyDescent="0.2"/>
    <row r="180" s="337" customFormat="1" x14ac:dyDescent="0.2"/>
    <row r="181" s="337" customFormat="1" x14ac:dyDescent="0.2"/>
    <row r="182" s="337" customFormat="1" x14ac:dyDescent="0.2"/>
    <row r="183" s="337" customFormat="1" x14ac:dyDescent="0.2"/>
    <row r="184" s="337" customFormat="1" x14ac:dyDescent="0.2"/>
    <row r="185" s="337" customFormat="1" x14ac:dyDescent="0.2"/>
    <row r="186" s="337" customFormat="1" x14ac:dyDescent="0.2"/>
    <row r="187" s="337" customFormat="1" x14ac:dyDescent="0.2"/>
    <row r="188" s="337" customFormat="1" x14ac:dyDescent="0.2"/>
    <row r="189" s="337" customFormat="1" x14ac:dyDescent="0.2"/>
    <row r="190" s="337" customFormat="1" x14ac:dyDescent="0.2"/>
    <row r="191" s="337" customFormat="1" x14ac:dyDescent="0.2"/>
    <row r="192" s="337" customFormat="1" x14ac:dyDescent="0.2"/>
    <row r="193" s="337" customFormat="1" x14ac:dyDescent="0.2"/>
  </sheetData>
  <mergeCells count="2">
    <mergeCell ref="A2:H2"/>
    <mergeCell ref="A3:H3"/>
  </mergeCells>
  <pageMargins left="0.7" right="0.7" top="0.75" bottom="0.75" header="0.3" footer="0.3"/>
  <pageSetup paperSize="9" scale="76"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99FF"/>
  </sheetPr>
  <dimension ref="A1:AN134"/>
  <sheetViews>
    <sheetView showGridLines="0" zoomScale="115" zoomScaleNormal="115" zoomScaleSheetLayoutView="100" workbookViewId="0"/>
  </sheetViews>
  <sheetFormatPr baseColWidth="10" defaultRowHeight="12.75" x14ac:dyDescent="0.2"/>
  <cols>
    <col min="1" max="1" width="45" customWidth="1"/>
    <col min="2" max="5" width="14.5703125" customWidth="1"/>
    <col min="9" max="40" width="11.42578125" style="337" customWidth="1"/>
  </cols>
  <sheetData>
    <row r="1" spans="1:8" ht="13.5" thickTop="1" x14ac:dyDescent="0.2">
      <c r="A1" s="327"/>
      <c r="B1" s="328"/>
      <c r="C1" s="328"/>
      <c r="D1" s="328"/>
      <c r="E1" s="328"/>
      <c r="F1" s="328"/>
      <c r="G1" s="328"/>
      <c r="H1" s="329"/>
    </row>
    <row r="2" spans="1:8" x14ac:dyDescent="0.2">
      <c r="A2" s="339"/>
      <c r="B2" s="59"/>
      <c r="C2" s="59"/>
      <c r="D2" s="59"/>
      <c r="E2" s="59"/>
      <c r="F2" s="59"/>
      <c r="G2" s="59"/>
      <c r="H2" s="331"/>
    </row>
    <row r="3" spans="1:8" ht="18.75" x14ac:dyDescent="0.2">
      <c r="A3" s="911" t="s">
        <v>145</v>
      </c>
      <c r="B3" s="912"/>
      <c r="C3" s="912"/>
      <c r="D3" s="912"/>
      <c r="E3" s="912"/>
      <c r="F3" s="912"/>
      <c r="G3" s="912"/>
      <c r="H3" s="913"/>
    </row>
    <row r="4" spans="1:8" ht="18.75" x14ac:dyDescent="0.2">
      <c r="A4" s="911" t="s">
        <v>94</v>
      </c>
      <c r="B4" s="912"/>
      <c r="C4" s="912"/>
      <c r="D4" s="912"/>
      <c r="E4" s="912"/>
      <c r="F4" s="912"/>
      <c r="G4" s="912"/>
      <c r="H4" s="913"/>
    </row>
    <row r="5" spans="1:8" ht="13.5" thickBot="1" x14ac:dyDescent="0.25">
      <c r="A5" s="339"/>
      <c r="B5" s="59"/>
      <c r="C5" s="59"/>
      <c r="D5" s="59"/>
      <c r="E5" s="59"/>
      <c r="F5" s="59"/>
      <c r="G5" s="59"/>
      <c r="H5" s="331"/>
    </row>
    <row r="6" spans="1:8" ht="24" customHeight="1" thickBot="1" x14ac:dyDescent="0.25">
      <c r="A6" s="340"/>
      <c r="B6" s="341">
        <v>2017</v>
      </c>
      <c r="C6" s="341">
        <v>2018</v>
      </c>
      <c r="D6" s="341">
        <v>2019</v>
      </c>
      <c r="E6" s="341">
        <v>2020</v>
      </c>
      <c r="F6" s="341">
        <v>2021</v>
      </c>
      <c r="G6" s="341">
        <v>2022</v>
      </c>
      <c r="H6" s="341">
        <v>2023</v>
      </c>
    </row>
    <row r="7" spans="1:8" ht="36" customHeight="1" thickBot="1" x14ac:dyDescent="0.25">
      <c r="A7" s="342" t="s">
        <v>95</v>
      </c>
      <c r="B7" s="343">
        <v>201243</v>
      </c>
      <c r="C7" s="343">
        <v>197312</v>
      </c>
      <c r="D7" s="343">
        <v>201582</v>
      </c>
      <c r="E7" s="343">
        <v>192467</v>
      </c>
      <c r="F7" s="343">
        <v>215519</v>
      </c>
      <c r="G7" s="343">
        <v>213241</v>
      </c>
      <c r="H7" s="343">
        <v>208137</v>
      </c>
    </row>
    <row r="8" spans="1:8" ht="34.5" customHeight="1" thickBot="1" x14ac:dyDescent="0.25">
      <c r="A8" s="342" t="s">
        <v>96</v>
      </c>
      <c r="B8" s="343">
        <v>105147</v>
      </c>
      <c r="C8" s="343">
        <v>104655</v>
      </c>
      <c r="D8" s="343">
        <v>101679</v>
      </c>
      <c r="E8" s="343">
        <v>87562</v>
      </c>
      <c r="F8" s="343">
        <v>129056</v>
      </c>
      <c r="G8" s="343">
        <v>115818</v>
      </c>
      <c r="H8" s="343">
        <v>123247</v>
      </c>
    </row>
    <row r="9" spans="1:8" ht="34.5" customHeight="1" thickBot="1" x14ac:dyDescent="0.25">
      <c r="A9" s="344" t="s">
        <v>93</v>
      </c>
      <c r="B9" s="345">
        <v>0.52200000000000002</v>
      </c>
      <c r="C9" s="345">
        <v>0.53100000000000003</v>
      </c>
      <c r="D9" s="345">
        <v>0.504</v>
      </c>
      <c r="E9" s="345">
        <v>0.45500000000000002</v>
      </c>
      <c r="F9" s="345">
        <v>0.59899999999999998</v>
      </c>
      <c r="G9" s="345">
        <v>0.54300000000000004</v>
      </c>
      <c r="H9" s="345">
        <v>0.59199999999999997</v>
      </c>
    </row>
    <row r="10" spans="1:8" ht="13.5" thickBot="1" x14ac:dyDescent="0.25">
      <c r="A10" s="334"/>
      <c r="B10" s="335"/>
      <c r="C10" s="335"/>
      <c r="D10" s="335"/>
      <c r="E10" s="335"/>
      <c r="F10" s="335"/>
      <c r="G10" s="335"/>
      <c r="H10" s="346" t="s">
        <v>227</v>
      </c>
    </row>
    <row r="11" spans="1:8" s="337" customFormat="1" ht="13.5" thickTop="1" x14ac:dyDescent="0.2"/>
    <row r="12" spans="1:8" s="337" customFormat="1" x14ac:dyDescent="0.2"/>
    <row r="13" spans="1:8" s="337" customFormat="1" x14ac:dyDescent="0.2"/>
    <row r="14" spans="1:8" s="337" customFormat="1" x14ac:dyDescent="0.2"/>
    <row r="15" spans="1:8" s="337" customFormat="1" x14ac:dyDescent="0.2"/>
    <row r="16" spans="1:8" s="337" customFormat="1" x14ac:dyDescent="0.2"/>
    <row r="17" s="337" customFormat="1" x14ac:dyDescent="0.2"/>
    <row r="18" s="337" customFormat="1" x14ac:dyDescent="0.2"/>
    <row r="19" s="337" customFormat="1" x14ac:dyDescent="0.2"/>
    <row r="20" s="337" customFormat="1" x14ac:dyDescent="0.2"/>
    <row r="21" s="337" customFormat="1" x14ac:dyDescent="0.2"/>
    <row r="22" s="337" customFormat="1" x14ac:dyDescent="0.2"/>
    <row r="23" s="337" customFormat="1" x14ac:dyDescent="0.2"/>
    <row r="24" s="337" customFormat="1" x14ac:dyDescent="0.2"/>
    <row r="25" s="337" customFormat="1" x14ac:dyDescent="0.2"/>
    <row r="26" s="337" customFormat="1" x14ac:dyDescent="0.2"/>
    <row r="27" s="337" customFormat="1" x14ac:dyDescent="0.2"/>
    <row r="28" s="337" customFormat="1" x14ac:dyDescent="0.2"/>
    <row r="29" s="337" customFormat="1" x14ac:dyDescent="0.2"/>
    <row r="30" s="337" customFormat="1" x14ac:dyDescent="0.2"/>
    <row r="31" s="337" customFormat="1" x14ac:dyDescent="0.2"/>
    <row r="32" s="337" customFormat="1" x14ac:dyDescent="0.2"/>
    <row r="33" s="337" customFormat="1" x14ac:dyDescent="0.2"/>
    <row r="34" s="337" customFormat="1" x14ac:dyDescent="0.2"/>
    <row r="35" s="337" customFormat="1" x14ac:dyDescent="0.2"/>
    <row r="36" s="337" customFormat="1" x14ac:dyDescent="0.2"/>
    <row r="37" s="337" customFormat="1" x14ac:dyDescent="0.2"/>
    <row r="38" s="337" customFormat="1" x14ac:dyDescent="0.2"/>
    <row r="39" s="337" customFormat="1" x14ac:dyDescent="0.2"/>
    <row r="40" s="337" customFormat="1" x14ac:dyDescent="0.2"/>
    <row r="41" s="337" customFormat="1" x14ac:dyDescent="0.2"/>
    <row r="42" s="337" customFormat="1" x14ac:dyDescent="0.2"/>
    <row r="43" s="337" customFormat="1" x14ac:dyDescent="0.2"/>
    <row r="44" s="337" customFormat="1" x14ac:dyDescent="0.2"/>
    <row r="45" s="337" customFormat="1" x14ac:dyDescent="0.2"/>
    <row r="46" s="337" customFormat="1" x14ac:dyDescent="0.2"/>
    <row r="47" s="337" customFormat="1" x14ac:dyDescent="0.2"/>
    <row r="48" s="337" customFormat="1" x14ac:dyDescent="0.2"/>
    <row r="49" s="337" customFormat="1" x14ac:dyDescent="0.2"/>
    <row r="50" s="337" customFormat="1" x14ac:dyDescent="0.2"/>
    <row r="51" s="337" customFormat="1" x14ac:dyDescent="0.2"/>
    <row r="52" s="337" customFormat="1" x14ac:dyDescent="0.2"/>
    <row r="53" s="337" customFormat="1" x14ac:dyDescent="0.2"/>
    <row r="54" s="337" customFormat="1" x14ac:dyDescent="0.2"/>
    <row r="55" s="337" customFormat="1" x14ac:dyDescent="0.2"/>
    <row r="56" s="337" customFormat="1" x14ac:dyDescent="0.2"/>
    <row r="57" s="337" customFormat="1" x14ac:dyDescent="0.2"/>
    <row r="58" s="337" customFormat="1" x14ac:dyDescent="0.2"/>
    <row r="59" s="337" customFormat="1" x14ac:dyDescent="0.2"/>
    <row r="60" s="337" customFormat="1" x14ac:dyDescent="0.2"/>
    <row r="61" s="337" customFormat="1" x14ac:dyDescent="0.2"/>
    <row r="62" s="337" customFormat="1" x14ac:dyDescent="0.2"/>
    <row r="63" s="337" customFormat="1" x14ac:dyDescent="0.2"/>
    <row r="64" s="337" customFormat="1" x14ac:dyDescent="0.2"/>
    <row r="65" s="337" customFormat="1" x14ac:dyDescent="0.2"/>
    <row r="66" s="337" customFormat="1" x14ac:dyDescent="0.2"/>
    <row r="67" s="337" customFormat="1" x14ac:dyDescent="0.2"/>
    <row r="68" s="337" customFormat="1" x14ac:dyDescent="0.2"/>
    <row r="69" s="337" customFormat="1" x14ac:dyDescent="0.2"/>
    <row r="70" s="337" customFormat="1" x14ac:dyDescent="0.2"/>
    <row r="71" s="337" customFormat="1" x14ac:dyDescent="0.2"/>
    <row r="72" s="337" customFormat="1" x14ac:dyDescent="0.2"/>
    <row r="73" s="337" customFormat="1" x14ac:dyDescent="0.2"/>
    <row r="74" s="337" customFormat="1" x14ac:dyDescent="0.2"/>
    <row r="75" s="337" customFormat="1" x14ac:dyDescent="0.2"/>
    <row r="76" s="337" customFormat="1" x14ac:dyDescent="0.2"/>
    <row r="77" s="337" customFormat="1" x14ac:dyDescent="0.2"/>
    <row r="78" s="337" customFormat="1" x14ac:dyDescent="0.2"/>
    <row r="79" s="337" customFormat="1" x14ac:dyDescent="0.2"/>
    <row r="80" s="337" customFormat="1" x14ac:dyDescent="0.2"/>
    <row r="81" s="337" customFormat="1" x14ac:dyDescent="0.2"/>
    <row r="82" s="337" customFormat="1" x14ac:dyDescent="0.2"/>
    <row r="83" s="337" customFormat="1" x14ac:dyDescent="0.2"/>
    <row r="84" s="337" customFormat="1" x14ac:dyDescent="0.2"/>
    <row r="85" s="337" customFormat="1" x14ac:dyDescent="0.2"/>
    <row r="86" s="337" customFormat="1" x14ac:dyDescent="0.2"/>
    <row r="87" s="337" customFormat="1" x14ac:dyDescent="0.2"/>
    <row r="88" s="337" customFormat="1" x14ac:dyDescent="0.2"/>
    <row r="89" s="337" customFormat="1" x14ac:dyDescent="0.2"/>
    <row r="90" s="337" customFormat="1" x14ac:dyDescent="0.2"/>
    <row r="91" s="337" customFormat="1" x14ac:dyDescent="0.2"/>
    <row r="92" s="337" customFormat="1" x14ac:dyDescent="0.2"/>
    <row r="93" s="337" customFormat="1" x14ac:dyDescent="0.2"/>
    <row r="94" s="337" customFormat="1" x14ac:dyDescent="0.2"/>
    <row r="95" s="337" customFormat="1" x14ac:dyDescent="0.2"/>
    <row r="96" s="337" customFormat="1" x14ac:dyDescent="0.2"/>
    <row r="97" s="337" customFormat="1" x14ac:dyDescent="0.2"/>
    <row r="98" s="337" customFormat="1" x14ac:dyDescent="0.2"/>
    <row r="99" s="337" customFormat="1" x14ac:dyDescent="0.2"/>
    <row r="100" s="337" customFormat="1" x14ac:dyDescent="0.2"/>
    <row r="101" s="337" customFormat="1" x14ac:dyDescent="0.2"/>
    <row r="102" s="337" customFormat="1" x14ac:dyDescent="0.2"/>
    <row r="103" s="337" customFormat="1" x14ac:dyDescent="0.2"/>
    <row r="104" s="337" customFormat="1" x14ac:dyDescent="0.2"/>
    <row r="105" s="337" customFormat="1" x14ac:dyDescent="0.2"/>
    <row r="106" s="337" customFormat="1" x14ac:dyDescent="0.2"/>
    <row r="107" s="337" customFormat="1" x14ac:dyDescent="0.2"/>
    <row r="108" s="337" customFormat="1" x14ac:dyDescent="0.2"/>
    <row r="109" s="337" customFormat="1" x14ac:dyDescent="0.2"/>
    <row r="110" s="337" customFormat="1" x14ac:dyDescent="0.2"/>
    <row r="111" s="337" customFormat="1" x14ac:dyDescent="0.2"/>
    <row r="112" s="337" customFormat="1" x14ac:dyDescent="0.2"/>
    <row r="113" s="337" customFormat="1" x14ac:dyDescent="0.2"/>
    <row r="114" s="337" customFormat="1" x14ac:dyDescent="0.2"/>
    <row r="115" s="337" customFormat="1" x14ac:dyDescent="0.2"/>
    <row r="116" s="337" customFormat="1" x14ac:dyDescent="0.2"/>
    <row r="117" s="337" customFormat="1" x14ac:dyDescent="0.2"/>
    <row r="118" s="337" customFormat="1" x14ac:dyDescent="0.2"/>
    <row r="119" s="337" customFormat="1" x14ac:dyDescent="0.2"/>
    <row r="120" s="337" customFormat="1" x14ac:dyDescent="0.2"/>
    <row r="121" s="337" customFormat="1" x14ac:dyDescent="0.2"/>
    <row r="122" s="337" customFormat="1" x14ac:dyDescent="0.2"/>
    <row r="123" s="337" customFormat="1" x14ac:dyDescent="0.2"/>
    <row r="124" s="337" customFormat="1" x14ac:dyDescent="0.2"/>
    <row r="125" s="337" customFormat="1" x14ac:dyDescent="0.2"/>
    <row r="126" s="337" customFormat="1" x14ac:dyDescent="0.2"/>
    <row r="127" s="337" customFormat="1" x14ac:dyDescent="0.2"/>
    <row r="128" s="337" customFormat="1" x14ac:dyDescent="0.2"/>
    <row r="129" s="337" customFormat="1" x14ac:dyDescent="0.2"/>
    <row r="130" s="337" customFormat="1" x14ac:dyDescent="0.2"/>
    <row r="131" s="337" customFormat="1" x14ac:dyDescent="0.2"/>
    <row r="132" s="337" customFormat="1" x14ac:dyDescent="0.2"/>
    <row r="133" s="337" customFormat="1" x14ac:dyDescent="0.2"/>
    <row r="134" s="337" customFormat="1" x14ac:dyDescent="0.2"/>
  </sheetData>
  <mergeCells count="2">
    <mergeCell ref="A4:H4"/>
    <mergeCell ref="A3:H3"/>
  </mergeCells>
  <pageMargins left="0.7" right="0.7" top="0.75" bottom="0.75" header="0.3" footer="0.3"/>
  <pageSetup paperSize="9" scale="7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99FF"/>
  </sheetPr>
  <dimension ref="A1:AB58"/>
  <sheetViews>
    <sheetView showGridLines="0" zoomScaleNormal="100" zoomScaleSheetLayoutView="100" workbookViewId="0"/>
  </sheetViews>
  <sheetFormatPr baseColWidth="10" defaultRowHeight="12.75" x14ac:dyDescent="0.2"/>
  <cols>
    <col min="1" max="1" width="35.140625" customWidth="1"/>
    <col min="3" max="3" width="13.5703125" bestFit="1" customWidth="1"/>
    <col min="8" max="10" width="11.42578125" style="337" customWidth="1"/>
    <col min="11" max="11" width="4.42578125" style="337" customWidth="1"/>
    <col min="12" max="28" width="11.42578125" style="337" customWidth="1"/>
  </cols>
  <sheetData>
    <row r="1" spans="1:11" ht="13.5" thickTop="1" x14ac:dyDescent="0.2">
      <c r="A1" s="327"/>
      <c r="B1" s="328"/>
      <c r="C1" s="328"/>
      <c r="D1" s="328"/>
      <c r="E1" s="328"/>
      <c r="F1" s="328"/>
      <c r="G1" s="328"/>
      <c r="H1" s="414"/>
      <c r="I1" s="414"/>
      <c r="J1" s="415"/>
    </row>
    <row r="2" spans="1:11" ht="18.75" x14ac:dyDescent="0.2">
      <c r="A2" s="914" t="s">
        <v>377</v>
      </c>
      <c r="B2" s="915"/>
      <c r="C2" s="915"/>
      <c r="D2" s="915"/>
      <c r="E2" s="915"/>
      <c r="F2" s="915"/>
      <c r="G2" s="915"/>
      <c r="H2" s="416"/>
      <c r="I2" s="416"/>
      <c r="J2" s="417"/>
      <c r="K2" s="350"/>
    </row>
    <row r="3" spans="1:11" ht="18.75" customHeight="1" x14ac:dyDescent="0.2">
      <c r="A3" s="914" t="s">
        <v>97</v>
      </c>
      <c r="B3" s="915"/>
      <c r="C3" s="915"/>
      <c r="D3" s="915"/>
      <c r="E3" s="915"/>
      <c r="F3" s="915"/>
      <c r="G3" s="915"/>
      <c r="H3" s="416" t="s">
        <v>6</v>
      </c>
      <c r="I3" s="416"/>
      <c r="J3" s="417"/>
    </row>
    <row r="4" spans="1:11" ht="39" customHeight="1" thickBot="1" x14ac:dyDescent="0.25">
      <c r="A4" s="348"/>
      <c r="B4" s="59"/>
      <c r="C4" s="59"/>
      <c r="D4" s="59"/>
      <c r="E4" s="59"/>
      <c r="F4" s="59"/>
      <c r="G4" s="59"/>
      <c r="H4" s="67"/>
      <c r="I4" s="67"/>
      <c r="J4" s="418"/>
    </row>
    <row r="5" spans="1:11" ht="30.75" customHeight="1" thickBot="1" x14ac:dyDescent="0.25">
      <c r="A5" s="409"/>
      <c r="B5" s="407" t="s">
        <v>208</v>
      </c>
      <c r="C5" s="407" t="s">
        <v>98</v>
      </c>
      <c r="D5" s="407" t="s">
        <v>99</v>
      </c>
      <c r="E5" s="407" t="s">
        <v>100</v>
      </c>
      <c r="F5" s="407" t="s">
        <v>101</v>
      </c>
      <c r="G5" s="408" t="s">
        <v>102</v>
      </c>
      <c r="H5" s="481" t="s">
        <v>250</v>
      </c>
      <c r="I5" s="407" t="s">
        <v>209</v>
      </c>
      <c r="J5" s="410" t="s">
        <v>23</v>
      </c>
    </row>
    <row r="6" spans="1:11" ht="27.75" customHeight="1" thickBot="1" x14ac:dyDescent="0.25">
      <c r="A6" s="411" t="s">
        <v>229</v>
      </c>
      <c r="B6" s="771">
        <v>19578</v>
      </c>
      <c r="C6" s="771">
        <v>21298</v>
      </c>
      <c r="D6" s="771">
        <v>24253</v>
      </c>
      <c r="E6" s="771">
        <v>26425</v>
      </c>
      <c r="F6" s="771">
        <v>28109</v>
      </c>
      <c r="G6" s="771">
        <v>33292</v>
      </c>
      <c r="H6" s="771">
        <v>31746</v>
      </c>
      <c r="I6" s="771">
        <v>31508</v>
      </c>
      <c r="J6" s="772">
        <v>216209</v>
      </c>
    </row>
    <row r="7" spans="1:11" ht="24.75" thickBot="1" x14ac:dyDescent="0.25">
      <c r="A7" s="411" t="s">
        <v>233</v>
      </c>
      <c r="B7" s="771">
        <v>7401</v>
      </c>
      <c r="C7" s="771">
        <v>8569</v>
      </c>
      <c r="D7" s="771">
        <v>8303</v>
      </c>
      <c r="E7" s="771">
        <v>7951</v>
      </c>
      <c r="F7" s="771">
        <v>6263</v>
      </c>
      <c r="G7" s="771">
        <v>6029</v>
      </c>
      <c r="H7" s="771">
        <v>5068</v>
      </c>
      <c r="I7" s="771">
        <v>4168</v>
      </c>
      <c r="J7" s="772">
        <v>53752</v>
      </c>
    </row>
    <row r="8" spans="1:11" ht="33" customHeight="1" thickBot="1" x14ac:dyDescent="0.25">
      <c r="A8" s="411" t="s">
        <v>93</v>
      </c>
      <c r="B8" s="773">
        <v>0.378</v>
      </c>
      <c r="C8" s="773">
        <v>0.40200000000000002</v>
      </c>
      <c r="D8" s="773">
        <v>0.34200000000000003</v>
      </c>
      <c r="E8" s="773">
        <v>0.30099999999999999</v>
      </c>
      <c r="F8" s="773">
        <v>0.223</v>
      </c>
      <c r="G8" s="773">
        <v>0.18099999999999999</v>
      </c>
      <c r="H8" s="773">
        <v>0.16</v>
      </c>
      <c r="I8" s="773">
        <v>0.13200000000000001</v>
      </c>
      <c r="J8" s="774">
        <v>0.249</v>
      </c>
    </row>
    <row r="9" spans="1:11" x14ac:dyDescent="0.2">
      <c r="A9" s="330"/>
      <c r="B9" s="59"/>
      <c r="C9" s="59"/>
      <c r="D9" s="59"/>
      <c r="E9" s="59"/>
      <c r="F9" s="59"/>
      <c r="H9" s="67"/>
      <c r="I9" s="67"/>
      <c r="J9" s="422" t="s">
        <v>26</v>
      </c>
    </row>
    <row r="10" spans="1:11" x14ac:dyDescent="0.2">
      <c r="A10" s="330"/>
      <c r="B10" s="59"/>
      <c r="C10" s="59"/>
      <c r="D10" s="59"/>
      <c r="E10" s="59"/>
      <c r="F10" s="59"/>
      <c r="G10" s="59"/>
      <c r="H10" s="67"/>
      <c r="I10" s="67"/>
      <c r="J10" s="418"/>
    </row>
    <row r="11" spans="1:11" x14ac:dyDescent="0.2">
      <c r="A11" s="330"/>
      <c r="B11" s="59"/>
      <c r="C11" s="59"/>
      <c r="D11" s="59"/>
      <c r="E11" s="59"/>
      <c r="F11" s="59"/>
      <c r="G11" s="59"/>
      <c r="H11" s="67"/>
      <c r="I11" s="67"/>
      <c r="J11" s="418"/>
    </row>
    <row r="12" spans="1:11" ht="18" x14ac:dyDescent="0.2">
      <c r="A12" s="914" t="s">
        <v>378</v>
      </c>
      <c r="B12" s="915"/>
      <c r="C12" s="915"/>
      <c r="D12" s="915"/>
      <c r="E12" s="915"/>
      <c r="F12" s="915"/>
      <c r="G12" s="915"/>
      <c r="H12" s="67"/>
      <c r="I12" s="67"/>
      <c r="J12" s="418"/>
    </row>
    <row r="13" spans="1:11" ht="18" x14ac:dyDescent="0.2">
      <c r="A13" s="914" t="s">
        <v>175</v>
      </c>
      <c r="B13" s="915"/>
      <c r="C13" s="915"/>
      <c r="D13" s="915"/>
      <c r="E13" s="915"/>
      <c r="F13" s="915"/>
      <c r="G13" s="915"/>
      <c r="H13" s="67"/>
      <c r="I13" s="67"/>
      <c r="J13" s="418"/>
    </row>
    <row r="14" spans="1:11" x14ac:dyDescent="0.2">
      <c r="A14" s="349"/>
      <c r="B14" s="59"/>
      <c r="C14" s="59"/>
      <c r="D14" s="59"/>
      <c r="E14" s="59"/>
      <c r="F14" s="59"/>
      <c r="G14" s="59"/>
      <c r="H14" s="67"/>
      <c r="I14" s="67"/>
      <c r="J14" s="418"/>
    </row>
    <row r="15" spans="1:11" ht="13.5" thickBot="1" x14ac:dyDescent="0.25">
      <c r="A15" s="339"/>
      <c r="B15" s="59"/>
      <c r="C15" s="59"/>
      <c r="D15" s="59"/>
      <c r="E15" s="59"/>
      <c r="F15" s="59"/>
      <c r="G15" s="59"/>
      <c r="H15" s="67"/>
      <c r="I15" s="67"/>
      <c r="J15" s="418"/>
    </row>
    <row r="16" spans="1:11" ht="27" customHeight="1" thickBot="1" x14ac:dyDescent="0.25">
      <c r="A16" s="412"/>
      <c r="B16" s="406" t="s">
        <v>228</v>
      </c>
      <c r="C16" s="406" t="s">
        <v>176</v>
      </c>
      <c r="D16" s="406" t="s">
        <v>177</v>
      </c>
      <c r="E16" s="406" t="s">
        <v>178</v>
      </c>
      <c r="F16" s="406" t="s">
        <v>23</v>
      </c>
      <c r="G16" s="59"/>
      <c r="H16" s="67"/>
      <c r="I16" s="67"/>
      <c r="J16" s="418"/>
    </row>
    <row r="17" spans="1:10" ht="27" customHeight="1" thickBot="1" x14ac:dyDescent="0.25">
      <c r="A17" s="413" t="s">
        <v>229</v>
      </c>
      <c r="B17" s="771">
        <v>11153</v>
      </c>
      <c r="C17" s="771">
        <v>12016</v>
      </c>
      <c r="D17" s="771">
        <v>11702</v>
      </c>
      <c r="E17" s="771">
        <v>11157</v>
      </c>
      <c r="F17" s="771">
        <v>46028</v>
      </c>
      <c r="G17" s="59"/>
      <c r="H17" s="67"/>
      <c r="I17" s="67"/>
      <c r="J17" s="418"/>
    </row>
    <row r="18" spans="1:10" ht="27" customHeight="1" thickBot="1" x14ac:dyDescent="0.25">
      <c r="A18" s="474" t="s">
        <v>251</v>
      </c>
      <c r="B18" s="771">
        <v>11292</v>
      </c>
      <c r="C18" s="771">
        <v>9664</v>
      </c>
      <c r="D18" s="771">
        <v>9376</v>
      </c>
      <c r="E18" s="771">
        <v>8881</v>
      </c>
      <c r="F18" s="771">
        <v>39213</v>
      </c>
      <c r="G18" s="59"/>
      <c r="H18" s="67"/>
      <c r="I18" s="67"/>
      <c r="J18" s="418"/>
    </row>
    <row r="19" spans="1:10" x14ac:dyDescent="0.2">
      <c r="A19" s="916" t="s">
        <v>230</v>
      </c>
      <c r="B19" s="482"/>
      <c r="C19" s="482"/>
      <c r="D19" s="482"/>
      <c r="E19" s="482"/>
      <c r="F19" s="482"/>
      <c r="G19" s="59"/>
      <c r="H19" s="67"/>
      <c r="I19" s="67"/>
      <c r="J19" s="418"/>
    </row>
    <row r="20" spans="1:10" ht="15.75" thickBot="1" x14ac:dyDescent="0.25">
      <c r="A20" s="917"/>
      <c r="B20" s="773">
        <v>1.012</v>
      </c>
      <c r="C20" s="773">
        <v>0.80400000000000005</v>
      </c>
      <c r="D20" s="773">
        <v>0.80100000000000005</v>
      </c>
      <c r="E20" s="773">
        <v>0.79600000000000004</v>
      </c>
      <c r="F20" s="773">
        <v>0.85199999999999998</v>
      </c>
      <c r="G20" s="59"/>
      <c r="H20" s="67"/>
      <c r="I20" s="67"/>
      <c r="J20" s="418"/>
    </row>
    <row r="21" spans="1:10" ht="25.5" customHeight="1" thickBot="1" x14ac:dyDescent="0.25">
      <c r="A21" s="441" t="s">
        <v>231</v>
      </c>
      <c r="B21" s="771">
        <v>2344</v>
      </c>
      <c r="C21" s="771">
        <v>1925</v>
      </c>
      <c r="D21" s="771">
        <v>1579</v>
      </c>
      <c r="E21" s="771">
        <v>1156</v>
      </c>
      <c r="F21" s="771">
        <v>7004</v>
      </c>
      <c r="G21" s="59"/>
      <c r="H21" s="67"/>
      <c r="I21" s="67"/>
      <c r="J21" s="418"/>
    </row>
    <row r="22" spans="1:10" ht="15.75" thickBot="1" x14ac:dyDescent="0.25">
      <c r="A22" s="413" t="s">
        <v>232</v>
      </c>
      <c r="B22" s="773">
        <v>0.21</v>
      </c>
      <c r="C22" s="773">
        <v>0.16</v>
      </c>
      <c r="D22" s="773">
        <v>0.13500000000000001</v>
      </c>
      <c r="E22" s="773">
        <v>0.104</v>
      </c>
      <c r="F22" s="773">
        <v>0.152</v>
      </c>
      <c r="G22" s="59"/>
      <c r="H22" s="67"/>
      <c r="I22" s="67"/>
      <c r="J22" s="418"/>
    </row>
    <row r="23" spans="1:10" s="337" customFormat="1" ht="28.5" customHeight="1" thickBot="1" x14ac:dyDescent="0.25">
      <c r="A23" s="421"/>
      <c r="B23" s="419"/>
      <c r="C23" s="419"/>
      <c r="D23" s="419"/>
      <c r="E23" s="423"/>
      <c r="F23" s="442" t="s">
        <v>26</v>
      </c>
      <c r="G23" s="419"/>
      <c r="H23" s="419"/>
      <c r="I23" s="419"/>
      <c r="J23" s="420"/>
    </row>
    <row r="24" spans="1:10" s="337" customFormat="1" ht="13.5" thickTop="1" x14ac:dyDescent="0.2"/>
    <row r="25" spans="1:10" s="337" customFormat="1" x14ac:dyDescent="0.2"/>
    <row r="26" spans="1:10" s="337" customFormat="1" x14ac:dyDescent="0.2"/>
    <row r="27" spans="1:10" s="337" customFormat="1" x14ac:dyDescent="0.2"/>
    <row r="28" spans="1:10" s="337" customFormat="1" x14ac:dyDescent="0.2"/>
    <row r="29" spans="1:10" s="337" customFormat="1" x14ac:dyDescent="0.2"/>
    <row r="30" spans="1:10" s="337" customFormat="1" x14ac:dyDescent="0.2"/>
    <row r="31" spans="1:10" s="337" customFormat="1" x14ac:dyDescent="0.2"/>
    <row r="32" spans="1:10" s="337" customFormat="1" x14ac:dyDescent="0.2"/>
    <row r="33" s="337" customFormat="1" x14ac:dyDescent="0.2"/>
    <row r="34" s="337" customFormat="1" x14ac:dyDescent="0.2"/>
    <row r="35" s="337" customFormat="1" x14ac:dyDescent="0.2"/>
    <row r="36" s="337" customFormat="1" x14ac:dyDescent="0.2"/>
    <row r="37" s="337" customFormat="1" x14ac:dyDescent="0.2"/>
    <row r="38" s="337" customFormat="1" x14ac:dyDescent="0.2"/>
    <row r="39" s="337" customFormat="1" x14ac:dyDescent="0.2"/>
    <row r="40" s="337" customFormat="1" x14ac:dyDescent="0.2"/>
    <row r="41" s="337" customFormat="1" x14ac:dyDescent="0.2"/>
    <row r="42" s="337" customFormat="1" x14ac:dyDescent="0.2"/>
    <row r="43" s="337" customFormat="1" x14ac:dyDescent="0.2"/>
    <row r="44" s="337" customFormat="1" x14ac:dyDescent="0.2"/>
    <row r="45" s="337" customFormat="1" x14ac:dyDescent="0.2"/>
    <row r="46" s="337" customFormat="1" x14ac:dyDescent="0.2"/>
    <row r="47" s="337" customFormat="1" x14ac:dyDescent="0.2"/>
    <row r="48" s="337" customFormat="1" x14ac:dyDescent="0.2"/>
    <row r="49" s="337" customFormat="1" x14ac:dyDescent="0.2"/>
    <row r="50" s="337" customFormat="1" x14ac:dyDescent="0.2"/>
    <row r="51" s="337" customFormat="1" x14ac:dyDescent="0.2"/>
    <row r="52" s="337" customFormat="1" x14ac:dyDescent="0.2"/>
    <row r="53" s="337" customFormat="1" x14ac:dyDescent="0.2"/>
    <row r="54" s="337" customFormat="1" x14ac:dyDescent="0.2"/>
    <row r="55" s="337" customFormat="1" x14ac:dyDescent="0.2"/>
    <row r="56" s="337" customFormat="1" x14ac:dyDescent="0.2"/>
    <row r="57" s="337" customFormat="1" x14ac:dyDescent="0.2"/>
    <row r="58" s="337" customFormat="1" x14ac:dyDescent="0.2"/>
  </sheetData>
  <mergeCells count="5">
    <mergeCell ref="A2:G2"/>
    <mergeCell ref="A3:G3"/>
    <mergeCell ref="A12:G12"/>
    <mergeCell ref="A13:G13"/>
    <mergeCell ref="A19:A20"/>
  </mergeCells>
  <phoneticPr fontId="8" type="noConversion"/>
  <pageMargins left="0.7" right="0.7" top="0.75" bottom="0.75" header="0.3" footer="0.3"/>
  <pageSetup paperSize="9" scale="86"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99FF"/>
  </sheetPr>
  <dimension ref="A1:X243"/>
  <sheetViews>
    <sheetView showGridLines="0" zoomScaleNormal="100" zoomScaleSheetLayoutView="100" workbookViewId="0"/>
  </sheetViews>
  <sheetFormatPr baseColWidth="10" defaultRowHeight="12.75" x14ac:dyDescent="0.2"/>
  <cols>
    <col min="1" max="1" width="32.140625" customWidth="1"/>
    <col min="2" max="2" width="16.42578125" bestFit="1" customWidth="1"/>
    <col min="3" max="3" width="13.140625" customWidth="1"/>
    <col min="4" max="4" width="15.140625" bestFit="1" customWidth="1"/>
    <col min="12" max="23" width="11.42578125" style="294" customWidth="1"/>
    <col min="24" max="24" width="11.42578125" style="292" customWidth="1"/>
  </cols>
  <sheetData>
    <row r="1" spans="1:11" ht="21.75" thickTop="1" x14ac:dyDescent="0.35">
      <c r="A1" s="375" t="s">
        <v>190</v>
      </c>
      <c r="B1" s="269"/>
      <c r="C1" s="269"/>
      <c r="D1" s="269"/>
      <c r="E1" s="269"/>
      <c r="F1" s="269"/>
      <c r="G1" s="269"/>
      <c r="H1" s="269"/>
      <c r="I1" s="269"/>
      <c r="J1" s="269"/>
      <c r="K1" s="270"/>
    </row>
    <row r="2" spans="1:11" x14ac:dyDescent="0.2">
      <c r="A2" s="351" t="s">
        <v>6</v>
      </c>
      <c r="B2" s="59"/>
      <c r="C2" s="59"/>
      <c r="D2" s="59"/>
      <c r="E2" s="59"/>
      <c r="F2" s="59"/>
      <c r="G2" s="59"/>
      <c r="H2" s="59"/>
      <c r="I2" s="59"/>
      <c r="J2" s="59"/>
      <c r="K2" s="271"/>
    </row>
    <row r="3" spans="1:11" ht="15" x14ac:dyDescent="0.25">
      <c r="A3" s="272"/>
      <c r="B3" s="59"/>
      <c r="C3" s="59"/>
      <c r="D3" s="59"/>
      <c r="E3" s="59"/>
      <c r="F3" s="59"/>
      <c r="G3" s="59"/>
      <c r="H3" s="59"/>
      <c r="I3" s="59"/>
      <c r="J3" s="59"/>
      <c r="K3" s="271"/>
    </row>
    <row r="4" spans="1:11" ht="15" x14ac:dyDescent="0.25">
      <c r="A4" s="272"/>
      <c r="B4" s="59"/>
      <c r="C4" s="59"/>
      <c r="D4" s="59"/>
      <c r="E4" s="59"/>
      <c r="F4" s="59"/>
      <c r="G4" s="59"/>
      <c r="H4" s="59"/>
      <c r="I4" s="59"/>
      <c r="J4" s="59"/>
      <c r="K4" s="271"/>
    </row>
    <row r="5" spans="1:11" x14ac:dyDescent="0.2">
      <c r="A5" s="273"/>
      <c r="B5" s="59"/>
      <c r="C5" s="59"/>
      <c r="D5" s="59"/>
      <c r="E5" s="59"/>
      <c r="F5" s="59"/>
      <c r="G5" s="59"/>
      <c r="H5" s="59"/>
      <c r="I5" s="59"/>
      <c r="J5" s="59"/>
      <c r="K5" s="271"/>
    </row>
    <row r="6" spans="1:11" ht="30" x14ac:dyDescent="0.2">
      <c r="A6" s="443" t="s">
        <v>189</v>
      </c>
      <c r="B6" s="684">
        <v>2024</v>
      </c>
      <c r="C6" s="685" t="s">
        <v>234</v>
      </c>
      <c r="D6" s="274"/>
      <c r="E6" s="51"/>
      <c r="F6" s="59"/>
      <c r="G6" s="59"/>
      <c r="H6" s="59"/>
      <c r="I6" s="59"/>
      <c r="J6" s="59"/>
      <c r="K6" s="271"/>
    </row>
    <row r="7" spans="1:11" ht="20.25" customHeight="1" x14ac:dyDescent="0.2">
      <c r="A7" s="275" t="s">
        <v>204</v>
      </c>
      <c r="B7" s="757">
        <v>123306172</v>
      </c>
      <c r="C7" s="758">
        <v>0.66500000000000004</v>
      </c>
      <c r="D7" s="276"/>
      <c r="E7" s="277"/>
      <c r="F7" s="59"/>
      <c r="G7" s="59"/>
      <c r="H7" s="59"/>
      <c r="I7" s="59"/>
      <c r="J7" s="59"/>
      <c r="K7" s="271"/>
    </row>
    <row r="8" spans="1:11" ht="18.75" customHeight="1" x14ac:dyDescent="0.2">
      <c r="A8" s="278" t="s">
        <v>104</v>
      </c>
      <c r="B8" s="759">
        <v>42179318</v>
      </c>
      <c r="C8" s="758">
        <v>0.22700000000000001</v>
      </c>
      <c r="D8" s="276"/>
      <c r="E8" s="277"/>
      <c r="F8" s="59"/>
      <c r="G8" s="59"/>
      <c r="H8" s="59"/>
      <c r="I8" s="59"/>
      <c r="J8" s="59"/>
      <c r="K8" s="271"/>
    </row>
    <row r="9" spans="1:11" ht="18.75" customHeight="1" x14ac:dyDescent="0.2">
      <c r="A9" s="278" t="s">
        <v>105</v>
      </c>
      <c r="B9" s="759">
        <v>19318758</v>
      </c>
      <c r="C9" s="760">
        <v>10.4</v>
      </c>
      <c r="D9" s="276"/>
      <c r="E9" s="277"/>
      <c r="F9" s="59"/>
      <c r="G9" s="59"/>
      <c r="H9" s="59"/>
      <c r="I9" s="59"/>
      <c r="J9" s="59"/>
      <c r="K9" s="271"/>
    </row>
    <row r="10" spans="1:11" ht="18.75" customHeight="1" x14ac:dyDescent="0.2">
      <c r="A10" s="279" t="s">
        <v>151</v>
      </c>
      <c r="B10" s="761">
        <v>733510</v>
      </c>
      <c r="C10" s="762">
        <v>0.4</v>
      </c>
      <c r="D10" s="276"/>
      <c r="E10" s="277"/>
      <c r="F10" s="59"/>
      <c r="G10" s="59"/>
      <c r="H10" s="59"/>
      <c r="I10" s="59"/>
      <c r="J10" s="59"/>
      <c r="K10" s="271"/>
    </row>
    <row r="11" spans="1:11" ht="24.75" customHeight="1" x14ac:dyDescent="0.2">
      <c r="A11" s="444" t="s">
        <v>243</v>
      </c>
      <c r="B11" s="763">
        <f>SUM(B7:B10)</f>
        <v>185537758</v>
      </c>
      <c r="C11" s="764">
        <v>1</v>
      </c>
      <c r="D11" s="280"/>
      <c r="E11" s="59"/>
      <c r="F11" s="59"/>
      <c r="G11" s="59"/>
      <c r="H11" s="59"/>
      <c r="I11" s="59"/>
      <c r="J11" s="59"/>
      <c r="K11" s="271"/>
    </row>
    <row r="12" spans="1:11" ht="15" customHeight="1" x14ac:dyDescent="0.2">
      <c r="A12" s="273"/>
      <c r="B12" s="59"/>
      <c r="C12" s="567" t="s">
        <v>26</v>
      </c>
      <c r="D12" s="281"/>
      <c r="E12" s="59"/>
      <c r="F12" s="59"/>
      <c r="G12" s="59"/>
      <c r="H12" s="59"/>
      <c r="I12" s="59"/>
      <c r="J12" s="59"/>
      <c r="K12" s="271"/>
    </row>
    <row r="13" spans="1:11" x14ac:dyDescent="0.2">
      <c r="A13" s="273"/>
      <c r="B13" s="59"/>
      <c r="C13" s="59"/>
      <c r="D13" s="59"/>
      <c r="E13" s="59"/>
      <c r="F13" s="59"/>
      <c r="G13" s="59"/>
      <c r="H13" s="59"/>
      <c r="I13" s="59"/>
      <c r="J13" s="59"/>
      <c r="K13" s="271"/>
    </row>
    <row r="14" spans="1:11" x14ac:dyDescent="0.2">
      <c r="A14" s="273"/>
      <c r="B14" s="59"/>
      <c r="C14" s="59"/>
      <c r="D14" s="59"/>
      <c r="E14" s="59"/>
      <c r="F14" s="59"/>
      <c r="G14" s="59"/>
      <c r="H14" s="59"/>
      <c r="I14" s="59"/>
      <c r="J14" s="59"/>
      <c r="K14" s="271"/>
    </row>
    <row r="15" spans="1:11" x14ac:dyDescent="0.2">
      <c r="A15" s="273"/>
      <c r="B15" s="59"/>
      <c r="C15" s="59"/>
      <c r="D15" s="59"/>
      <c r="E15" s="59"/>
      <c r="F15" s="59"/>
      <c r="G15" s="59"/>
      <c r="H15" s="59"/>
      <c r="I15" s="59"/>
      <c r="J15" s="59"/>
      <c r="K15" s="271"/>
    </row>
    <row r="16" spans="1:11" x14ac:dyDescent="0.2">
      <c r="A16" s="273"/>
      <c r="B16" s="59"/>
      <c r="C16" s="59"/>
      <c r="D16" s="59"/>
      <c r="E16" s="59"/>
      <c r="F16" s="59"/>
      <c r="G16" s="59"/>
      <c r="H16" s="59"/>
      <c r="I16" s="59"/>
      <c r="J16" s="59"/>
      <c r="K16" s="271"/>
    </row>
    <row r="17" spans="1:24" x14ac:dyDescent="0.2">
      <c r="A17" s="273"/>
      <c r="B17" s="59"/>
      <c r="C17" s="59"/>
      <c r="D17" s="59"/>
      <c r="E17" s="59"/>
      <c r="F17" s="59"/>
      <c r="G17" s="59"/>
      <c r="H17" s="59"/>
      <c r="I17" s="59"/>
      <c r="J17" s="59"/>
      <c r="K17" s="271"/>
    </row>
    <row r="18" spans="1:24" x14ac:dyDescent="0.2">
      <c r="A18" s="273"/>
      <c r="B18" s="59"/>
      <c r="C18" s="59"/>
      <c r="D18" s="59"/>
      <c r="E18" s="59"/>
      <c r="F18" s="59"/>
      <c r="G18" s="59"/>
      <c r="H18" s="59"/>
      <c r="I18" s="59"/>
      <c r="J18" s="59"/>
      <c r="K18" s="271"/>
    </row>
    <row r="19" spans="1:24" ht="30" x14ac:dyDescent="0.2">
      <c r="A19" s="524" t="s">
        <v>274</v>
      </c>
      <c r="B19" s="529">
        <v>2024</v>
      </c>
      <c r="C19" s="59"/>
      <c r="D19" s="59"/>
      <c r="E19" s="59"/>
      <c r="F19" s="59"/>
      <c r="G19" s="59"/>
      <c r="H19" s="59"/>
      <c r="I19" s="59"/>
      <c r="J19" s="59"/>
      <c r="K19" s="271"/>
      <c r="W19" s="292"/>
      <c r="X19"/>
    </row>
    <row r="20" spans="1:24" ht="15" x14ac:dyDescent="0.2">
      <c r="A20" s="282" t="s">
        <v>105</v>
      </c>
      <c r="B20" s="476">
        <v>0.107</v>
      </c>
      <c r="C20" s="59"/>
      <c r="D20" s="59"/>
      <c r="E20" s="59"/>
      <c r="F20" s="59"/>
      <c r="G20" s="59"/>
      <c r="H20" s="59"/>
      <c r="I20" s="59"/>
      <c r="J20" s="59"/>
      <c r="K20" s="271"/>
      <c r="N20" s="295"/>
      <c r="P20" s="295"/>
      <c r="R20" s="295"/>
      <c r="W20" s="292"/>
      <c r="X20"/>
    </row>
    <row r="21" spans="1:24" ht="15" x14ac:dyDescent="0.2">
      <c r="A21" s="283" t="s">
        <v>151</v>
      </c>
      <c r="B21" s="477">
        <v>4.0000000000000001E-3</v>
      </c>
      <c r="C21" s="59"/>
      <c r="D21" s="59"/>
      <c r="E21" s="59"/>
      <c r="F21" s="59"/>
      <c r="G21" s="59"/>
      <c r="H21" s="59"/>
      <c r="I21" s="59"/>
      <c r="J21" s="59"/>
      <c r="K21" s="271"/>
      <c r="N21" s="295"/>
      <c r="P21" s="295"/>
      <c r="R21" s="295"/>
      <c r="W21" s="292"/>
      <c r="X21"/>
    </row>
    <row r="22" spans="1:24" ht="15" x14ac:dyDescent="0.2">
      <c r="A22" s="278" t="s">
        <v>103</v>
      </c>
      <c r="B22" s="477">
        <v>0.628</v>
      </c>
      <c r="C22" s="59"/>
      <c r="D22" s="59"/>
      <c r="E22" s="59"/>
      <c r="F22" s="59"/>
      <c r="G22" s="59"/>
      <c r="H22" s="59"/>
      <c r="I22" s="59"/>
      <c r="J22" s="59"/>
      <c r="K22" s="271"/>
      <c r="N22" s="295"/>
      <c r="P22" s="295"/>
      <c r="R22" s="295"/>
      <c r="W22" s="292"/>
      <c r="X22"/>
    </row>
    <row r="23" spans="1:24" ht="15" x14ac:dyDescent="0.2">
      <c r="A23" s="284" t="s">
        <v>126</v>
      </c>
      <c r="B23" s="478">
        <v>0.26100000000000001</v>
      </c>
      <c r="C23" s="285"/>
      <c r="D23" s="59"/>
      <c r="E23" s="59"/>
      <c r="F23" s="59"/>
      <c r="G23" s="59"/>
      <c r="H23" s="59"/>
      <c r="I23" s="59"/>
      <c r="J23" s="59"/>
      <c r="K23" s="271"/>
      <c r="N23" s="295"/>
      <c r="P23" s="295"/>
      <c r="R23" s="295"/>
      <c r="W23" s="292"/>
      <c r="X23"/>
    </row>
    <row r="24" spans="1:24" ht="15" x14ac:dyDescent="0.2">
      <c r="A24" s="444" t="s">
        <v>106</v>
      </c>
      <c r="B24" s="479">
        <f>SUM(B20:B23)</f>
        <v>1</v>
      </c>
      <c r="C24" s="59"/>
      <c r="D24" s="59"/>
      <c r="E24" s="59"/>
      <c r="F24" s="59"/>
      <c r="G24" s="59"/>
      <c r="H24" s="59"/>
      <c r="I24" s="59"/>
      <c r="J24" s="59"/>
      <c r="K24" s="271"/>
      <c r="W24" s="292"/>
      <c r="X24"/>
    </row>
    <row r="25" spans="1:24" x14ac:dyDescent="0.2">
      <c r="A25" s="520"/>
      <c r="B25" s="567" t="s">
        <v>26</v>
      </c>
      <c r="C25" s="287"/>
      <c r="D25" s="59"/>
      <c r="E25" s="59"/>
      <c r="F25" s="59"/>
      <c r="G25" s="59"/>
      <c r="H25" s="59"/>
      <c r="I25" s="59"/>
      <c r="J25" s="59"/>
      <c r="K25" s="271"/>
    </row>
    <row r="26" spans="1:24" x14ac:dyDescent="0.2">
      <c r="A26" s="273"/>
      <c r="B26" s="286"/>
      <c r="C26" s="287"/>
      <c r="D26" s="59"/>
      <c r="E26" s="59"/>
      <c r="F26" s="59"/>
      <c r="G26" s="59"/>
      <c r="H26" s="59"/>
      <c r="I26" s="59"/>
      <c r="J26" s="59"/>
      <c r="K26" s="271"/>
    </row>
    <row r="27" spans="1:24" x14ac:dyDescent="0.2">
      <c r="A27" s="273"/>
      <c r="B27" s="286"/>
      <c r="C27" s="287"/>
      <c r="D27" s="59"/>
      <c r="E27" s="59"/>
      <c r="F27" s="59"/>
      <c r="G27" s="59"/>
      <c r="H27" s="59"/>
      <c r="I27" s="59"/>
      <c r="J27" s="59"/>
      <c r="K27" s="271"/>
    </row>
    <row r="28" spans="1:24" x14ac:dyDescent="0.2">
      <c r="A28" s="273"/>
      <c r="B28" s="286"/>
      <c r="C28" s="287"/>
      <c r="D28" s="59"/>
      <c r="E28" s="59"/>
      <c r="F28" s="59"/>
      <c r="G28" s="59"/>
      <c r="H28" s="59"/>
      <c r="I28" s="59"/>
      <c r="J28" s="59"/>
      <c r="K28" s="271"/>
    </row>
    <row r="29" spans="1:24" x14ac:dyDescent="0.2">
      <c r="A29" s="273"/>
      <c r="B29" s="286"/>
      <c r="C29" s="287"/>
      <c r="D29" s="59"/>
      <c r="E29" s="59"/>
      <c r="F29" s="59"/>
      <c r="G29" s="59"/>
      <c r="H29" s="59"/>
      <c r="I29" s="59"/>
      <c r="J29" s="59"/>
      <c r="K29" s="271"/>
    </row>
    <row r="30" spans="1:24" x14ac:dyDescent="0.2">
      <c r="A30" s="273"/>
      <c r="B30" s="286"/>
      <c r="C30" s="287"/>
      <c r="D30" s="59"/>
      <c r="E30" s="59"/>
      <c r="F30" s="59"/>
      <c r="G30" s="59"/>
      <c r="H30" s="59"/>
      <c r="I30" s="59"/>
      <c r="J30" s="59"/>
      <c r="K30" s="271"/>
    </row>
    <row r="31" spans="1:24" x14ac:dyDescent="0.2">
      <c r="A31" s="273"/>
      <c r="B31" s="286"/>
      <c r="C31" s="287"/>
      <c r="D31" s="59"/>
      <c r="E31" s="59"/>
      <c r="F31" s="59"/>
      <c r="G31" s="59"/>
      <c r="H31" s="59"/>
      <c r="I31" s="59"/>
      <c r="J31" s="59"/>
      <c r="K31" s="271"/>
    </row>
    <row r="32" spans="1:24" x14ac:dyDescent="0.2">
      <c r="A32" s="273"/>
      <c r="B32" s="286"/>
      <c r="C32" s="287"/>
      <c r="D32" s="59"/>
      <c r="E32" s="59"/>
      <c r="F32" s="59"/>
      <c r="G32" s="59"/>
      <c r="H32" s="59"/>
      <c r="I32" s="59"/>
      <c r="J32" s="59"/>
      <c r="K32" s="271"/>
    </row>
    <row r="33" spans="1:24" x14ac:dyDescent="0.2">
      <c r="A33" s="273"/>
      <c r="B33" s="286"/>
      <c r="C33" s="287"/>
      <c r="D33" s="59"/>
      <c r="E33" s="59"/>
      <c r="F33" s="59"/>
      <c r="G33" s="59"/>
      <c r="H33" s="59"/>
      <c r="I33" s="59"/>
      <c r="J33" s="59"/>
      <c r="K33" s="271"/>
    </row>
    <row r="34" spans="1:24" x14ac:dyDescent="0.2">
      <c r="A34" s="273"/>
      <c r="B34" s="286"/>
      <c r="C34" s="287"/>
      <c r="D34" s="59"/>
      <c r="E34" s="59"/>
      <c r="F34" s="59"/>
      <c r="G34" s="59"/>
      <c r="H34" s="59"/>
      <c r="I34" s="59"/>
      <c r="J34" s="59"/>
      <c r="K34" s="271"/>
    </row>
    <row r="35" spans="1:24" x14ac:dyDescent="0.2">
      <c r="A35" s="273"/>
      <c r="B35" s="286"/>
      <c r="C35" s="287"/>
      <c r="D35" s="59"/>
      <c r="E35" s="59"/>
      <c r="F35" s="59"/>
      <c r="G35" s="59"/>
      <c r="H35" s="59"/>
      <c r="I35" s="59"/>
      <c r="J35" s="59"/>
      <c r="K35" s="271"/>
    </row>
    <row r="36" spans="1:24" x14ac:dyDescent="0.2">
      <c r="A36" s="273"/>
      <c r="B36" s="286"/>
      <c r="C36" s="287"/>
      <c r="D36" s="59"/>
      <c r="E36" s="59"/>
      <c r="F36" s="59"/>
      <c r="G36" s="59"/>
      <c r="H36" s="59"/>
      <c r="I36" s="59"/>
      <c r="J36" s="59"/>
      <c r="K36" s="271"/>
    </row>
    <row r="37" spans="1:24" x14ac:dyDescent="0.2">
      <c r="A37" s="273"/>
      <c r="B37" s="286"/>
      <c r="C37" s="286"/>
      <c r="D37" s="59"/>
      <c r="E37" s="59"/>
      <c r="F37" s="59"/>
      <c r="G37" s="59"/>
      <c r="H37" s="59"/>
      <c r="I37" s="59"/>
      <c r="J37" s="59"/>
      <c r="K37" s="271"/>
    </row>
    <row r="38" spans="1:24" x14ac:dyDescent="0.2">
      <c r="A38" s="273"/>
      <c r="B38" s="59"/>
      <c r="C38" s="59"/>
      <c r="D38" s="59"/>
      <c r="E38" s="59"/>
      <c r="F38" s="59"/>
      <c r="G38" s="59"/>
      <c r="H38" s="59"/>
      <c r="I38" s="59"/>
      <c r="J38" s="59"/>
      <c r="K38" s="271"/>
    </row>
    <row r="39" spans="1:24" x14ac:dyDescent="0.2">
      <c r="A39" s="273"/>
      <c r="B39" s="59"/>
      <c r="C39" s="59"/>
      <c r="D39" s="59"/>
      <c r="E39" s="59"/>
      <c r="F39" s="59"/>
      <c r="G39" s="59"/>
      <c r="H39" s="59"/>
      <c r="I39" s="59"/>
      <c r="J39" s="59"/>
      <c r="K39" s="271"/>
    </row>
    <row r="40" spans="1:24" ht="29.25" x14ac:dyDescent="0.25">
      <c r="A40" s="568" t="s">
        <v>350</v>
      </c>
      <c r="B40" s="523" t="s">
        <v>108</v>
      </c>
      <c r="C40" s="523" t="s">
        <v>109</v>
      </c>
      <c r="D40" s="59"/>
      <c r="E40" s="59"/>
      <c r="F40" s="59"/>
      <c r="G40" s="59"/>
      <c r="H40" s="271"/>
      <c r="I40" s="521"/>
      <c r="J40" s="521"/>
      <c r="K40" s="522"/>
      <c r="U40" s="292"/>
      <c r="V40"/>
      <c r="W40"/>
      <c r="X40"/>
    </row>
    <row r="41" spans="1:24" ht="15" x14ac:dyDescent="0.2">
      <c r="A41" s="444" t="s">
        <v>106</v>
      </c>
      <c r="B41" s="445">
        <v>0.5</v>
      </c>
      <c r="C41" s="445">
        <v>0.5</v>
      </c>
      <c r="D41" s="59"/>
      <c r="E41" s="59"/>
      <c r="F41" s="59"/>
      <c r="G41" s="59"/>
      <c r="H41" s="271"/>
      <c r="I41" s="521"/>
      <c r="J41" s="521"/>
      <c r="K41" s="522"/>
      <c r="U41" s="292"/>
      <c r="V41"/>
      <c r="W41"/>
      <c r="X41"/>
    </row>
    <row r="42" spans="1:24" ht="15" x14ac:dyDescent="0.2">
      <c r="A42" s="569" t="s">
        <v>107</v>
      </c>
      <c r="B42" s="570">
        <v>0.45</v>
      </c>
      <c r="C42" s="570">
        <v>0.55000000000000004</v>
      </c>
      <c r="D42" s="59"/>
      <c r="E42" s="59"/>
      <c r="F42" s="59"/>
      <c r="G42" s="59"/>
      <c r="H42" s="271"/>
      <c r="I42" s="521"/>
      <c r="J42" s="521"/>
      <c r="K42" s="522"/>
      <c r="U42" s="292"/>
      <c r="V42"/>
      <c r="W42"/>
      <c r="X42"/>
    </row>
    <row r="43" spans="1:24" ht="15" x14ac:dyDescent="0.2">
      <c r="A43" s="571" t="s">
        <v>151</v>
      </c>
      <c r="B43" s="572">
        <v>7.0000000000000007E-2</v>
      </c>
      <c r="C43" s="573">
        <v>0.93</v>
      </c>
      <c r="D43" s="59"/>
      <c r="E43" s="59"/>
      <c r="F43" s="59"/>
      <c r="G43" s="59"/>
      <c r="H43" s="271"/>
      <c r="I43" s="521"/>
      <c r="J43" s="521"/>
      <c r="K43" s="522"/>
      <c r="U43" s="292"/>
      <c r="V43"/>
      <c r="W43"/>
      <c r="X43"/>
    </row>
    <row r="44" spans="1:24" ht="15" x14ac:dyDescent="0.2">
      <c r="A44" s="571" t="s">
        <v>103</v>
      </c>
      <c r="B44" s="572">
        <v>0.63</v>
      </c>
      <c r="C44" s="573">
        <v>0.37</v>
      </c>
      <c r="D44" s="59"/>
      <c r="E44" s="59"/>
      <c r="F44" s="59"/>
      <c r="G44" s="59"/>
      <c r="H44" s="271"/>
      <c r="I44" s="521"/>
      <c r="J44" s="521"/>
      <c r="K44" s="522"/>
      <c r="U44" s="292"/>
      <c r="V44"/>
      <c r="W44"/>
      <c r="X44"/>
    </row>
    <row r="45" spans="1:24" ht="15" x14ac:dyDescent="0.2">
      <c r="A45" s="574" t="s">
        <v>104</v>
      </c>
      <c r="B45" s="575">
        <v>0.22</v>
      </c>
      <c r="C45" s="576">
        <v>0.78</v>
      </c>
      <c r="D45" s="59"/>
      <c r="E45" s="59"/>
      <c r="F45" s="59"/>
      <c r="G45" s="59"/>
      <c r="H45" s="271"/>
      <c r="I45" s="521"/>
      <c r="J45" s="521"/>
      <c r="K45" s="522"/>
      <c r="U45" s="292"/>
      <c r="V45"/>
      <c r="W45"/>
      <c r="X45"/>
    </row>
    <row r="46" spans="1:24" ht="14.25" x14ac:dyDescent="0.2">
      <c r="A46" s="577"/>
      <c r="B46" s="14"/>
      <c r="C46" s="578" t="s">
        <v>26</v>
      </c>
      <c r="D46" s="59"/>
      <c r="E46" s="59"/>
      <c r="F46" s="59"/>
      <c r="G46" s="59"/>
      <c r="H46" s="59"/>
      <c r="I46" s="59"/>
      <c r="J46" s="59"/>
      <c r="K46" s="271"/>
    </row>
    <row r="47" spans="1:24" x14ac:dyDescent="0.2">
      <c r="A47" s="273"/>
      <c r="B47" s="59"/>
      <c r="C47" s="59"/>
      <c r="D47" s="286"/>
      <c r="E47" s="59"/>
      <c r="F47" s="59"/>
      <c r="G47" s="59"/>
      <c r="H47" s="59"/>
      <c r="I47" s="59"/>
      <c r="J47" s="59"/>
      <c r="K47" s="271"/>
    </row>
    <row r="48" spans="1:24" x14ac:dyDescent="0.2">
      <c r="A48" s="273"/>
      <c r="B48" s="59"/>
      <c r="C48" s="59"/>
      <c r="D48" s="286"/>
      <c r="E48" s="59"/>
      <c r="F48" s="59"/>
      <c r="G48" s="59"/>
      <c r="H48" s="59"/>
      <c r="I48" s="59"/>
      <c r="J48" s="59"/>
      <c r="K48" s="271"/>
    </row>
    <row r="49" spans="1:24" x14ac:dyDescent="0.2">
      <c r="A49" s="273"/>
      <c r="B49" s="59"/>
      <c r="C49" s="59"/>
      <c r="D49" s="286"/>
      <c r="E49" s="59"/>
      <c r="F49" s="59"/>
      <c r="G49" s="59"/>
      <c r="H49" s="59"/>
      <c r="I49" s="59"/>
      <c r="J49" s="59"/>
      <c r="K49" s="271"/>
    </row>
    <row r="50" spans="1:24" x14ac:dyDescent="0.2">
      <c r="A50" s="273"/>
      <c r="B50" s="59"/>
      <c r="C50" s="59"/>
      <c r="D50" s="286"/>
      <c r="E50" s="59"/>
      <c r="F50" s="59"/>
      <c r="G50" s="59"/>
      <c r="H50" s="59"/>
      <c r="I50" s="59"/>
      <c r="J50" s="59"/>
      <c r="K50" s="271"/>
    </row>
    <row r="51" spans="1:24" x14ac:dyDescent="0.2">
      <c r="A51" s="273"/>
      <c r="B51" s="59"/>
      <c r="C51" s="59"/>
      <c r="D51" s="286"/>
      <c r="E51" s="59"/>
      <c r="F51" s="59"/>
      <c r="G51" s="59"/>
      <c r="H51" s="59"/>
      <c r="I51" s="59"/>
      <c r="J51" s="59"/>
      <c r="K51" s="271"/>
    </row>
    <row r="52" spans="1:24" x14ac:dyDescent="0.2">
      <c r="A52" s="273"/>
      <c r="B52" s="59"/>
      <c r="C52" s="59"/>
      <c r="D52" s="59"/>
      <c r="E52" s="59"/>
      <c r="F52" s="59"/>
      <c r="G52" s="59"/>
      <c r="H52" s="59"/>
      <c r="I52" s="59"/>
      <c r="J52" s="59"/>
      <c r="K52" s="271"/>
    </row>
    <row r="53" spans="1:24" ht="13.5" thickBot="1" x14ac:dyDescent="0.25">
      <c r="A53" s="288"/>
      <c r="B53" s="289"/>
      <c r="C53" s="289"/>
      <c r="D53" s="290"/>
      <c r="E53" s="289"/>
      <c r="F53" s="289"/>
      <c r="G53" s="289"/>
      <c r="H53" s="289"/>
      <c r="I53" s="289"/>
      <c r="J53" s="289"/>
      <c r="K53" s="291"/>
    </row>
    <row r="54" spans="1:24" s="68" customFormat="1" ht="13.5" thickTop="1" x14ac:dyDescent="0.2">
      <c r="D54" s="293"/>
      <c r="L54" s="294"/>
      <c r="M54" s="294"/>
      <c r="N54" s="294"/>
      <c r="O54" s="294"/>
      <c r="P54" s="294"/>
      <c r="Q54" s="294"/>
      <c r="R54" s="294"/>
      <c r="S54" s="294"/>
      <c r="T54" s="294"/>
      <c r="U54" s="294"/>
      <c r="V54" s="294"/>
      <c r="W54" s="294"/>
      <c r="X54" s="294"/>
    </row>
    <row r="55" spans="1:24" s="68" customFormat="1" x14ac:dyDescent="0.2">
      <c r="D55" s="293"/>
      <c r="L55" s="294"/>
      <c r="M55" s="294"/>
      <c r="N55" s="294"/>
      <c r="O55" s="294"/>
      <c r="P55" s="294"/>
      <c r="Q55" s="294"/>
      <c r="R55" s="294"/>
      <c r="S55" s="294"/>
      <c r="T55" s="294"/>
      <c r="U55" s="294"/>
      <c r="V55" s="294"/>
      <c r="W55" s="294"/>
      <c r="X55" s="294"/>
    </row>
    <row r="56" spans="1:24" s="68" customFormat="1" x14ac:dyDescent="0.2">
      <c r="L56" s="294"/>
      <c r="M56" s="294"/>
      <c r="N56" s="294"/>
      <c r="O56" s="294"/>
      <c r="P56" s="294"/>
      <c r="Q56" s="294"/>
      <c r="R56" s="294"/>
      <c r="S56" s="294"/>
      <c r="T56" s="294"/>
      <c r="U56" s="294"/>
      <c r="V56" s="294"/>
      <c r="W56" s="294"/>
      <c r="X56" s="294"/>
    </row>
    <row r="57" spans="1:24" s="68" customFormat="1" x14ac:dyDescent="0.2">
      <c r="L57" s="294"/>
      <c r="M57" s="294"/>
      <c r="N57" s="294"/>
      <c r="O57" s="294"/>
      <c r="P57" s="294"/>
      <c r="Q57" s="294"/>
      <c r="R57" s="294"/>
      <c r="S57" s="294"/>
      <c r="T57" s="294"/>
      <c r="U57" s="294"/>
      <c r="V57" s="294"/>
      <c r="W57" s="294"/>
      <c r="X57" s="294"/>
    </row>
    <row r="58" spans="1:24" s="68" customFormat="1" x14ac:dyDescent="0.2">
      <c r="L58" s="294"/>
      <c r="M58" s="294"/>
      <c r="N58" s="294"/>
      <c r="O58" s="294"/>
      <c r="P58" s="294"/>
      <c r="Q58" s="294"/>
      <c r="R58" s="294"/>
      <c r="S58" s="294"/>
      <c r="T58" s="294"/>
      <c r="U58" s="294"/>
      <c r="V58" s="294"/>
      <c r="W58" s="294"/>
      <c r="X58" s="294"/>
    </row>
    <row r="59" spans="1:24" s="68" customFormat="1" x14ac:dyDescent="0.2">
      <c r="L59" s="294"/>
      <c r="M59" s="294"/>
      <c r="N59" s="294"/>
      <c r="O59" s="294"/>
      <c r="P59" s="294"/>
      <c r="Q59" s="294"/>
      <c r="R59" s="294"/>
      <c r="S59" s="294"/>
      <c r="T59" s="294"/>
      <c r="U59" s="294"/>
      <c r="V59" s="294"/>
      <c r="W59" s="294"/>
      <c r="X59" s="294"/>
    </row>
    <row r="60" spans="1:24" s="68" customFormat="1" x14ac:dyDescent="0.2">
      <c r="L60" s="294"/>
      <c r="M60" s="294"/>
      <c r="N60" s="294"/>
      <c r="O60" s="294"/>
      <c r="P60" s="294"/>
      <c r="Q60" s="294"/>
      <c r="R60" s="294"/>
      <c r="S60" s="294"/>
      <c r="T60" s="294"/>
      <c r="U60" s="294"/>
      <c r="V60" s="294"/>
      <c r="W60" s="294"/>
      <c r="X60" s="294"/>
    </row>
    <row r="61" spans="1:24" s="68" customFormat="1" x14ac:dyDescent="0.2">
      <c r="L61" s="294"/>
      <c r="M61" s="294"/>
      <c r="N61" s="294"/>
      <c r="O61" s="294"/>
      <c r="P61" s="294"/>
      <c r="Q61" s="294"/>
      <c r="R61" s="294"/>
      <c r="S61" s="294"/>
      <c r="T61" s="294"/>
      <c r="U61" s="294"/>
      <c r="V61" s="294"/>
      <c r="W61" s="294"/>
      <c r="X61" s="294"/>
    </row>
    <row r="62" spans="1:24" s="68" customFormat="1" x14ac:dyDescent="0.2">
      <c r="L62" s="294"/>
      <c r="M62" s="294"/>
      <c r="N62" s="294"/>
      <c r="O62" s="294"/>
      <c r="P62" s="294"/>
      <c r="Q62" s="294"/>
      <c r="R62" s="294"/>
      <c r="S62" s="294"/>
      <c r="T62" s="294"/>
      <c r="U62" s="294"/>
      <c r="V62" s="294"/>
      <c r="W62" s="294"/>
      <c r="X62" s="294"/>
    </row>
    <row r="63" spans="1:24" s="68" customFormat="1" x14ac:dyDescent="0.2">
      <c r="L63" s="294"/>
      <c r="M63" s="294"/>
      <c r="N63" s="294"/>
      <c r="O63" s="294"/>
      <c r="P63" s="294"/>
      <c r="Q63" s="294"/>
      <c r="R63" s="294"/>
      <c r="S63" s="294"/>
      <c r="T63" s="294"/>
      <c r="U63" s="294"/>
      <c r="V63" s="294"/>
      <c r="W63" s="294"/>
      <c r="X63" s="294"/>
    </row>
    <row r="64" spans="1:24" s="68" customFormat="1" x14ac:dyDescent="0.2">
      <c r="L64" s="294"/>
      <c r="M64" s="294"/>
      <c r="N64" s="294"/>
      <c r="O64" s="294"/>
      <c r="P64" s="294"/>
      <c r="Q64" s="294"/>
      <c r="R64" s="294"/>
      <c r="S64" s="294"/>
      <c r="T64" s="294"/>
      <c r="U64" s="294"/>
      <c r="V64" s="294"/>
      <c r="W64" s="294"/>
      <c r="X64" s="294"/>
    </row>
    <row r="65" spans="12:24" s="68" customFormat="1" x14ac:dyDescent="0.2">
      <c r="L65" s="294"/>
      <c r="M65" s="294"/>
      <c r="N65" s="294"/>
      <c r="O65" s="294"/>
      <c r="P65" s="294"/>
      <c r="Q65" s="294"/>
      <c r="R65" s="294"/>
      <c r="S65" s="294"/>
      <c r="T65" s="294"/>
      <c r="U65" s="294"/>
      <c r="V65" s="294"/>
      <c r="W65" s="294"/>
      <c r="X65" s="294"/>
    </row>
    <row r="66" spans="12:24" s="68" customFormat="1" x14ac:dyDescent="0.2">
      <c r="L66" s="294"/>
      <c r="M66" s="294"/>
      <c r="N66" s="294"/>
      <c r="O66" s="294"/>
      <c r="P66" s="294"/>
      <c r="Q66" s="294"/>
      <c r="R66" s="294"/>
      <c r="S66" s="294"/>
      <c r="T66" s="294"/>
      <c r="U66" s="294"/>
      <c r="V66" s="294"/>
      <c r="W66" s="294"/>
      <c r="X66" s="294"/>
    </row>
    <row r="67" spans="12:24" s="68" customFormat="1" x14ac:dyDescent="0.2">
      <c r="L67" s="294"/>
      <c r="M67" s="294"/>
      <c r="N67" s="294"/>
      <c r="O67" s="294"/>
      <c r="P67" s="294"/>
      <c r="Q67" s="294"/>
      <c r="R67" s="294"/>
      <c r="S67" s="294"/>
      <c r="T67" s="294"/>
      <c r="U67" s="294"/>
      <c r="V67" s="294"/>
      <c r="W67" s="294"/>
      <c r="X67" s="294"/>
    </row>
    <row r="68" spans="12:24" s="68" customFormat="1" x14ac:dyDescent="0.2">
      <c r="L68" s="294"/>
      <c r="M68" s="294"/>
      <c r="N68" s="294"/>
      <c r="O68" s="294"/>
      <c r="P68" s="294"/>
      <c r="Q68" s="294"/>
      <c r="R68" s="294"/>
      <c r="S68" s="294"/>
      <c r="T68" s="294"/>
      <c r="U68" s="294"/>
      <c r="V68" s="294"/>
      <c r="W68" s="294"/>
      <c r="X68" s="294"/>
    </row>
    <row r="69" spans="12:24" s="68" customFormat="1" x14ac:dyDescent="0.2">
      <c r="L69" s="294"/>
      <c r="M69" s="294"/>
      <c r="N69" s="294"/>
      <c r="O69" s="294"/>
      <c r="P69" s="294"/>
      <c r="Q69" s="294"/>
      <c r="R69" s="294"/>
      <c r="S69" s="294"/>
      <c r="T69" s="294"/>
      <c r="U69" s="294"/>
      <c r="V69" s="294"/>
      <c r="W69" s="294"/>
      <c r="X69" s="294"/>
    </row>
    <row r="70" spans="12:24" s="68" customFormat="1" x14ac:dyDescent="0.2">
      <c r="L70" s="294"/>
      <c r="M70" s="294"/>
      <c r="N70" s="294"/>
      <c r="O70" s="294"/>
      <c r="P70" s="294"/>
      <c r="Q70" s="294"/>
      <c r="R70" s="294"/>
      <c r="S70" s="294"/>
      <c r="T70" s="294"/>
      <c r="U70" s="294"/>
      <c r="V70" s="294"/>
      <c r="W70" s="294"/>
      <c r="X70" s="294"/>
    </row>
    <row r="71" spans="12:24" s="68" customFormat="1" x14ac:dyDescent="0.2">
      <c r="L71" s="294"/>
      <c r="M71" s="294"/>
      <c r="N71" s="294"/>
      <c r="O71" s="294"/>
      <c r="P71" s="294"/>
      <c r="Q71" s="294"/>
      <c r="R71" s="294"/>
      <c r="S71" s="294"/>
      <c r="T71" s="294"/>
      <c r="U71" s="294"/>
      <c r="V71" s="294"/>
      <c r="W71" s="294"/>
      <c r="X71" s="294"/>
    </row>
    <row r="72" spans="12:24" s="68" customFormat="1" x14ac:dyDescent="0.2">
      <c r="L72" s="294"/>
      <c r="M72" s="294"/>
      <c r="N72" s="294"/>
      <c r="O72" s="294"/>
      <c r="P72" s="294"/>
      <c r="Q72" s="294"/>
      <c r="R72" s="294"/>
      <c r="S72" s="294"/>
      <c r="T72" s="294"/>
      <c r="U72" s="294"/>
      <c r="V72" s="294"/>
      <c r="W72" s="294"/>
      <c r="X72" s="294"/>
    </row>
    <row r="73" spans="12:24" s="68" customFormat="1" x14ac:dyDescent="0.2">
      <c r="L73" s="294"/>
      <c r="M73" s="294"/>
      <c r="N73" s="294"/>
      <c r="O73" s="294"/>
      <c r="P73" s="294"/>
      <c r="Q73" s="294"/>
      <c r="R73" s="294"/>
      <c r="S73" s="294"/>
      <c r="T73" s="294"/>
      <c r="U73" s="294"/>
      <c r="V73" s="294"/>
      <c r="W73" s="294"/>
      <c r="X73" s="294"/>
    </row>
    <row r="74" spans="12:24" s="68" customFormat="1" x14ac:dyDescent="0.2">
      <c r="L74" s="294"/>
      <c r="M74" s="294"/>
      <c r="N74" s="294"/>
      <c r="O74" s="294"/>
      <c r="P74" s="294"/>
      <c r="Q74" s="294"/>
      <c r="R74" s="294"/>
      <c r="S74" s="294"/>
      <c r="T74" s="294"/>
      <c r="U74" s="294"/>
      <c r="V74" s="294"/>
      <c r="W74" s="294"/>
      <c r="X74" s="294"/>
    </row>
    <row r="75" spans="12:24" s="68" customFormat="1" x14ac:dyDescent="0.2">
      <c r="L75" s="294"/>
      <c r="M75" s="294"/>
      <c r="N75" s="294"/>
      <c r="O75" s="294"/>
      <c r="P75" s="294"/>
      <c r="Q75" s="294"/>
      <c r="R75" s="294"/>
      <c r="S75" s="294"/>
      <c r="T75" s="294"/>
      <c r="U75" s="294"/>
      <c r="V75" s="294"/>
      <c r="W75" s="294"/>
      <c r="X75" s="294"/>
    </row>
    <row r="76" spans="12:24" s="68" customFormat="1" x14ac:dyDescent="0.2">
      <c r="L76" s="294"/>
      <c r="M76" s="294"/>
      <c r="N76" s="294"/>
      <c r="O76" s="294"/>
      <c r="P76" s="294"/>
      <c r="Q76" s="294"/>
      <c r="R76" s="294"/>
      <c r="S76" s="294"/>
      <c r="T76" s="294"/>
      <c r="U76" s="294"/>
      <c r="V76" s="294"/>
      <c r="W76" s="294"/>
      <c r="X76" s="294"/>
    </row>
    <row r="77" spans="12:24" s="68" customFormat="1" x14ac:dyDescent="0.2">
      <c r="L77" s="294"/>
      <c r="M77" s="294"/>
      <c r="N77" s="294"/>
      <c r="O77" s="294"/>
      <c r="P77" s="294"/>
      <c r="Q77" s="294"/>
      <c r="R77" s="294"/>
      <c r="S77" s="294"/>
      <c r="T77" s="294"/>
      <c r="U77" s="294"/>
      <c r="V77" s="294"/>
      <c r="W77" s="294"/>
      <c r="X77" s="294"/>
    </row>
    <row r="78" spans="12:24" s="68" customFormat="1" x14ac:dyDescent="0.2">
      <c r="L78" s="294"/>
      <c r="M78" s="294"/>
      <c r="N78" s="294"/>
      <c r="O78" s="294"/>
      <c r="P78" s="294"/>
      <c r="Q78" s="294"/>
      <c r="R78" s="294"/>
      <c r="S78" s="294"/>
      <c r="T78" s="294"/>
      <c r="U78" s="294"/>
      <c r="V78" s="294"/>
      <c r="W78" s="294"/>
      <c r="X78" s="294"/>
    </row>
    <row r="79" spans="12:24" s="68" customFormat="1" x14ac:dyDescent="0.2">
      <c r="L79" s="294"/>
      <c r="M79" s="294"/>
      <c r="N79" s="294"/>
      <c r="O79" s="294"/>
      <c r="P79" s="294"/>
      <c r="Q79" s="294"/>
      <c r="R79" s="294"/>
      <c r="S79" s="294"/>
      <c r="T79" s="294"/>
      <c r="U79" s="294"/>
      <c r="V79" s="294"/>
      <c r="W79" s="294"/>
      <c r="X79" s="294"/>
    </row>
    <row r="80" spans="12:24" s="68" customFormat="1" x14ac:dyDescent="0.2">
      <c r="L80" s="294"/>
      <c r="M80" s="294"/>
      <c r="N80" s="294"/>
      <c r="O80" s="294"/>
      <c r="P80" s="294"/>
      <c r="Q80" s="294"/>
      <c r="R80" s="294"/>
      <c r="S80" s="294"/>
      <c r="T80" s="294"/>
      <c r="U80" s="294"/>
      <c r="V80" s="294"/>
      <c r="W80" s="294"/>
      <c r="X80" s="294"/>
    </row>
    <row r="81" spans="12:24" s="68" customFormat="1" x14ac:dyDescent="0.2">
      <c r="L81" s="294"/>
      <c r="M81" s="294"/>
      <c r="N81" s="294"/>
      <c r="O81" s="294"/>
      <c r="P81" s="294"/>
      <c r="Q81" s="294"/>
      <c r="R81" s="294"/>
      <c r="S81" s="294"/>
      <c r="T81" s="294"/>
      <c r="U81" s="294"/>
      <c r="V81" s="294"/>
      <c r="W81" s="294"/>
      <c r="X81" s="294"/>
    </row>
    <row r="82" spans="12:24" s="68" customFormat="1" x14ac:dyDescent="0.2">
      <c r="L82" s="294"/>
      <c r="M82" s="294"/>
      <c r="N82" s="294"/>
      <c r="O82" s="294"/>
      <c r="P82" s="294"/>
      <c r="Q82" s="294"/>
      <c r="R82" s="294"/>
      <c r="S82" s="294"/>
      <c r="T82" s="294"/>
      <c r="U82" s="294"/>
      <c r="V82" s="294"/>
      <c r="W82" s="294"/>
      <c r="X82" s="294"/>
    </row>
    <row r="83" spans="12:24" s="68" customFormat="1" x14ac:dyDescent="0.2">
      <c r="L83" s="294"/>
      <c r="M83" s="294"/>
      <c r="N83" s="294"/>
      <c r="O83" s="294"/>
      <c r="P83" s="294"/>
      <c r="Q83" s="294"/>
      <c r="R83" s="294"/>
      <c r="S83" s="294"/>
      <c r="T83" s="294"/>
      <c r="U83" s="294"/>
      <c r="V83" s="294"/>
      <c r="W83" s="294"/>
      <c r="X83" s="294"/>
    </row>
    <row r="84" spans="12:24" s="68" customFormat="1" x14ac:dyDescent="0.2">
      <c r="L84" s="294"/>
      <c r="M84" s="294"/>
      <c r="N84" s="294"/>
      <c r="O84" s="294"/>
      <c r="P84" s="294"/>
      <c r="Q84" s="294"/>
      <c r="R84" s="294"/>
      <c r="S84" s="294"/>
      <c r="T84" s="294"/>
      <c r="U84" s="294"/>
      <c r="V84" s="294"/>
      <c r="W84" s="294"/>
      <c r="X84" s="294"/>
    </row>
    <row r="85" spans="12:24" s="68" customFormat="1" x14ac:dyDescent="0.2">
      <c r="L85" s="294"/>
      <c r="M85" s="294"/>
      <c r="N85" s="294"/>
      <c r="O85" s="294"/>
      <c r="P85" s="294"/>
      <c r="Q85" s="294"/>
      <c r="R85" s="294"/>
      <c r="S85" s="294"/>
      <c r="T85" s="294"/>
      <c r="U85" s="294"/>
      <c r="V85" s="294"/>
      <c r="W85" s="294"/>
      <c r="X85" s="294"/>
    </row>
    <row r="86" spans="12:24" s="68" customFormat="1" x14ac:dyDescent="0.2">
      <c r="L86" s="294"/>
      <c r="M86" s="294"/>
      <c r="N86" s="294"/>
      <c r="O86" s="294"/>
      <c r="P86" s="294"/>
      <c r="Q86" s="294"/>
      <c r="R86" s="294"/>
      <c r="S86" s="294"/>
      <c r="T86" s="294"/>
      <c r="U86" s="294"/>
      <c r="V86" s="294"/>
      <c r="W86" s="294"/>
      <c r="X86" s="294"/>
    </row>
    <row r="87" spans="12:24" s="68" customFormat="1" x14ac:dyDescent="0.2">
      <c r="L87" s="294"/>
      <c r="M87" s="294"/>
      <c r="N87" s="294"/>
      <c r="O87" s="294"/>
      <c r="P87" s="294"/>
      <c r="Q87" s="294"/>
      <c r="R87" s="294"/>
      <c r="S87" s="294"/>
      <c r="T87" s="294"/>
      <c r="U87" s="294"/>
      <c r="V87" s="294"/>
      <c r="W87" s="294"/>
      <c r="X87" s="294"/>
    </row>
    <row r="88" spans="12:24" s="68" customFormat="1" x14ac:dyDescent="0.2">
      <c r="L88" s="294"/>
      <c r="M88" s="294"/>
      <c r="N88" s="294"/>
      <c r="O88" s="294"/>
      <c r="P88" s="294"/>
      <c r="Q88" s="294"/>
      <c r="R88" s="294"/>
      <c r="S88" s="294"/>
      <c r="T88" s="294"/>
      <c r="U88" s="294"/>
      <c r="V88" s="294"/>
      <c r="W88" s="294"/>
      <c r="X88" s="294"/>
    </row>
    <row r="89" spans="12:24" s="68" customFormat="1" x14ac:dyDescent="0.2">
      <c r="L89" s="294"/>
      <c r="M89" s="294"/>
      <c r="N89" s="294"/>
      <c r="O89" s="294"/>
      <c r="P89" s="294"/>
      <c r="Q89" s="294"/>
      <c r="R89" s="294"/>
      <c r="S89" s="294"/>
      <c r="T89" s="294"/>
      <c r="U89" s="294"/>
      <c r="V89" s="294"/>
      <c r="W89" s="294"/>
      <c r="X89" s="294"/>
    </row>
    <row r="90" spans="12:24" s="68" customFormat="1" x14ac:dyDescent="0.2">
      <c r="L90" s="294"/>
      <c r="M90" s="294"/>
      <c r="N90" s="294"/>
      <c r="O90" s="294"/>
      <c r="P90" s="294"/>
      <c r="Q90" s="294"/>
      <c r="R90" s="294"/>
      <c r="S90" s="294"/>
      <c r="T90" s="294"/>
      <c r="U90" s="294"/>
      <c r="V90" s="294"/>
      <c r="W90" s="294"/>
      <c r="X90" s="294"/>
    </row>
    <row r="91" spans="12:24" s="68" customFormat="1" x14ac:dyDescent="0.2">
      <c r="L91" s="294"/>
      <c r="M91" s="294"/>
      <c r="N91" s="294"/>
      <c r="O91" s="294"/>
      <c r="P91" s="294"/>
      <c r="Q91" s="294"/>
      <c r="R91" s="294"/>
      <c r="S91" s="294"/>
      <c r="T91" s="294"/>
      <c r="U91" s="294"/>
      <c r="V91" s="294"/>
      <c r="W91" s="294"/>
      <c r="X91" s="294"/>
    </row>
    <row r="92" spans="12:24" s="68" customFormat="1" x14ac:dyDescent="0.2">
      <c r="L92" s="294"/>
      <c r="M92" s="294"/>
      <c r="N92" s="294"/>
      <c r="O92" s="294"/>
      <c r="P92" s="294"/>
      <c r="Q92" s="294"/>
      <c r="R92" s="294"/>
      <c r="S92" s="294"/>
      <c r="T92" s="294"/>
      <c r="U92" s="294"/>
      <c r="V92" s="294"/>
      <c r="W92" s="294"/>
      <c r="X92" s="294"/>
    </row>
    <row r="93" spans="12:24" s="68" customFormat="1" x14ac:dyDescent="0.2">
      <c r="L93" s="294"/>
      <c r="M93" s="294"/>
      <c r="N93" s="294"/>
      <c r="O93" s="294"/>
      <c r="P93" s="294"/>
      <c r="Q93" s="294"/>
      <c r="R93" s="294"/>
      <c r="S93" s="294"/>
      <c r="T93" s="294"/>
      <c r="U93" s="294"/>
      <c r="V93" s="294"/>
      <c r="W93" s="294"/>
      <c r="X93" s="294"/>
    </row>
    <row r="94" spans="12:24" s="68" customFormat="1" x14ac:dyDescent="0.2">
      <c r="L94" s="294"/>
      <c r="M94" s="294"/>
      <c r="N94" s="294"/>
      <c r="O94" s="294"/>
      <c r="P94" s="294"/>
      <c r="Q94" s="294"/>
      <c r="R94" s="294"/>
      <c r="S94" s="294"/>
      <c r="T94" s="294"/>
      <c r="U94" s="294"/>
      <c r="V94" s="294"/>
      <c r="W94" s="294"/>
      <c r="X94" s="294"/>
    </row>
    <row r="95" spans="12:24" s="68" customFormat="1" x14ac:dyDescent="0.2">
      <c r="L95" s="294"/>
      <c r="M95" s="294"/>
      <c r="N95" s="294"/>
      <c r="O95" s="294"/>
      <c r="P95" s="294"/>
      <c r="Q95" s="294"/>
      <c r="R95" s="294"/>
      <c r="S95" s="294"/>
      <c r="T95" s="294"/>
      <c r="U95" s="294"/>
      <c r="V95" s="294"/>
      <c r="W95" s="294"/>
      <c r="X95" s="294"/>
    </row>
    <row r="96" spans="12:24" s="68" customFormat="1" x14ac:dyDescent="0.2">
      <c r="L96" s="294"/>
      <c r="M96" s="294"/>
      <c r="N96" s="294"/>
      <c r="O96" s="294"/>
      <c r="P96" s="294"/>
      <c r="Q96" s="294"/>
      <c r="R96" s="294"/>
      <c r="S96" s="294"/>
      <c r="T96" s="294"/>
      <c r="U96" s="294"/>
      <c r="V96" s="294"/>
      <c r="W96" s="294"/>
      <c r="X96" s="294"/>
    </row>
    <row r="97" spans="12:24" s="68" customFormat="1" x14ac:dyDescent="0.2">
      <c r="L97" s="294"/>
      <c r="M97" s="294"/>
      <c r="N97" s="294"/>
      <c r="O97" s="294"/>
      <c r="P97" s="294"/>
      <c r="Q97" s="294"/>
      <c r="R97" s="294"/>
      <c r="S97" s="294"/>
      <c r="T97" s="294"/>
      <c r="U97" s="294"/>
      <c r="V97" s="294"/>
      <c r="W97" s="294"/>
      <c r="X97" s="294"/>
    </row>
    <row r="98" spans="12:24" s="68" customFormat="1" x14ac:dyDescent="0.2">
      <c r="L98" s="294"/>
      <c r="M98" s="294"/>
      <c r="N98" s="294"/>
      <c r="O98" s="294"/>
      <c r="P98" s="294"/>
      <c r="Q98" s="294"/>
      <c r="R98" s="294"/>
      <c r="S98" s="294"/>
      <c r="T98" s="294"/>
      <c r="U98" s="294"/>
      <c r="V98" s="294"/>
      <c r="W98" s="294"/>
      <c r="X98" s="294"/>
    </row>
    <row r="99" spans="12:24" s="68" customFormat="1" x14ac:dyDescent="0.2">
      <c r="L99" s="294"/>
      <c r="M99" s="294"/>
      <c r="N99" s="294"/>
      <c r="O99" s="294"/>
      <c r="P99" s="294"/>
      <c r="Q99" s="294"/>
      <c r="R99" s="294"/>
      <c r="S99" s="294"/>
      <c r="T99" s="294"/>
      <c r="U99" s="294"/>
      <c r="V99" s="294"/>
      <c r="W99" s="294"/>
      <c r="X99" s="294"/>
    </row>
    <row r="100" spans="12:24" s="68" customFormat="1" x14ac:dyDescent="0.2">
      <c r="L100" s="294"/>
      <c r="M100" s="294"/>
      <c r="N100" s="294"/>
      <c r="O100" s="294"/>
      <c r="P100" s="294"/>
      <c r="Q100" s="294"/>
      <c r="R100" s="294"/>
      <c r="S100" s="294"/>
      <c r="T100" s="294"/>
      <c r="U100" s="294"/>
      <c r="V100" s="294"/>
      <c r="W100" s="294"/>
      <c r="X100" s="294"/>
    </row>
    <row r="101" spans="12:24" s="68" customFormat="1" x14ac:dyDescent="0.2">
      <c r="L101" s="294"/>
      <c r="M101" s="294"/>
      <c r="N101" s="294"/>
      <c r="O101" s="294"/>
      <c r="P101" s="294"/>
      <c r="Q101" s="294"/>
      <c r="R101" s="294"/>
      <c r="S101" s="294"/>
      <c r="T101" s="294"/>
      <c r="U101" s="294"/>
      <c r="V101" s="294"/>
      <c r="W101" s="294"/>
      <c r="X101" s="294"/>
    </row>
    <row r="102" spans="12:24" s="68" customFormat="1" x14ac:dyDescent="0.2">
      <c r="L102" s="294"/>
      <c r="M102" s="294"/>
      <c r="N102" s="294"/>
      <c r="O102" s="294"/>
      <c r="P102" s="294"/>
      <c r="Q102" s="294"/>
      <c r="R102" s="294"/>
      <c r="S102" s="294"/>
      <c r="T102" s="294"/>
      <c r="U102" s="294"/>
      <c r="V102" s="294"/>
      <c r="W102" s="294"/>
      <c r="X102" s="294"/>
    </row>
    <row r="103" spans="12:24" s="68" customFormat="1" x14ac:dyDescent="0.2">
      <c r="L103" s="294"/>
      <c r="M103" s="294"/>
      <c r="N103" s="294"/>
      <c r="O103" s="294"/>
      <c r="P103" s="294"/>
      <c r="Q103" s="294"/>
      <c r="R103" s="294"/>
      <c r="S103" s="294"/>
      <c r="T103" s="294"/>
      <c r="U103" s="294"/>
      <c r="V103" s="294"/>
      <c r="W103" s="294"/>
      <c r="X103" s="294"/>
    </row>
    <row r="104" spans="12:24" s="68" customFormat="1" x14ac:dyDescent="0.2">
      <c r="L104" s="294"/>
      <c r="M104" s="294"/>
      <c r="N104" s="294"/>
      <c r="O104" s="294"/>
      <c r="P104" s="294"/>
      <c r="Q104" s="294"/>
      <c r="R104" s="294"/>
      <c r="S104" s="294"/>
      <c r="T104" s="294"/>
      <c r="U104" s="294"/>
      <c r="V104" s="294"/>
      <c r="W104" s="294"/>
      <c r="X104" s="294"/>
    </row>
    <row r="105" spans="12:24" s="68" customFormat="1" x14ac:dyDescent="0.2">
      <c r="L105" s="294"/>
      <c r="M105" s="294"/>
      <c r="N105" s="294"/>
      <c r="O105" s="294"/>
      <c r="P105" s="294"/>
      <c r="Q105" s="294"/>
      <c r="R105" s="294"/>
      <c r="S105" s="294"/>
      <c r="T105" s="294"/>
      <c r="U105" s="294"/>
      <c r="V105" s="294"/>
      <c r="W105" s="294"/>
      <c r="X105" s="294"/>
    </row>
    <row r="106" spans="12:24" s="68" customFormat="1" x14ac:dyDescent="0.2">
      <c r="L106" s="294"/>
      <c r="M106" s="294"/>
      <c r="N106" s="294"/>
      <c r="O106" s="294"/>
      <c r="P106" s="294"/>
      <c r="Q106" s="294"/>
      <c r="R106" s="294"/>
      <c r="S106" s="294"/>
      <c r="T106" s="294"/>
      <c r="U106" s="294"/>
      <c r="V106" s="294"/>
      <c r="W106" s="294"/>
      <c r="X106" s="294"/>
    </row>
    <row r="107" spans="12:24" s="68" customFormat="1" x14ac:dyDescent="0.2">
      <c r="L107" s="294"/>
      <c r="M107" s="294"/>
      <c r="N107" s="294"/>
      <c r="O107" s="294"/>
      <c r="P107" s="294"/>
      <c r="Q107" s="294"/>
      <c r="R107" s="294"/>
      <c r="S107" s="294"/>
      <c r="T107" s="294"/>
      <c r="U107" s="294"/>
      <c r="V107" s="294"/>
      <c r="W107" s="294"/>
      <c r="X107" s="294"/>
    </row>
    <row r="108" spans="12:24" s="68" customFormat="1" x14ac:dyDescent="0.2">
      <c r="L108" s="294"/>
      <c r="M108" s="294"/>
      <c r="N108" s="294"/>
      <c r="O108" s="294"/>
      <c r="P108" s="294"/>
      <c r="Q108" s="294"/>
      <c r="R108" s="294"/>
      <c r="S108" s="294"/>
      <c r="T108" s="294"/>
      <c r="U108" s="294"/>
      <c r="V108" s="294"/>
      <c r="W108" s="294"/>
      <c r="X108" s="294"/>
    </row>
    <row r="109" spans="12:24" s="68" customFormat="1" x14ac:dyDescent="0.2">
      <c r="L109" s="294"/>
      <c r="M109" s="294"/>
      <c r="N109" s="294"/>
      <c r="O109" s="294"/>
      <c r="P109" s="294"/>
      <c r="Q109" s="294"/>
      <c r="R109" s="294"/>
      <c r="S109" s="294"/>
      <c r="T109" s="294"/>
      <c r="U109" s="294"/>
      <c r="V109" s="294"/>
      <c r="W109" s="294"/>
      <c r="X109" s="294"/>
    </row>
    <row r="110" spans="12:24" s="68" customFormat="1" x14ac:dyDescent="0.2">
      <c r="L110" s="294"/>
      <c r="M110" s="294"/>
      <c r="N110" s="294"/>
      <c r="O110" s="294"/>
      <c r="P110" s="294"/>
      <c r="Q110" s="294"/>
      <c r="R110" s="294"/>
      <c r="S110" s="294"/>
      <c r="T110" s="294"/>
      <c r="U110" s="294"/>
      <c r="V110" s="294"/>
      <c r="W110" s="294"/>
      <c r="X110" s="294"/>
    </row>
    <row r="111" spans="12:24" s="68" customFormat="1" x14ac:dyDescent="0.2">
      <c r="L111" s="294"/>
      <c r="M111" s="294"/>
      <c r="N111" s="294"/>
      <c r="O111" s="294"/>
      <c r="P111" s="294"/>
      <c r="Q111" s="294"/>
      <c r="R111" s="294"/>
      <c r="S111" s="294"/>
      <c r="T111" s="294"/>
      <c r="U111" s="294"/>
      <c r="V111" s="294"/>
      <c r="W111" s="294"/>
      <c r="X111" s="294"/>
    </row>
    <row r="112" spans="12:24" s="68" customFormat="1" x14ac:dyDescent="0.2">
      <c r="L112" s="294"/>
      <c r="M112" s="294"/>
      <c r="N112" s="294"/>
      <c r="O112" s="294"/>
      <c r="P112" s="294"/>
      <c r="Q112" s="294"/>
      <c r="R112" s="294"/>
      <c r="S112" s="294"/>
      <c r="T112" s="294"/>
      <c r="U112" s="294"/>
      <c r="V112" s="294"/>
      <c r="W112" s="294"/>
      <c r="X112" s="294"/>
    </row>
    <row r="113" spans="12:24" s="68" customFormat="1" x14ac:dyDescent="0.2">
      <c r="L113" s="294"/>
      <c r="M113" s="294"/>
      <c r="N113" s="294"/>
      <c r="O113" s="294"/>
      <c r="P113" s="294"/>
      <c r="Q113" s="294"/>
      <c r="R113" s="294"/>
      <c r="S113" s="294"/>
      <c r="T113" s="294"/>
      <c r="U113" s="294"/>
      <c r="V113" s="294"/>
      <c r="W113" s="294"/>
      <c r="X113" s="294"/>
    </row>
    <row r="114" spans="12:24" s="68" customFormat="1" x14ac:dyDescent="0.2">
      <c r="L114" s="294"/>
      <c r="M114" s="294"/>
      <c r="N114" s="294"/>
      <c r="O114" s="294"/>
      <c r="P114" s="294"/>
      <c r="Q114" s="294"/>
      <c r="R114" s="294"/>
      <c r="S114" s="294"/>
      <c r="T114" s="294"/>
      <c r="U114" s="294"/>
      <c r="V114" s="294"/>
      <c r="W114" s="294"/>
      <c r="X114" s="294"/>
    </row>
    <row r="115" spans="12:24" s="68" customFormat="1" x14ac:dyDescent="0.2">
      <c r="L115" s="294"/>
      <c r="M115" s="294"/>
      <c r="N115" s="294"/>
      <c r="O115" s="294"/>
      <c r="P115" s="294"/>
      <c r="Q115" s="294"/>
      <c r="R115" s="294"/>
      <c r="S115" s="294"/>
      <c r="T115" s="294"/>
      <c r="U115" s="294"/>
      <c r="V115" s="294"/>
      <c r="W115" s="294"/>
      <c r="X115" s="294"/>
    </row>
    <row r="116" spans="12:24" s="68" customFormat="1" x14ac:dyDescent="0.2">
      <c r="L116" s="294"/>
      <c r="M116" s="294"/>
      <c r="N116" s="294"/>
      <c r="O116" s="294"/>
      <c r="P116" s="294"/>
      <c r="Q116" s="294"/>
      <c r="R116" s="294"/>
      <c r="S116" s="294"/>
      <c r="T116" s="294"/>
      <c r="U116" s="294"/>
      <c r="V116" s="294"/>
      <c r="W116" s="294"/>
      <c r="X116" s="294"/>
    </row>
    <row r="117" spans="12:24" s="68" customFormat="1" x14ac:dyDescent="0.2">
      <c r="L117" s="294"/>
      <c r="M117" s="294"/>
      <c r="N117" s="294"/>
      <c r="O117" s="294"/>
      <c r="P117" s="294"/>
      <c r="Q117" s="294"/>
      <c r="R117" s="294"/>
      <c r="S117" s="294"/>
      <c r="T117" s="294"/>
      <c r="U117" s="294"/>
      <c r="V117" s="294"/>
      <c r="W117" s="294"/>
      <c r="X117" s="294"/>
    </row>
    <row r="118" spans="12:24" s="68" customFormat="1" x14ac:dyDescent="0.2">
      <c r="L118" s="294"/>
      <c r="M118" s="294"/>
      <c r="N118" s="294"/>
      <c r="O118" s="294"/>
      <c r="P118" s="294"/>
      <c r="Q118" s="294"/>
      <c r="R118" s="294"/>
      <c r="S118" s="294"/>
      <c r="T118" s="294"/>
      <c r="U118" s="294"/>
      <c r="V118" s="294"/>
      <c r="W118" s="294"/>
      <c r="X118" s="294"/>
    </row>
    <row r="119" spans="12:24" s="68" customFormat="1" x14ac:dyDescent="0.2">
      <c r="L119" s="294"/>
      <c r="M119" s="294"/>
      <c r="N119" s="294"/>
      <c r="O119" s="294"/>
      <c r="P119" s="294"/>
      <c r="Q119" s="294"/>
      <c r="R119" s="294"/>
      <c r="S119" s="294"/>
      <c r="T119" s="294"/>
      <c r="U119" s="294"/>
      <c r="V119" s="294"/>
      <c r="W119" s="294"/>
      <c r="X119" s="294"/>
    </row>
    <row r="120" spans="12:24" s="68" customFormat="1" x14ac:dyDescent="0.2">
      <c r="L120" s="294"/>
      <c r="M120" s="294"/>
      <c r="N120" s="294"/>
      <c r="O120" s="294"/>
      <c r="P120" s="294"/>
      <c r="Q120" s="294"/>
      <c r="R120" s="294"/>
      <c r="S120" s="294"/>
      <c r="T120" s="294"/>
      <c r="U120" s="294"/>
      <c r="V120" s="294"/>
      <c r="W120" s="294"/>
      <c r="X120" s="294"/>
    </row>
    <row r="121" spans="12:24" s="68" customFormat="1" x14ac:dyDescent="0.2">
      <c r="L121" s="294"/>
      <c r="M121" s="294"/>
      <c r="N121" s="294"/>
      <c r="O121" s="294"/>
      <c r="P121" s="294"/>
      <c r="Q121" s="294"/>
      <c r="R121" s="294"/>
      <c r="S121" s="294"/>
      <c r="T121" s="294"/>
      <c r="U121" s="294"/>
      <c r="V121" s="294"/>
      <c r="W121" s="294"/>
      <c r="X121" s="294"/>
    </row>
    <row r="122" spans="12:24" s="68" customFormat="1" x14ac:dyDescent="0.2">
      <c r="L122" s="294"/>
      <c r="M122" s="294"/>
      <c r="N122" s="294"/>
      <c r="O122" s="294"/>
      <c r="P122" s="294"/>
      <c r="Q122" s="294"/>
      <c r="R122" s="294"/>
      <c r="S122" s="294"/>
      <c r="T122" s="294"/>
      <c r="U122" s="294"/>
      <c r="V122" s="294"/>
      <c r="W122" s="294"/>
      <c r="X122" s="294"/>
    </row>
    <row r="123" spans="12:24" s="68" customFormat="1" x14ac:dyDescent="0.2">
      <c r="L123" s="294"/>
      <c r="M123" s="294"/>
      <c r="N123" s="294"/>
      <c r="O123" s="294"/>
      <c r="P123" s="294"/>
      <c r="Q123" s="294"/>
      <c r="R123" s="294"/>
      <c r="S123" s="294"/>
      <c r="T123" s="294"/>
      <c r="U123" s="294"/>
      <c r="V123" s="294"/>
      <c r="W123" s="294"/>
      <c r="X123" s="294"/>
    </row>
    <row r="124" spans="12:24" s="68" customFormat="1" x14ac:dyDescent="0.2">
      <c r="L124" s="294"/>
      <c r="M124" s="294"/>
      <c r="N124" s="294"/>
      <c r="O124" s="294"/>
      <c r="P124" s="294"/>
      <c r="Q124" s="294"/>
      <c r="R124" s="294"/>
      <c r="S124" s="294"/>
      <c r="T124" s="294"/>
      <c r="U124" s="294"/>
      <c r="V124" s="294"/>
      <c r="W124" s="294"/>
      <c r="X124" s="294"/>
    </row>
    <row r="125" spans="12:24" s="68" customFormat="1" x14ac:dyDescent="0.2">
      <c r="L125" s="294"/>
      <c r="M125" s="294"/>
      <c r="N125" s="294"/>
      <c r="O125" s="294"/>
      <c r="P125" s="294"/>
      <c r="Q125" s="294"/>
      <c r="R125" s="294"/>
      <c r="S125" s="294"/>
      <c r="T125" s="294"/>
      <c r="U125" s="294"/>
      <c r="V125" s="294"/>
      <c r="W125" s="294"/>
      <c r="X125" s="294"/>
    </row>
    <row r="126" spans="12:24" s="68" customFormat="1" x14ac:dyDescent="0.2">
      <c r="L126" s="294"/>
      <c r="M126" s="294"/>
      <c r="N126" s="294"/>
      <c r="O126" s="294"/>
      <c r="P126" s="294"/>
      <c r="Q126" s="294"/>
      <c r="R126" s="294"/>
      <c r="S126" s="294"/>
      <c r="T126" s="294"/>
      <c r="U126" s="294"/>
      <c r="V126" s="294"/>
      <c r="W126" s="294"/>
      <c r="X126" s="294"/>
    </row>
    <row r="127" spans="12:24" s="68" customFormat="1" x14ac:dyDescent="0.2">
      <c r="L127" s="294"/>
      <c r="M127" s="294"/>
      <c r="N127" s="294"/>
      <c r="O127" s="294"/>
      <c r="P127" s="294"/>
      <c r="Q127" s="294"/>
      <c r="R127" s="294"/>
      <c r="S127" s="294"/>
      <c r="T127" s="294"/>
      <c r="U127" s="294"/>
      <c r="V127" s="294"/>
      <c r="W127" s="294"/>
      <c r="X127" s="294"/>
    </row>
    <row r="128" spans="12:24" s="68" customFormat="1" x14ac:dyDescent="0.2">
      <c r="L128" s="294"/>
      <c r="M128" s="294"/>
      <c r="N128" s="294"/>
      <c r="O128" s="294"/>
      <c r="P128" s="294"/>
      <c r="Q128" s="294"/>
      <c r="R128" s="294"/>
      <c r="S128" s="294"/>
      <c r="T128" s="294"/>
      <c r="U128" s="294"/>
      <c r="V128" s="294"/>
      <c r="W128" s="294"/>
      <c r="X128" s="294"/>
    </row>
    <row r="129" spans="12:24" s="68" customFormat="1" x14ac:dyDescent="0.2">
      <c r="L129" s="294"/>
      <c r="M129" s="294"/>
      <c r="N129" s="294"/>
      <c r="O129" s="294"/>
      <c r="P129" s="294"/>
      <c r="Q129" s="294"/>
      <c r="R129" s="294"/>
      <c r="S129" s="294"/>
      <c r="T129" s="294"/>
      <c r="U129" s="294"/>
      <c r="V129" s="294"/>
      <c r="W129" s="294"/>
      <c r="X129" s="294"/>
    </row>
    <row r="130" spans="12:24" s="68" customFormat="1" x14ac:dyDescent="0.2">
      <c r="L130" s="294"/>
      <c r="M130" s="294"/>
      <c r="N130" s="294"/>
      <c r="O130" s="294"/>
      <c r="P130" s="294"/>
      <c r="Q130" s="294"/>
      <c r="R130" s="294"/>
      <c r="S130" s="294"/>
      <c r="T130" s="294"/>
      <c r="U130" s="294"/>
      <c r="V130" s="294"/>
      <c r="W130" s="294"/>
      <c r="X130" s="294"/>
    </row>
    <row r="131" spans="12:24" s="68" customFormat="1" x14ac:dyDescent="0.2">
      <c r="L131" s="294"/>
      <c r="M131" s="294"/>
      <c r="N131" s="294"/>
      <c r="O131" s="294"/>
      <c r="P131" s="294"/>
      <c r="Q131" s="294"/>
      <c r="R131" s="294"/>
      <c r="S131" s="294"/>
      <c r="T131" s="294"/>
      <c r="U131" s="294"/>
      <c r="V131" s="294"/>
      <c r="W131" s="294"/>
      <c r="X131" s="294"/>
    </row>
    <row r="132" spans="12:24" s="68" customFormat="1" x14ac:dyDescent="0.2">
      <c r="L132" s="294"/>
      <c r="M132" s="294"/>
      <c r="N132" s="294"/>
      <c r="O132" s="294"/>
      <c r="P132" s="294"/>
      <c r="Q132" s="294"/>
      <c r="R132" s="294"/>
      <c r="S132" s="294"/>
      <c r="T132" s="294"/>
      <c r="U132" s="294"/>
      <c r="V132" s="294"/>
      <c r="W132" s="294"/>
      <c r="X132" s="294"/>
    </row>
    <row r="133" spans="12:24" s="68" customFormat="1" x14ac:dyDescent="0.2">
      <c r="L133" s="294"/>
      <c r="M133" s="294"/>
      <c r="N133" s="294"/>
      <c r="O133" s="294"/>
      <c r="P133" s="294"/>
      <c r="Q133" s="294"/>
      <c r="R133" s="294"/>
      <c r="S133" s="294"/>
      <c r="T133" s="294"/>
      <c r="U133" s="294"/>
      <c r="V133" s="294"/>
      <c r="W133" s="294"/>
      <c r="X133" s="294"/>
    </row>
    <row r="134" spans="12:24" s="68" customFormat="1" x14ac:dyDescent="0.2">
      <c r="L134" s="294"/>
      <c r="M134" s="294"/>
      <c r="N134" s="294"/>
      <c r="O134" s="294"/>
      <c r="P134" s="294"/>
      <c r="Q134" s="294"/>
      <c r="R134" s="294"/>
      <c r="S134" s="294"/>
      <c r="T134" s="294"/>
      <c r="U134" s="294"/>
      <c r="V134" s="294"/>
      <c r="W134" s="294"/>
      <c r="X134" s="294"/>
    </row>
    <row r="135" spans="12:24" s="68" customFormat="1" x14ac:dyDescent="0.2">
      <c r="L135" s="294"/>
      <c r="M135" s="294"/>
      <c r="N135" s="294"/>
      <c r="O135" s="294"/>
      <c r="P135" s="294"/>
      <c r="Q135" s="294"/>
      <c r="R135" s="294"/>
      <c r="S135" s="294"/>
      <c r="T135" s="294"/>
      <c r="U135" s="294"/>
      <c r="V135" s="294"/>
      <c r="W135" s="294"/>
      <c r="X135" s="294"/>
    </row>
    <row r="136" spans="12:24" s="68" customFormat="1" x14ac:dyDescent="0.2">
      <c r="L136" s="294"/>
      <c r="M136" s="294"/>
      <c r="N136" s="294"/>
      <c r="O136" s="294"/>
      <c r="P136" s="294"/>
      <c r="Q136" s="294"/>
      <c r="R136" s="294"/>
      <c r="S136" s="294"/>
      <c r="T136" s="294"/>
      <c r="U136" s="294"/>
      <c r="V136" s="294"/>
      <c r="W136" s="294"/>
      <c r="X136" s="294"/>
    </row>
    <row r="137" spans="12:24" s="68" customFormat="1" x14ac:dyDescent="0.2">
      <c r="L137" s="294"/>
      <c r="M137" s="294"/>
      <c r="N137" s="294"/>
      <c r="O137" s="294"/>
      <c r="P137" s="294"/>
      <c r="Q137" s="294"/>
      <c r="R137" s="294"/>
      <c r="S137" s="294"/>
      <c r="T137" s="294"/>
      <c r="U137" s="294"/>
      <c r="V137" s="294"/>
      <c r="W137" s="294"/>
      <c r="X137" s="294"/>
    </row>
    <row r="138" spans="12:24" s="68" customFormat="1" x14ac:dyDescent="0.2">
      <c r="L138" s="294"/>
      <c r="M138" s="294"/>
      <c r="N138" s="294"/>
      <c r="O138" s="294"/>
      <c r="P138" s="294"/>
      <c r="Q138" s="294"/>
      <c r="R138" s="294"/>
      <c r="S138" s="294"/>
      <c r="T138" s="294"/>
      <c r="U138" s="294"/>
      <c r="V138" s="294"/>
      <c r="W138" s="294"/>
      <c r="X138" s="294"/>
    </row>
    <row r="139" spans="12:24" s="68" customFormat="1" x14ac:dyDescent="0.2">
      <c r="L139" s="294"/>
      <c r="M139" s="294"/>
      <c r="N139" s="294"/>
      <c r="O139" s="294"/>
      <c r="P139" s="294"/>
      <c r="Q139" s="294"/>
      <c r="R139" s="294"/>
      <c r="S139" s="294"/>
      <c r="T139" s="294"/>
      <c r="U139" s="294"/>
      <c r="V139" s="294"/>
      <c r="W139" s="294"/>
      <c r="X139" s="294"/>
    </row>
    <row r="140" spans="12:24" s="68" customFormat="1" x14ac:dyDescent="0.2">
      <c r="L140" s="294"/>
      <c r="M140" s="294"/>
      <c r="N140" s="294"/>
      <c r="O140" s="294"/>
      <c r="P140" s="294"/>
      <c r="Q140" s="294"/>
      <c r="R140" s="294"/>
      <c r="S140" s="294"/>
      <c r="T140" s="294"/>
      <c r="U140" s="294"/>
      <c r="V140" s="294"/>
      <c r="W140" s="294"/>
      <c r="X140" s="294"/>
    </row>
    <row r="141" spans="12:24" s="68" customFormat="1" x14ac:dyDescent="0.2">
      <c r="L141" s="294"/>
      <c r="M141" s="294"/>
      <c r="N141" s="294"/>
      <c r="O141" s="294"/>
      <c r="P141" s="294"/>
      <c r="Q141" s="294"/>
      <c r="R141" s="294"/>
      <c r="S141" s="294"/>
      <c r="T141" s="294"/>
      <c r="U141" s="294"/>
      <c r="V141" s="294"/>
      <c r="W141" s="294"/>
      <c r="X141" s="294"/>
    </row>
    <row r="142" spans="12:24" s="68" customFormat="1" x14ac:dyDescent="0.2">
      <c r="L142" s="294"/>
      <c r="M142" s="294"/>
      <c r="N142" s="294"/>
      <c r="O142" s="294"/>
      <c r="P142" s="294"/>
      <c r="Q142" s="294"/>
      <c r="R142" s="294"/>
      <c r="S142" s="294"/>
      <c r="T142" s="294"/>
      <c r="U142" s="294"/>
      <c r="V142" s="294"/>
      <c r="W142" s="294"/>
      <c r="X142" s="294"/>
    </row>
    <row r="143" spans="12:24" s="68" customFormat="1" x14ac:dyDescent="0.2">
      <c r="L143" s="294"/>
      <c r="M143" s="294"/>
      <c r="N143" s="294"/>
      <c r="O143" s="294"/>
      <c r="P143" s="294"/>
      <c r="Q143" s="294"/>
      <c r="R143" s="294"/>
      <c r="S143" s="294"/>
      <c r="T143" s="294"/>
      <c r="U143" s="294"/>
      <c r="V143" s="294"/>
      <c r="W143" s="294"/>
      <c r="X143" s="294"/>
    </row>
    <row r="144" spans="12:24" s="68" customFormat="1" x14ac:dyDescent="0.2">
      <c r="L144" s="294"/>
      <c r="M144" s="294"/>
      <c r="N144" s="294"/>
      <c r="O144" s="294"/>
      <c r="P144" s="294"/>
      <c r="Q144" s="294"/>
      <c r="R144" s="294"/>
      <c r="S144" s="294"/>
      <c r="T144" s="294"/>
      <c r="U144" s="294"/>
      <c r="V144" s="294"/>
      <c r="W144" s="294"/>
      <c r="X144" s="294"/>
    </row>
    <row r="145" spans="12:24" s="68" customFormat="1" x14ac:dyDescent="0.2">
      <c r="L145" s="294"/>
      <c r="M145" s="294"/>
      <c r="N145" s="294"/>
      <c r="O145" s="294"/>
      <c r="P145" s="294"/>
      <c r="Q145" s="294"/>
      <c r="R145" s="294"/>
      <c r="S145" s="294"/>
      <c r="T145" s="294"/>
      <c r="U145" s="294"/>
      <c r="V145" s="294"/>
      <c r="W145" s="294"/>
      <c r="X145" s="294"/>
    </row>
    <row r="146" spans="12:24" s="68" customFormat="1" x14ac:dyDescent="0.2">
      <c r="L146" s="294"/>
      <c r="M146" s="294"/>
      <c r="N146" s="294"/>
      <c r="O146" s="294"/>
      <c r="P146" s="294"/>
      <c r="Q146" s="294"/>
      <c r="R146" s="294"/>
      <c r="S146" s="294"/>
      <c r="T146" s="294"/>
      <c r="U146" s="294"/>
      <c r="V146" s="294"/>
      <c r="W146" s="294"/>
      <c r="X146" s="294"/>
    </row>
    <row r="147" spans="12:24" s="68" customFormat="1" x14ac:dyDescent="0.2">
      <c r="L147" s="294"/>
      <c r="M147" s="294"/>
      <c r="N147" s="294"/>
      <c r="O147" s="294"/>
      <c r="P147" s="294"/>
      <c r="Q147" s="294"/>
      <c r="R147" s="294"/>
      <c r="S147" s="294"/>
      <c r="T147" s="294"/>
      <c r="U147" s="294"/>
      <c r="V147" s="294"/>
      <c r="W147" s="294"/>
      <c r="X147" s="294"/>
    </row>
    <row r="148" spans="12:24" s="68" customFormat="1" x14ac:dyDescent="0.2">
      <c r="L148" s="294"/>
      <c r="M148" s="294"/>
      <c r="N148" s="294"/>
      <c r="O148" s="294"/>
      <c r="P148" s="294"/>
      <c r="Q148" s="294"/>
      <c r="R148" s="294"/>
      <c r="S148" s="294"/>
      <c r="T148" s="294"/>
      <c r="U148" s="294"/>
      <c r="V148" s="294"/>
      <c r="W148" s="294"/>
      <c r="X148" s="294"/>
    </row>
    <row r="149" spans="12:24" s="68" customFormat="1" x14ac:dyDescent="0.2">
      <c r="L149" s="294"/>
      <c r="M149" s="294"/>
      <c r="N149" s="294"/>
      <c r="O149" s="294"/>
      <c r="P149" s="294"/>
      <c r="Q149" s="294"/>
      <c r="R149" s="294"/>
      <c r="S149" s="294"/>
      <c r="T149" s="294"/>
      <c r="U149" s="294"/>
      <c r="V149" s="294"/>
      <c r="W149" s="294"/>
      <c r="X149" s="294"/>
    </row>
    <row r="150" spans="12:24" s="68" customFormat="1" x14ac:dyDescent="0.2">
      <c r="L150" s="294"/>
      <c r="M150" s="294"/>
      <c r="N150" s="294"/>
      <c r="O150" s="294"/>
      <c r="P150" s="294"/>
      <c r="Q150" s="294"/>
      <c r="R150" s="294"/>
      <c r="S150" s="294"/>
      <c r="T150" s="294"/>
      <c r="U150" s="294"/>
      <c r="V150" s="294"/>
      <c r="W150" s="294"/>
      <c r="X150" s="294"/>
    </row>
    <row r="151" spans="12:24" s="68" customFormat="1" x14ac:dyDescent="0.2">
      <c r="L151" s="294"/>
      <c r="M151" s="294"/>
      <c r="N151" s="294"/>
      <c r="O151" s="294"/>
      <c r="P151" s="294"/>
      <c r="Q151" s="294"/>
      <c r="R151" s="294"/>
      <c r="S151" s="294"/>
      <c r="T151" s="294"/>
      <c r="U151" s="294"/>
      <c r="V151" s="294"/>
      <c r="W151" s="294"/>
      <c r="X151" s="294"/>
    </row>
    <row r="152" spans="12:24" s="68" customFormat="1" x14ac:dyDescent="0.2">
      <c r="L152" s="294"/>
      <c r="M152" s="294"/>
      <c r="N152" s="294"/>
      <c r="O152" s="294"/>
      <c r="P152" s="294"/>
      <c r="Q152" s="294"/>
      <c r="R152" s="294"/>
      <c r="S152" s="294"/>
      <c r="T152" s="294"/>
      <c r="U152" s="294"/>
      <c r="V152" s="294"/>
      <c r="W152" s="294"/>
      <c r="X152" s="294"/>
    </row>
    <row r="153" spans="12:24" s="68" customFormat="1" x14ac:dyDescent="0.2">
      <c r="L153" s="294"/>
      <c r="M153" s="294"/>
      <c r="N153" s="294"/>
      <c r="O153" s="294"/>
      <c r="P153" s="294"/>
      <c r="Q153" s="294"/>
      <c r="R153" s="294"/>
      <c r="S153" s="294"/>
      <c r="T153" s="294"/>
      <c r="U153" s="294"/>
      <c r="V153" s="294"/>
      <c r="W153" s="294"/>
      <c r="X153" s="294"/>
    </row>
    <row r="154" spans="12:24" s="68" customFormat="1" x14ac:dyDescent="0.2">
      <c r="L154" s="294"/>
      <c r="M154" s="294"/>
      <c r="N154" s="294"/>
      <c r="O154" s="294"/>
      <c r="P154" s="294"/>
      <c r="Q154" s="294"/>
      <c r="R154" s="294"/>
      <c r="S154" s="294"/>
      <c r="T154" s="294"/>
      <c r="U154" s="294"/>
      <c r="V154" s="294"/>
      <c r="W154" s="294"/>
      <c r="X154" s="294"/>
    </row>
    <row r="155" spans="12:24" s="68" customFormat="1" x14ac:dyDescent="0.2">
      <c r="L155" s="294"/>
      <c r="M155" s="294"/>
      <c r="N155" s="294"/>
      <c r="O155" s="294"/>
      <c r="P155" s="294"/>
      <c r="Q155" s="294"/>
      <c r="R155" s="294"/>
      <c r="S155" s="294"/>
      <c r="T155" s="294"/>
      <c r="U155" s="294"/>
      <c r="V155" s="294"/>
      <c r="W155" s="294"/>
      <c r="X155" s="294"/>
    </row>
    <row r="156" spans="12:24" s="68" customFormat="1" x14ac:dyDescent="0.2">
      <c r="L156" s="294"/>
      <c r="M156" s="294"/>
      <c r="N156" s="294"/>
      <c r="O156" s="294"/>
      <c r="P156" s="294"/>
      <c r="Q156" s="294"/>
      <c r="R156" s="294"/>
      <c r="S156" s="294"/>
      <c r="T156" s="294"/>
      <c r="U156" s="294"/>
      <c r="V156" s="294"/>
      <c r="W156" s="294"/>
      <c r="X156" s="294"/>
    </row>
    <row r="157" spans="12:24" s="68" customFormat="1" x14ac:dyDescent="0.2">
      <c r="L157" s="294"/>
      <c r="M157" s="294"/>
      <c r="N157" s="294"/>
      <c r="O157" s="294"/>
      <c r="P157" s="294"/>
      <c r="Q157" s="294"/>
      <c r="R157" s="294"/>
      <c r="S157" s="294"/>
      <c r="T157" s="294"/>
      <c r="U157" s="294"/>
      <c r="V157" s="294"/>
      <c r="W157" s="294"/>
      <c r="X157" s="294"/>
    </row>
    <row r="158" spans="12:24" s="68" customFormat="1" x14ac:dyDescent="0.2">
      <c r="L158" s="294"/>
      <c r="M158" s="294"/>
      <c r="N158" s="294"/>
      <c r="O158" s="294"/>
      <c r="P158" s="294"/>
      <c r="Q158" s="294"/>
      <c r="R158" s="294"/>
      <c r="S158" s="294"/>
      <c r="T158" s="294"/>
      <c r="U158" s="294"/>
      <c r="V158" s="294"/>
      <c r="W158" s="294"/>
      <c r="X158" s="294"/>
    </row>
    <row r="159" spans="12:24" s="68" customFormat="1" x14ac:dyDescent="0.2">
      <c r="L159" s="294"/>
      <c r="M159" s="294"/>
      <c r="N159" s="294"/>
      <c r="O159" s="294"/>
      <c r="P159" s="294"/>
      <c r="Q159" s="294"/>
      <c r="R159" s="294"/>
      <c r="S159" s="294"/>
      <c r="T159" s="294"/>
      <c r="U159" s="294"/>
      <c r="V159" s="294"/>
      <c r="W159" s="294"/>
      <c r="X159" s="294"/>
    </row>
    <row r="160" spans="12:24" s="68" customFormat="1" x14ac:dyDescent="0.2">
      <c r="L160" s="294"/>
      <c r="M160" s="294"/>
      <c r="N160" s="294"/>
      <c r="O160" s="294"/>
      <c r="P160" s="294"/>
      <c r="Q160" s="294"/>
      <c r="R160" s="294"/>
      <c r="S160" s="294"/>
      <c r="T160" s="294"/>
      <c r="U160" s="294"/>
      <c r="V160" s="294"/>
      <c r="W160" s="294"/>
      <c r="X160" s="294"/>
    </row>
    <row r="161" spans="12:24" s="68" customFormat="1" x14ac:dyDescent="0.2">
      <c r="L161" s="294"/>
      <c r="M161" s="294"/>
      <c r="N161" s="294"/>
      <c r="O161" s="294"/>
      <c r="P161" s="294"/>
      <c r="Q161" s="294"/>
      <c r="R161" s="294"/>
      <c r="S161" s="294"/>
      <c r="T161" s="294"/>
      <c r="U161" s="294"/>
      <c r="V161" s="294"/>
      <c r="W161" s="294"/>
      <c r="X161" s="294"/>
    </row>
    <row r="162" spans="12:24" s="68" customFormat="1" x14ac:dyDescent="0.2">
      <c r="L162" s="294"/>
      <c r="M162" s="294"/>
      <c r="N162" s="294"/>
      <c r="O162" s="294"/>
      <c r="P162" s="294"/>
      <c r="Q162" s="294"/>
      <c r="R162" s="294"/>
      <c r="S162" s="294"/>
      <c r="T162" s="294"/>
      <c r="U162" s="294"/>
      <c r="V162" s="294"/>
      <c r="W162" s="294"/>
      <c r="X162" s="294"/>
    </row>
    <row r="163" spans="12:24" s="68" customFormat="1" x14ac:dyDescent="0.2">
      <c r="L163" s="294"/>
      <c r="M163" s="294"/>
      <c r="N163" s="294"/>
      <c r="O163" s="294"/>
      <c r="P163" s="294"/>
      <c r="Q163" s="294"/>
      <c r="R163" s="294"/>
      <c r="S163" s="294"/>
      <c r="T163" s="294"/>
      <c r="U163" s="294"/>
      <c r="V163" s="294"/>
      <c r="W163" s="294"/>
      <c r="X163" s="294"/>
    </row>
    <row r="164" spans="12:24" s="68" customFormat="1" x14ac:dyDescent="0.2">
      <c r="L164" s="294"/>
      <c r="M164" s="294"/>
      <c r="N164" s="294"/>
      <c r="O164" s="294"/>
      <c r="P164" s="294"/>
      <c r="Q164" s="294"/>
      <c r="R164" s="294"/>
      <c r="S164" s="294"/>
      <c r="T164" s="294"/>
      <c r="U164" s="294"/>
      <c r="V164" s="294"/>
      <c r="W164" s="294"/>
      <c r="X164" s="294"/>
    </row>
    <row r="165" spans="12:24" s="68" customFormat="1" x14ac:dyDescent="0.2">
      <c r="L165" s="294"/>
      <c r="M165" s="294"/>
      <c r="N165" s="294"/>
      <c r="O165" s="294"/>
      <c r="P165" s="294"/>
      <c r="Q165" s="294"/>
      <c r="R165" s="294"/>
      <c r="S165" s="294"/>
      <c r="T165" s="294"/>
      <c r="U165" s="294"/>
      <c r="V165" s="294"/>
      <c r="W165" s="294"/>
      <c r="X165" s="294"/>
    </row>
    <row r="166" spans="12:24" s="68" customFormat="1" x14ac:dyDescent="0.2">
      <c r="L166" s="294"/>
      <c r="M166" s="294"/>
      <c r="N166" s="294"/>
      <c r="O166" s="294"/>
      <c r="P166" s="294"/>
      <c r="Q166" s="294"/>
      <c r="R166" s="294"/>
      <c r="S166" s="294"/>
      <c r="T166" s="294"/>
      <c r="U166" s="294"/>
      <c r="V166" s="294"/>
      <c r="W166" s="294"/>
      <c r="X166" s="294"/>
    </row>
    <row r="167" spans="12:24" s="68" customFormat="1" x14ac:dyDescent="0.2">
      <c r="L167" s="294"/>
      <c r="M167" s="294"/>
      <c r="N167" s="294"/>
      <c r="O167" s="294"/>
      <c r="P167" s="294"/>
      <c r="Q167" s="294"/>
      <c r="R167" s="294"/>
      <c r="S167" s="294"/>
      <c r="T167" s="294"/>
      <c r="U167" s="294"/>
      <c r="V167" s="294"/>
      <c r="W167" s="294"/>
      <c r="X167" s="294"/>
    </row>
    <row r="168" spans="12:24" s="68" customFormat="1" x14ac:dyDescent="0.2">
      <c r="L168" s="294"/>
      <c r="M168" s="294"/>
      <c r="N168" s="294"/>
      <c r="O168" s="294"/>
      <c r="P168" s="294"/>
      <c r="Q168" s="294"/>
      <c r="R168" s="294"/>
      <c r="S168" s="294"/>
      <c r="T168" s="294"/>
      <c r="U168" s="294"/>
      <c r="V168" s="294"/>
      <c r="W168" s="294"/>
      <c r="X168" s="294"/>
    </row>
    <row r="169" spans="12:24" s="68" customFormat="1" x14ac:dyDescent="0.2">
      <c r="L169" s="294"/>
      <c r="M169" s="294"/>
      <c r="N169" s="294"/>
      <c r="O169" s="294"/>
      <c r="P169" s="294"/>
      <c r="Q169" s="294"/>
      <c r="R169" s="294"/>
      <c r="S169" s="294"/>
      <c r="T169" s="294"/>
      <c r="U169" s="294"/>
      <c r="V169" s="294"/>
      <c r="W169" s="294"/>
      <c r="X169" s="294"/>
    </row>
    <row r="170" spans="12:24" s="68" customFormat="1" x14ac:dyDescent="0.2">
      <c r="L170" s="294"/>
      <c r="M170" s="294"/>
      <c r="N170" s="294"/>
      <c r="O170" s="294"/>
      <c r="P170" s="294"/>
      <c r="Q170" s="294"/>
      <c r="R170" s="294"/>
      <c r="S170" s="294"/>
      <c r="T170" s="294"/>
      <c r="U170" s="294"/>
      <c r="V170" s="294"/>
      <c r="W170" s="294"/>
      <c r="X170" s="294"/>
    </row>
    <row r="171" spans="12:24" s="68" customFormat="1" x14ac:dyDescent="0.2">
      <c r="L171" s="294"/>
      <c r="M171" s="294"/>
      <c r="N171" s="294"/>
      <c r="O171" s="294"/>
      <c r="P171" s="294"/>
      <c r="Q171" s="294"/>
      <c r="R171" s="294"/>
      <c r="S171" s="294"/>
      <c r="T171" s="294"/>
      <c r="U171" s="294"/>
      <c r="V171" s="294"/>
      <c r="W171" s="294"/>
      <c r="X171" s="294"/>
    </row>
    <row r="172" spans="12:24" s="68" customFormat="1" x14ac:dyDescent="0.2">
      <c r="L172" s="294"/>
      <c r="M172" s="294"/>
      <c r="N172" s="294"/>
      <c r="O172" s="294"/>
      <c r="P172" s="294"/>
      <c r="Q172" s="294"/>
      <c r="R172" s="294"/>
      <c r="S172" s="294"/>
      <c r="T172" s="294"/>
      <c r="U172" s="294"/>
      <c r="V172" s="294"/>
      <c r="W172" s="294"/>
      <c r="X172" s="294"/>
    </row>
    <row r="173" spans="12:24" s="68" customFormat="1" x14ac:dyDescent="0.2">
      <c r="L173" s="294"/>
      <c r="M173" s="294"/>
      <c r="N173" s="294"/>
      <c r="O173" s="294"/>
      <c r="P173" s="294"/>
      <c r="Q173" s="294"/>
      <c r="R173" s="294"/>
      <c r="S173" s="294"/>
      <c r="T173" s="294"/>
      <c r="U173" s="294"/>
      <c r="V173" s="294"/>
      <c r="W173" s="294"/>
      <c r="X173" s="294"/>
    </row>
    <row r="174" spans="12:24" s="68" customFormat="1" x14ac:dyDescent="0.2">
      <c r="L174" s="294"/>
      <c r="M174" s="294"/>
      <c r="N174" s="294"/>
      <c r="O174" s="294"/>
      <c r="P174" s="294"/>
      <c r="Q174" s="294"/>
      <c r="R174" s="294"/>
      <c r="S174" s="294"/>
      <c r="T174" s="294"/>
      <c r="U174" s="294"/>
      <c r="V174" s="294"/>
      <c r="W174" s="294"/>
      <c r="X174" s="294"/>
    </row>
    <row r="175" spans="12:24" s="68" customFormat="1" x14ac:dyDescent="0.2">
      <c r="L175" s="294"/>
      <c r="M175" s="294"/>
      <c r="N175" s="294"/>
      <c r="O175" s="294"/>
      <c r="P175" s="294"/>
      <c r="Q175" s="294"/>
      <c r="R175" s="294"/>
      <c r="S175" s="294"/>
      <c r="T175" s="294"/>
      <c r="U175" s="294"/>
      <c r="V175" s="294"/>
      <c r="W175" s="294"/>
      <c r="X175" s="294"/>
    </row>
    <row r="176" spans="12:24" s="68" customFormat="1" x14ac:dyDescent="0.2">
      <c r="L176" s="294"/>
      <c r="M176" s="294"/>
      <c r="N176" s="294"/>
      <c r="O176" s="294"/>
      <c r="P176" s="294"/>
      <c r="Q176" s="294"/>
      <c r="R176" s="294"/>
      <c r="S176" s="294"/>
      <c r="T176" s="294"/>
      <c r="U176" s="294"/>
      <c r="V176" s="294"/>
      <c r="W176" s="294"/>
      <c r="X176" s="294"/>
    </row>
    <row r="177" spans="12:24" s="68" customFormat="1" x14ac:dyDescent="0.2">
      <c r="L177" s="294"/>
      <c r="M177" s="294"/>
      <c r="N177" s="294"/>
      <c r="O177" s="294"/>
      <c r="P177" s="294"/>
      <c r="Q177" s="294"/>
      <c r="R177" s="294"/>
      <c r="S177" s="294"/>
      <c r="T177" s="294"/>
      <c r="U177" s="294"/>
      <c r="V177" s="294"/>
      <c r="W177" s="294"/>
      <c r="X177" s="294"/>
    </row>
    <row r="178" spans="12:24" s="68" customFormat="1" x14ac:dyDescent="0.2">
      <c r="L178" s="294"/>
      <c r="M178" s="294"/>
      <c r="N178" s="294"/>
      <c r="O178" s="294"/>
      <c r="P178" s="294"/>
      <c r="Q178" s="294"/>
      <c r="R178" s="294"/>
      <c r="S178" s="294"/>
      <c r="T178" s="294"/>
      <c r="U178" s="294"/>
      <c r="V178" s="294"/>
      <c r="W178" s="294"/>
      <c r="X178" s="294"/>
    </row>
    <row r="179" spans="12:24" s="68" customFormat="1" x14ac:dyDescent="0.2">
      <c r="L179" s="294"/>
      <c r="M179" s="294"/>
      <c r="N179" s="294"/>
      <c r="O179" s="294"/>
      <c r="P179" s="294"/>
      <c r="Q179" s="294"/>
      <c r="R179" s="294"/>
      <c r="S179" s="294"/>
      <c r="T179" s="294"/>
      <c r="U179" s="294"/>
      <c r="V179" s="294"/>
      <c r="W179" s="294"/>
      <c r="X179" s="294"/>
    </row>
    <row r="180" spans="12:24" s="68" customFormat="1" x14ac:dyDescent="0.2">
      <c r="L180" s="294"/>
      <c r="M180" s="294"/>
      <c r="N180" s="294"/>
      <c r="O180" s="294"/>
      <c r="P180" s="294"/>
      <c r="Q180" s="294"/>
      <c r="R180" s="294"/>
      <c r="S180" s="294"/>
      <c r="T180" s="294"/>
      <c r="U180" s="294"/>
      <c r="V180" s="294"/>
      <c r="W180" s="294"/>
      <c r="X180" s="294"/>
    </row>
    <row r="181" spans="12:24" s="68" customFormat="1" x14ac:dyDescent="0.2">
      <c r="L181" s="294"/>
      <c r="M181" s="294"/>
      <c r="N181" s="294"/>
      <c r="O181" s="294"/>
      <c r="P181" s="294"/>
      <c r="Q181" s="294"/>
      <c r="R181" s="294"/>
      <c r="S181" s="294"/>
      <c r="T181" s="294"/>
      <c r="U181" s="294"/>
      <c r="V181" s="294"/>
      <c r="W181" s="294"/>
      <c r="X181" s="294"/>
    </row>
    <row r="182" spans="12:24" s="68" customFormat="1" x14ac:dyDescent="0.2">
      <c r="L182" s="294"/>
      <c r="M182" s="294"/>
      <c r="N182" s="294"/>
      <c r="O182" s="294"/>
      <c r="P182" s="294"/>
      <c r="Q182" s="294"/>
      <c r="R182" s="294"/>
      <c r="S182" s="294"/>
      <c r="T182" s="294"/>
      <c r="U182" s="294"/>
      <c r="V182" s="294"/>
      <c r="W182" s="294"/>
      <c r="X182" s="294"/>
    </row>
    <row r="183" spans="12:24" s="68" customFormat="1" x14ac:dyDescent="0.2">
      <c r="L183" s="294"/>
      <c r="M183" s="294"/>
      <c r="N183" s="294"/>
      <c r="O183" s="294"/>
      <c r="P183" s="294"/>
      <c r="Q183" s="294"/>
      <c r="R183" s="294"/>
      <c r="S183" s="294"/>
      <c r="T183" s="294"/>
      <c r="U183" s="294"/>
      <c r="V183" s="294"/>
      <c r="W183" s="294"/>
      <c r="X183" s="294"/>
    </row>
    <row r="184" spans="12:24" s="68" customFormat="1" x14ac:dyDescent="0.2">
      <c r="L184" s="294"/>
      <c r="M184" s="294"/>
      <c r="N184" s="294"/>
      <c r="O184" s="294"/>
      <c r="P184" s="294"/>
      <c r="Q184" s="294"/>
      <c r="R184" s="294"/>
      <c r="S184" s="294"/>
      <c r="T184" s="294"/>
      <c r="U184" s="294"/>
      <c r="V184" s="294"/>
      <c r="W184" s="294"/>
      <c r="X184" s="294"/>
    </row>
    <row r="185" spans="12:24" s="68" customFormat="1" x14ac:dyDescent="0.2">
      <c r="L185" s="294"/>
      <c r="M185" s="294"/>
      <c r="N185" s="294"/>
      <c r="O185" s="294"/>
      <c r="P185" s="294"/>
      <c r="Q185" s="294"/>
      <c r="R185" s="294"/>
      <c r="S185" s="294"/>
      <c r="T185" s="294"/>
      <c r="U185" s="294"/>
      <c r="V185" s="294"/>
      <c r="W185" s="294"/>
      <c r="X185" s="294"/>
    </row>
    <row r="186" spans="12:24" s="68" customFormat="1" x14ac:dyDescent="0.2">
      <c r="L186" s="294"/>
      <c r="M186" s="294"/>
      <c r="N186" s="294"/>
      <c r="O186" s="294"/>
      <c r="P186" s="294"/>
      <c r="Q186" s="294"/>
      <c r="R186" s="294"/>
      <c r="S186" s="294"/>
      <c r="T186" s="294"/>
      <c r="U186" s="294"/>
      <c r="V186" s="294"/>
      <c r="W186" s="294"/>
      <c r="X186" s="294"/>
    </row>
    <row r="187" spans="12:24" s="68" customFormat="1" x14ac:dyDescent="0.2">
      <c r="L187" s="294"/>
      <c r="M187" s="294"/>
      <c r="N187" s="294"/>
      <c r="O187" s="294"/>
      <c r="P187" s="294"/>
      <c r="Q187" s="294"/>
      <c r="R187" s="294"/>
      <c r="S187" s="294"/>
      <c r="T187" s="294"/>
      <c r="U187" s="294"/>
      <c r="V187" s="294"/>
      <c r="W187" s="294"/>
      <c r="X187" s="294"/>
    </row>
    <row r="188" spans="12:24" s="68" customFormat="1" x14ac:dyDescent="0.2">
      <c r="L188" s="294"/>
      <c r="M188" s="294"/>
      <c r="N188" s="294"/>
      <c r="O188" s="294"/>
      <c r="P188" s="294"/>
      <c r="Q188" s="294"/>
      <c r="R188" s="294"/>
      <c r="S188" s="294"/>
      <c r="T188" s="294"/>
      <c r="U188" s="294"/>
      <c r="V188" s="294"/>
      <c r="W188" s="294"/>
      <c r="X188" s="294"/>
    </row>
    <row r="189" spans="12:24" s="68" customFormat="1" x14ac:dyDescent="0.2">
      <c r="L189" s="294"/>
      <c r="M189" s="294"/>
      <c r="N189" s="294"/>
      <c r="O189" s="294"/>
      <c r="P189" s="294"/>
      <c r="Q189" s="294"/>
      <c r="R189" s="294"/>
      <c r="S189" s="294"/>
      <c r="T189" s="294"/>
      <c r="U189" s="294"/>
      <c r="V189" s="294"/>
      <c r="W189" s="294"/>
      <c r="X189" s="294"/>
    </row>
    <row r="190" spans="12:24" s="68" customFormat="1" x14ac:dyDescent="0.2">
      <c r="L190" s="294"/>
      <c r="M190" s="294"/>
      <c r="N190" s="294"/>
      <c r="O190" s="294"/>
      <c r="P190" s="294"/>
      <c r="Q190" s="294"/>
      <c r="R190" s="294"/>
      <c r="S190" s="294"/>
      <c r="T190" s="294"/>
      <c r="U190" s="294"/>
      <c r="V190" s="294"/>
      <c r="W190" s="294"/>
      <c r="X190" s="294"/>
    </row>
    <row r="191" spans="12:24" s="68" customFormat="1" x14ac:dyDescent="0.2">
      <c r="L191" s="294"/>
      <c r="M191" s="294"/>
      <c r="N191" s="294"/>
      <c r="O191" s="294"/>
      <c r="P191" s="294"/>
      <c r="Q191" s="294"/>
      <c r="R191" s="294"/>
      <c r="S191" s="294"/>
      <c r="T191" s="294"/>
      <c r="U191" s="294"/>
      <c r="V191" s="294"/>
      <c r="W191" s="294"/>
      <c r="X191" s="294"/>
    </row>
    <row r="192" spans="12:24" s="68" customFormat="1" x14ac:dyDescent="0.2">
      <c r="L192" s="294"/>
      <c r="M192" s="294"/>
      <c r="N192" s="294"/>
      <c r="O192" s="294"/>
      <c r="P192" s="294"/>
      <c r="Q192" s="294"/>
      <c r="R192" s="294"/>
      <c r="S192" s="294"/>
      <c r="T192" s="294"/>
      <c r="U192" s="294"/>
      <c r="V192" s="294"/>
      <c r="W192" s="294"/>
      <c r="X192" s="294"/>
    </row>
    <row r="193" spans="12:24" s="68" customFormat="1" x14ac:dyDescent="0.2">
      <c r="L193" s="294"/>
      <c r="M193" s="294"/>
      <c r="N193" s="294"/>
      <c r="O193" s="294"/>
      <c r="P193" s="294"/>
      <c r="Q193" s="294"/>
      <c r="R193" s="294"/>
      <c r="S193" s="294"/>
      <c r="T193" s="294"/>
      <c r="U193" s="294"/>
      <c r="V193" s="294"/>
      <c r="W193" s="294"/>
      <c r="X193" s="294"/>
    </row>
    <row r="194" spans="12:24" s="68" customFormat="1" x14ac:dyDescent="0.2">
      <c r="L194" s="294"/>
      <c r="M194" s="294"/>
      <c r="N194" s="294"/>
      <c r="O194" s="294"/>
      <c r="P194" s="294"/>
      <c r="Q194" s="294"/>
      <c r="R194" s="294"/>
      <c r="S194" s="294"/>
      <c r="T194" s="294"/>
      <c r="U194" s="294"/>
      <c r="V194" s="294"/>
      <c r="W194" s="294"/>
      <c r="X194" s="294"/>
    </row>
    <row r="195" spans="12:24" s="68" customFormat="1" x14ac:dyDescent="0.2">
      <c r="L195" s="294"/>
      <c r="M195" s="294"/>
      <c r="N195" s="294"/>
      <c r="O195" s="294"/>
      <c r="P195" s="294"/>
      <c r="Q195" s="294"/>
      <c r="R195" s="294"/>
      <c r="S195" s="294"/>
      <c r="T195" s="294"/>
      <c r="U195" s="294"/>
      <c r="V195" s="294"/>
      <c r="W195" s="294"/>
      <c r="X195" s="294"/>
    </row>
    <row r="196" spans="12:24" s="68" customFormat="1" x14ac:dyDescent="0.2">
      <c r="L196" s="294"/>
      <c r="M196" s="294"/>
      <c r="N196" s="294"/>
      <c r="O196" s="294"/>
      <c r="P196" s="294"/>
      <c r="Q196" s="294"/>
      <c r="R196" s="294"/>
      <c r="S196" s="294"/>
      <c r="T196" s="294"/>
      <c r="U196" s="294"/>
      <c r="V196" s="294"/>
      <c r="W196" s="294"/>
      <c r="X196" s="294"/>
    </row>
    <row r="197" spans="12:24" s="68" customFormat="1" x14ac:dyDescent="0.2">
      <c r="L197" s="294"/>
      <c r="M197" s="294"/>
      <c r="N197" s="294"/>
      <c r="O197" s="294"/>
      <c r="P197" s="294"/>
      <c r="Q197" s="294"/>
      <c r="R197" s="294"/>
      <c r="S197" s="294"/>
      <c r="T197" s="294"/>
      <c r="U197" s="294"/>
      <c r="V197" s="294"/>
      <c r="W197" s="294"/>
      <c r="X197" s="294"/>
    </row>
    <row r="198" spans="12:24" s="68" customFormat="1" x14ac:dyDescent="0.2">
      <c r="L198" s="294"/>
      <c r="M198" s="294"/>
      <c r="N198" s="294"/>
      <c r="O198" s="294"/>
      <c r="P198" s="294"/>
      <c r="Q198" s="294"/>
      <c r="R198" s="294"/>
      <c r="S198" s="294"/>
      <c r="T198" s="294"/>
      <c r="U198" s="294"/>
      <c r="V198" s="294"/>
      <c r="W198" s="294"/>
      <c r="X198" s="294"/>
    </row>
    <row r="199" spans="12:24" s="68" customFormat="1" x14ac:dyDescent="0.2">
      <c r="L199" s="294"/>
      <c r="M199" s="294"/>
      <c r="N199" s="294"/>
      <c r="O199" s="294"/>
      <c r="P199" s="294"/>
      <c r="Q199" s="294"/>
      <c r="R199" s="294"/>
      <c r="S199" s="294"/>
      <c r="T199" s="294"/>
      <c r="U199" s="294"/>
      <c r="V199" s="294"/>
      <c r="W199" s="294"/>
      <c r="X199" s="294"/>
    </row>
    <row r="200" spans="12:24" s="68" customFormat="1" x14ac:dyDescent="0.2">
      <c r="L200" s="294"/>
      <c r="M200" s="294"/>
      <c r="N200" s="294"/>
      <c r="O200" s="294"/>
      <c r="P200" s="294"/>
      <c r="Q200" s="294"/>
      <c r="R200" s="294"/>
      <c r="S200" s="294"/>
      <c r="T200" s="294"/>
      <c r="U200" s="294"/>
      <c r="V200" s="294"/>
      <c r="W200" s="294"/>
      <c r="X200" s="294"/>
    </row>
    <row r="201" spans="12:24" s="68" customFormat="1" x14ac:dyDescent="0.2">
      <c r="L201" s="294"/>
      <c r="M201" s="294"/>
      <c r="N201" s="294"/>
      <c r="O201" s="294"/>
      <c r="P201" s="294"/>
      <c r="Q201" s="294"/>
      <c r="R201" s="294"/>
      <c r="S201" s="294"/>
      <c r="T201" s="294"/>
      <c r="U201" s="294"/>
      <c r="V201" s="294"/>
      <c r="W201" s="294"/>
      <c r="X201" s="294"/>
    </row>
    <row r="202" spans="12:24" s="68" customFormat="1" x14ac:dyDescent="0.2">
      <c r="L202" s="294"/>
      <c r="M202" s="294"/>
      <c r="N202" s="294"/>
      <c r="O202" s="294"/>
      <c r="P202" s="294"/>
      <c r="Q202" s="294"/>
      <c r="R202" s="294"/>
      <c r="S202" s="294"/>
      <c r="T202" s="294"/>
      <c r="U202" s="294"/>
      <c r="V202" s="294"/>
      <c r="W202" s="294"/>
      <c r="X202" s="294"/>
    </row>
    <row r="203" spans="12:24" s="68" customFormat="1" x14ac:dyDescent="0.2">
      <c r="L203" s="294"/>
      <c r="M203" s="294"/>
      <c r="N203" s="294"/>
      <c r="O203" s="294"/>
      <c r="P203" s="294"/>
      <c r="Q203" s="294"/>
      <c r="R203" s="294"/>
      <c r="S203" s="294"/>
      <c r="T203" s="294"/>
      <c r="U203" s="294"/>
      <c r="V203" s="294"/>
      <c r="W203" s="294"/>
      <c r="X203" s="294"/>
    </row>
    <row r="204" spans="12:24" s="68" customFormat="1" x14ac:dyDescent="0.2">
      <c r="L204" s="294"/>
      <c r="M204" s="294"/>
      <c r="N204" s="294"/>
      <c r="O204" s="294"/>
      <c r="P204" s="294"/>
      <c r="Q204" s="294"/>
      <c r="R204" s="294"/>
      <c r="S204" s="294"/>
      <c r="T204" s="294"/>
      <c r="U204" s="294"/>
      <c r="V204" s="294"/>
      <c r="W204" s="294"/>
      <c r="X204" s="294"/>
    </row>
    <row r="205" spans="12:24" s="68" customFormat="1" x14ac:dyDescent="0.2">
      <c r="L205" s="294"/>
      <c r="M205" s="294"/>
      <c r="N205" s="294"/>
      <c r="O205" s="294"/>
      <c r="P205" s="294"/>
      <c r="Q205" s="294"/>
      <c r="R205" s="294"/>
      <c r="S205" s="294"/>
      <c r="T205" s="294"/>
      <c r="U205" s="294"/>
      <c r="V205" s="294"/>
      <c r="W205" s="294"/>
      <c r="X205" s="294"/>
    </row>
    <row r="206" spans="12:24" s="68" customFormat="1" x14ac:dyDescent="0.2">
      <c r="L206" s="294"/>
      <c r="M206" s="294"/>
      <c r="N206" s="294"/>
      <c r="O206" s="294"/>
      <c r="P206" s="294"/>
      <c r="Q206" s="294"/>
      <c r="R206" s="294"/>
      <c r="S206" s="294"/>
      <c r="T206" s="294"/>
      <c r="U206" s="294"/>
      <c r="V206" s="294"/>
      <c r="W206" s="294"/>
      <c r="X206" s="294"/>
    </row>
    <row r="207" spans="12:24" s="68" customFormat="1" x14ac:dyDescent="0.2">
      <c r="L207" s="294"/>
      <c r="M207" s="294"/>
      <c r="N207" s="294"/>
      <c r="O207" s="294"/>
      <c r="P207" s="294"/>
      <c r="Q207" s="294"/>
      <c r="R207" s="294"/>
      <c r="S207" s="294"/>
      <c r="T207" s="294"/>
      <c r="U207" s="294"/>
      <c r="V207" s="294"/>
      <c r="W207" s="294"/>
      <c r="X207" s="294"/>
    </row>
    <row r="208" spans="12:24" s="68" customFormat="1" x14ac:dyDescent="0.2">
      <c r="L208" s="294"/>
      <c r="M208" s="294"/>
      <c r="N208" s="294"/>
      <c r="O208" s="294"/>
      <c r="P208" s="294"/>
      <c r="Q208" s="294"/>
      <c r="R208" s="294"/>
      <c r="S208" s="294"/>
      <c r="T208" s="294"/>
      <c r="U208" s="294"/>
      <c r="V208" s="294"/>
      <c r="W208" s="294"/>
      <c r="X208" s="294"/>
    </row>
    <row r="209" spans="12:24" s="68" customFormat="1" x14ac:dyDescent="0.2">
      <c r="L209" s="294"/>
      <c r="M209" s="294"/>
      <c r="N209" s="294"/>
      <c r="O209" s="294"/>
      <c r="P209" s="294"/>
      <c r="Q209" s="294"/>
      <c r="R209" s="294"/>
      <c r="S209" s="294"/>
      <c r="T209" s="294"/>
      <c r="U209" s="294"/>
      <c r="V209" s="294"/>
      <c r="W209" s="294"/>
      <c r="X209" s="294"/>
    </row>
    <row r="210" spans="12:24" s="68" customFormat="1" x14ac:dyDescent="0.2">
      <c r="L210" s="294"/>
      <c r="M210" s="294"/>
      <c r="N210" s="294"/>
      <c r="O210" s="294"/>
      <c r="P210" s="294"/>
      <c r="Q210" s="294"/>
      <c r="R210" s="294"/>
      <c r="S210" s="294"/>
      <c r="T210" s="294"/>
      <c r="U210" s="294"/>
      <c r="V210" s="294"/>
      <c r="W210" s="294"/>
      <c r="X210" s="294"/>
    </row>
    <row r="211" spans="12:24" s="68" customFormat="1" x14ac:dyDescent="0.2">
      <c r="L211" s="294"/>
      <c r="M211" s="294"/>
      <c r="N211" s="294"/>
      <c r="O211" s="294"/>
      <c r="P211" s="294"/>
      <c r="Q211" s="294"/>
      <c r="R211" s="294"/>
      <c r="S211" s="294"/>
      <c r="T211" s="294"/>
      <c r="U211" s="294"/>
      <c r="V211" s="294"/>
      <c r="W211" s="294"/>
      <c r="X211" s="294"/>
    </row>
    <row r="212" spans="12:24" s="68" customFormat="1" x14ac:dyDescent="0.2">
      <c r="L212" s="294"/>
      <c r="M212" s="294"/>
      <c r="N212" s="294"/>
      <c r="O212" s="294"/>
      <c r="P212" s="294"/>
      <c r="Q212" s="294"/>
      <c r="R212" s="294"/>
      <c r="S212" s="294"/>
      <c r="T212" s="294"/>
      <c r="U212" s="294"/>
      <c r="V212" s="294"/>
      <c r="W212" s="294"/>
      <c r="X212" s="294"/>
    </row>
    <row r="213" spans="12:24" s="68" customFormat="1" x14ac:dyDescent="0.2">
      <c r="L213" s="294"/>
      <c r="M213" s="294"/>
      <c r="N213" s="294"/>
      <c r="O213" s="294"/>
      <c r="P213" s="294"/>
      <c r="Q213" s="294"/>
      <c r="R213" s="294"/>
      <c r="S213" s="294"/>
      <c r="T213" s="294"/>
      <c r="U213" s="294"/>
      <c r="V213" s="294"/>
      <c r="W213" s="294"/>
      <c r="X213" s="294"/>
    </row>
    <row r="214" spans="12:24" s="68" customFormat="1" x14ac:dyDescent="0.2">
      <c r="L214" s="294"/>
      <c r="M214" s="294"/>
      <c r="N214" s="294"/>
      <c r="O214" s="294"/>
      <c r="P214" s="294"/>
      <c r="Q214" s="294"/>
      <c r="R214" s="294"/>
      <c r="S214" s="294"/>
      <c r="T214" s="294"/>
      <c r="U214" s="294"/>
      <c r="V214" s="294"/>
      <c r="W214" s="294"/>
      <c r="X214" s="294"/>
    </row>
    <row r="215" spans="12:24" s="68" customFormat="1" x14ac:dyDescent="0.2">
      <c r="L215" s="294"/>
      <c r="M215" s="294"/>
      <c r="N215" s="294"/>
      <c r="O215" s="294"/>
      <c r="P215" s="294"/>
      <c r="Q215" s="294"/>
      <c r="R215" s="294"/>
      <c r="S215" s="294"/>
      <c r="T215" s="294"/>
      <c r="U215" s="294"/>
      <c r="V215" s="294"/>
      <c r="W215" s="294"/>
      <c r="X215" s="294"/>
    </row>
    <row r="216" spans="12:24" s="68" customFormat="1" x14ac:dyDescent="0.2">
      <c r="L216" s="294"/>
      <c r="M216" s="294"/>
      <c r="N216" s="294"/>
      <c r="O216" s="294"/>
      <c r="P216" s="294"/>
      <c r="Q216" s="294"/>
      <c r="R216" s="294"/>
      <c r="S216" s="294"/>
      <c r="T216" s="294"/>
      <c r="U216" s="294"/>
      <c r="V216" s="294"/>
      <c r="W216" s="294"/>
      <c r="X216" s="294"/>
    </row>
    <row r="217" spans="12:24" s="68" customFormat="1" x14ac:dyDescent="0.2">
      <c r="L217" s="294"/>
      <c r="M217" s="294"/>
      <c r="N217" s="294"/>
      <c r="O217" s="294"/>
      <c r="P217" s="294"/>
      <c r="Q217" s="294"/>
      <c r="R217" s="294"/>
      <c r="S217" s="294"/>
      <c r="T217" s="294"/>
      <c r="U217" s="294"/>
      <c r="V217" s="294"/>
      <c r="W217" s="294"/>
      <c r="X217" s="294"/>
    </row>
    <row r="218" spans="12:24" s="68" customFormat="1" x14ac:dyDescent="0.2">
      <c r="L218" s="294"/>
      <c r="M218" s="294"/>
      <c r="N218" s="294"/>
      <c r="O218" s="294"/>
      <c r="P218" s="294"/>
      <c r="Q218" s="294"/>
      <c r="R218" s="294"/>
      <c r="S218" s="294"/>
      <c r="T218" s="294"/>
      <c r="U218" s="294"/>
      <c r="V218" s="294"/>
      <c r="W218" s="294"/>
      <c r="X218" s="294"/>
    </row>
    <row r="219" spans="12:24" s="68" customFormat="1" x14ac:dyDescent="0.2">
      <c r="L219" s="294"/>
      <c r="M219" s="294"/>
      <c r="N219" s="294"/>
      <c r="O219" s="294"/>
      <c r="P219" s="294"/>
      <c r="Q219" s="294"/>
      <c r="R219" s="294"/>
      <c r="S219" s="294"/>
      <c r="T219" s="294"/>
      <c r="U219" s="294"/>
      <c r="V219" s="294"/>
      <c r="W219" s="294"/>
      <c r="X219" s="294"/>
    </row>
    <row r="220" spans="12:24" s="68" customFormat="1" x14ac:dyDescent="0.2">
      <c r="L220" s="294"/>
      <c r="M220" s="294"/>
      <c r="N220" s="294"/>
      <c r="O220" s="294"/>
      <c r="P220" s="294"/>
      <c r="Q220" s="294"/>
      <c r="R220" s="294"/>
      <c r="S220" s="294"/>
      <c r="T220" s="294"/>
      <c r="U220" s="294"/>
      <c r="V220" s="294"/>
      <c r="W220" s="294"/>
      <c r="X220" s="294"/>
    </row>
    <row r="221" spans="12:24" s="68" customFormat="1" x14ac:dyDescent="0.2">
      <c r="L221" s="294"/>
      <c r="M221" s="294"/>
      <c r="N221" s="294"/>
      <c r="O221" s="294"/>
      <c r="P221" s="294"/>
      <c r="Q221" s="294"/>
      <c r="R221" s="294"/>
      <c r="S221" s="294"/>
      <c r="T221" s="294"/>
      <c r="U221" s="294"/>
      <c r="V221" s="294"/>
      <c r="W221" s="294"/>
      <c r="X221" s="294"/>
    </row>
    <row r="222" spans="12:24" s="68" customFormat="1" x14ac:dyDescent="0.2">
      <c r="L222" s="294"/>
      <c r="M222" s="294"/>
      <c r="N222" s="294"/>
      <c r="O222" s="294"/>
      <c r="P222" s="294"/>
      <c r="Q222" s="294"/>
      <c r="R222" s="294"/>
      <c r="S222" s="294"/>
      <c r="T222" s="294"/>
      <c r="U222" s="294"/>
      <c r="V222" s="294"/>
      <c r="W222" s="294"/>
      <c r="X222" s="294"/>
    </row>
    <row r="223" spans="12:24" s="68" customFormat="1" x14ac:dyDescent="0.2">
      <c r="L223" s="294"/>
      <c r="M223" s="294"/>
      <c r="N223" s="294"/>
      <c r="O223" s="294"/>
      <c r="P223" s="294"/>
      <c r="Q223" s="294"/>
      <c r="R223" s="294"/>
      <c r="S223" s="294"/>
      <c r="T223" s="294"/>
      <c r="U223" s="294"/>
      <c r="V223" s="294"/>
      <c r="W223" s="294"/>
      <c r="X223" s="294"/>
    </row>
    <row r="224" spans="12:24" s="68" customFormat="1" x14ac:dyDescent="0.2">
      <c r="L224" s="294"/>
      <c r="M224" s="294"/>
      <c r="N224" s="294"/>
      <c r="O224" s="294"/>
      <c r="P224" s="294"/>
      <c r="Q224" s="294"/>
      <c r="R224" s="294"/>
      <c r="S224" s="294"/>
      <c r="T224" s="294"/>
      <c r="U224" s="294"/>
      <c r="V224" s="294"/>
      <c r="W224" s="294"/>
      <c r="X224" s="294"/>
    </row>
    <row r="225" spans="12:24" s="68" customFormat="1" x14ac:dyDescent="0.2">
      <c r="L225" s="294"/>
      <c r="M225" s="294"/>
      <c r="N225" s="294"/>
      <c r="O225" s="294"/>
      <c r="P225" s="294"/>
      <c r="Q225" s="294"/>
      <c r="R225" s="294"/>
      <c r="S225" s="294"/>
      <c r="T225" s="294"/>
      <c r="U225" s="294"/>
      <c r="V225" s="294"/>
      <c r="W225" s="294"/>
      <c r="X225" s="294"/>
    </row>
    <row r="226" spans="12:24" s="68" customFormat="1" x14ac:dyDescent="0.2">
      <c r="L226" s="294"/>
      <c r="M226" s="294"/>
      <c r="N226" s="294"/>
      <c r="O226" s="294"/>
      <c r="P226" s="294"/>
      <c r="Q226" s="294"/>
      <c r="R226" s="294"/>
      <c r="S226" s="294"/>
      <c r="T226" s="294"/>
      <c r="U226" s="294"/>
      <c r="V226" s="294"/>
      <c r="W226" s="294"/>
      <c r="X226" s="294"/>
    </row>
    <row r="227" spans="12:24" s="68" customFormat="1" x14ac:dyDescent="0.2">
      <c r="L227" s="294"/>
      <c r="M227" s="294"/>
      <c r="N227" s="294"/>
      <c r="O227" s="294"/>
      <c r="P227" s="294"/>
      <c r="Q227" s="294"/>
      <c r="R227" s="294"/>
      <c r="S227" s="294"/>
      <c r="T227" s="294"/>
      <c r="U227" s="294"/>
      <c r="V227" s="294"/>
      <c r="W227" s="294"/>
      <c r="X227" s="294"/>
    </row>
    <row r="228" spans="12:24" s="68" customFormat="1" x14ac:dyDescent="0.2">
      <c r="L228" s="294"/>
      <c r="M228" s="294"/>
      <c r="N228" s="294"/>
      <c r="O228" s="294"/>
      <c r="P228" s="294"/>
      <c r="Q228" s="294"/>
      <c r="R228" s="294"/>
      <c r="S228" s="294"/>
      <c r="T228" s="294"/>
      <c r="U228" s="294"/>
      <c r="V228" s="294"/>
      <c r="W228" s="294"/>
      <c r="X228" s="294"/>
    </row>
    <row r="229" spans="12:24" s="68" customFormat="1" x14ac:dyDescent="0.2">
      <c r="L229" s="294"/>
      <c r="M229" s="294"/>
      <c r="N229" s="294"/>
      <c r="O229" s="294"/>
      <c r="P229" s="294"/>
      <c r="Q229" s="294"/>
      <c r="R229" s="294"/>
      <c r="S229" s="294"/>
      <c r="T229" s="294"/>
      <c r="U229" s="294"/>
      <c r="V229" s="294"/>
      <c r="W229" s="294"/>
      <c r="X229" s="294"/>
    </row>
    <row r="230" spans="12:24" s="68" customFormat="1" x14ac:dyDescent="0.2">
      <c r="L230" s="294"/>
      <c r="M230" s="294"/>
      <c r="N230" s="294"/>
      <c r="O230" s="294"/>
      <c r="P230" s="294"/>
      <c r="Q230" s="294"/>
      <c r="R230" s="294"/>
      <c r="S230" s="294"/>
      <c r="T230" s="294"/>
      <c r="U230" s="294"/>
      <c r="V230" s="294"/>
      <c r="W230" s="294"/>
      <c r="X230" s="294"/>
    </row>
    <row r="231" spans="12:24" s="68" customFormat="1" x14ac:dyDescent="0.2">
      <c r="L231" s="294"/>
      <c r="M231" s="294"/>
      <c r="N231" s="294"/>
      <c r="O231" s="294"/>
      <c r="P231" s="294"/>
      <c r="Q231" s="294"/>
      <c r="R231" s="294"/>
      <c r="S231" s="294"/>
      <c r="T231" s="294"/>
      <c r="U231" s="294"/>
      <c r="V231" s="294"/>
      <c r="W231" s="294"/>
      <c r="X231" s="294"/>
    </row>
    <row r="232" spans="12:24" s="68" customFormat="1" x14ac:dyDescent="0.2">
      <c r="L232" s="294"/>
      <c r="M232" s="294"/>
      <c r="N232" s="294"/>
      <c r="O232" s="294"/>
      <c r="P232" s="294"/>
      <c r="Q232" s="294"/>
      <c r="R232" s="294"/>
      <c r="S232" s="294"/>
      <c r="T232" s="294"/>
      <c r="U232" s="294"/>
      <c r="V232" s="294"/>
      <c r="W232" s="294"/>
      <c r="X232" s="294"/>
    </row>
    <row r="233" spans="12:24" s="68" customFormat="1" x14ac:dyDescent="0.2">
      <c r="L233" s="294"/>
      <c r="M233" s="294"/>
      <c r="N233" s="294"/>
      <c r="O233" s="294"/>
      <c r="P233" s="294"/>
      <c r="Q233" s="294"/>
      <c r="R233" s="294"/>
      <c r="S233" s="294"/>
      <c r="T233" s="294"/>
      <c r="U233" s="294"/>
      <c r="V233" s="294"/>
      <c r="W233" s="294"/>
      <c r="X233" s="294"/>
    </row>
    <row r="234" spans="12:24" s="68" customFormat="1" x14ac:dyDescent="0.2">
      <c r="L234" s="294"/>
      <c r="M234" s="294"/>
      <c r="N234" s="294"/>
      <c r="O234" s="294"/>
      <c r="P234" s="294"/>
      <c r="Q234" s="294"/>
      <c r="R234" s="294"/>
      <c r="S234" s="294"/>
      <c r="T234" s="294"/>
      <c r="U234" s="294"/>
      <c r="V234" s="294"/>
      <c r="W234" s="294"/>
      <c r="X234" s="294"/>
    </row>
    <row r="235" spans="12:24" s="68" customFormat="1" x14ac:dyDescent="0.2">
      <c r="L235" s="294"/>
      <c r="M235" s="294"/>
      <c r="N235" s="294"/>
      <c r="O235" s="294"/>
      <c r="P235" s="294"/>
      <c r="Q235" s="294"/>
      <c r="R235" s="294"/>
      <c r="S235" s="294"/>
      <c r="T235" s="294"/>
      <c r="U235" s="294"/>
      <c r="V235" s="294"/>
      <c r="W235" s="294"/>
      <c r="X235" s="294"/>
    </row>
    <row r="236" spans="12:24" s="68" customFormat="1" x14ac:dyDescent="0.2">
      <c r="L236" s="294"/>
      <c r="M236" s="294"/>
      <c r="N236" s="294"/>
      <c r="O236" s="294"/>
      <c r="P236" s="294"/>
      <c r="Q236" s="294"/>
      <c r="R236" s="294"/>
      <c r="S236" s="294"/>
      <c r="T236" s="294"/>
      <c r="U236" s="294"/>
      <c r="V236" s="294"/>
      <c r="W236" s="294"/>
      <c r="X236" s="294"/>
    </row>
    <row r="237" spans="12:24" s="68" customFormat="1" x14ac:dyDescent="0.2">
      <c r="L237" s="294"/>
      <c r="M237" s="294"/>
      <c r="N237" s="294"/>
      <c r="O237" s="294"/>
      <c r="P237" s="294"/>
      <c r="Q237" s="294"/>
      <c r="R237" s="294"/>
      <c r="S237" s="294"/>
      <c r="T237" s="294"/>
      <c r="U237" s="294"/>
      <c r="V237" s="294"/>
      <c r="W237" s="294"/>
      <c r="X237" s="294"/>
    </row>
    <row r="238" spans="12:24" s="68" customFormat="1" x14ac:dyDescent="0.2">
      <c r="L238" s="294"/>
      <c r="M238" s="294"/>
      <c r="N238" s="294"/>
      <c r="O238" s="294"/>
      <c r="P238" s="294"/>
      <c r="Q238" s="294"/>
      <c r="R238" s="294"/>
      <c r="S238" s="294"/>
      <c r="T238" s="294"/>
      <c r="U238" s="294"/>
      <c r="V238" s="294"/>
      <c r="W238" s="294"/>
      <c r="X238" s="294"/>
    </row>
    <row r="239" spans="12:24" s="68" customFormat="1" x14ac:dyDescent="0.2">
      <c r="L239" s="294"/>
      <c r="M239" s="294"/>
      <c r="N239" s="294"/>
      <c r="O239" s="294"/>
      <c r="P239" s="294"/>
      <c r="Q239" s="294"/>
      <c r="R239" s="294"/>
      <c r="S239" s="294"/>
      <c r="T239" s="294"/>
      <c r="U239" s="294"/>
      <c r="V239" s="294"/>
      <c r="W239" s="294"/>
      <c r="X239" s="294"/>
    </row>
    <row r="240" spans="12:24" s="68" customFormat="1" x14ac:dyDescent="0.2">
      <c r="L240" s="294"/>
      <c r="M240" s="294"/>
      <c r="N240" s="294"/>
      <c r="O240" s="294"/>
      <c r="P240" s="294"/>
      <c r="Q240" s="294"/>
      <c r="R240" s="294"/>
      <c r="S240" s="294"/>
      <c r="T240" s="294"/>
      <c r="U240" s="294"/>
      <c r="V240" s="294"/>
      <c r="W240" s="294"/>
      <c r="X240" s="294"/>
    </row>
    <row r="241" spans="12:24" s="68" customFormat="1" x14ac:dyDescent="0.2">
      <c r="L241" s="294"/>
      <c r="M241" s="294"/>
      <c r="N241" s="294"/>
      <c r="O241" s="294"/>
      <c r="P241" s="294"/>
      <c r="Q241" s="294"/>
      <c r="R241" s="294"/>
      <c r="S241" s="294"/>
      <c r="T241" s="294"/>
      <c r="U241" s="294"/>
      <c r="V241" s="294"/>
      <c r="W241" s="294"/>
      <c r="X241" s="294"/>
    </row>
    <row r="242" spans="12:24" s="68" customFormat="1" x14ac:dyDescent="0.2">
      <c r="L242" s="294"/>
      <c r="M242" s="294"/>
      <c r="N242" s="294"/>
      <c r="O242" s="294"/>
      <c r="P242" s="294"/>
      <c r="Q242" s="294"/>
      <c r="R242" s="294"/>
      <c r="S242" s="294"/>
      <c r="T242" s="294"/>
      <c r="U242" s="294"/>
      <c r="V242" s="294"/>
      <c r="W242" s="294"/>
      <c r="X242" s="294"/>
    </row>
    <row r="243" spans="12:24" s="68" customFormat="1" x14ac:dyDescent="0.2">
      <c r="L243" s="294"/>
      <c r="M243" s="294"/>
      <c r="N243" s="294"/>
      <c r="O243" s="294"/>
      <c r="P243" s="294"/>
      <c r="Q243" s="294"/>
      <c r="R243" s="294"/>
      <c r="S243" s="294"/>
      <c r="T243" s="294"/>
      <c r="U243" s="294"/>
      <c r="V243" s="294"/>
      <c r="W243" s="294"/>
      <c r="X243" s="294"/>
    </row>
  </sheetData>
  <pageMargins left="0.7" right="0.7" top="0.75" bottom="0.75" header="0.3" footer="0.3"/>
  <pageSetup paperSize="9" scale="53" orientation="portrait" r:id="rId1"/>
  <colBreaks count="1" manualBreakCount="1">
    <brk id="12" max="73"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99FF"/>
  </sheetPr>
  <dimension ref="A1:AU147"/>
  <sheetViews>
    <sheetView showGridLines="0" zoomScaleNormal="100" zoomScaleSheetLayoutView="100" workbookViewId="0"/>
  </sheetViews>
  <sheetFormatPr baseColWidth="10" defaultColWidth="11.42578125" defaultRowHeight="12.75" x14ac:dyDescent="0.2"/>
  <cols>
    <col min="1" max="1" width="34.42578125" style="50" customWidth="1"/>
    <col min="2" max="2" width="15.140625" style="50" bestFit="1" customWidth="1"/>
    <col min="3" max="3" width="14.42578125" style="50" customWidth="1"/>
    <col min="4" max="4" width="15.140625" style="50" bestFit="1" customWidth="1"/>
    <col min="5" max="15" width="11.42578125" style="50"/>
    <col min="16" max="47" width="11.42578125" style="369"/>
    <col min="48" max="16384" width="11.42578125" style="50"/>
  </cols>
  <sheetData>
    <row r="1" spans="1:15" ht="21.75" thickTop="1" x14ac:dyDescent="0.35">
      <c r="A1" s="375" t="s">
        <v>191</v>
      </c>
      <c r="B1" s="357"/>
      <c r="C1" s="357"/>
      <c r="D1" s="357"/>
      <c r="E1" s="357"/>
      <c r="F1" s="357"/>
      <c r="G1" s="357"/>
      <c r="H1" s="357"/>
      <c r="I1" s="357"/>
      <c r="J1" s="357"/>
      <c r="K1" s="357"/>
      <c r="L1" s="357"/>
      <c r="M1" s="357"/>
      <c r="N1" s="357"/>
      <c r="O1" s="358"/>
    </row>
    <row r="2" spans="1:15" ht="15" x14ac:dyDescent="0.2">
      <c r="A2" s="355"/>
      <c r="B2" s="354"/>
      <c r="C2" s="354"/>
      <c r="D2" s="354"/>
      <c r="E2" s="354"/>
      <c r="F2" s="354"/>
      <c r="G2" s="354"/>
      <c r="H2" s="354"/>
      <c r="I2" s="354"/>
      <c r="J2" s="354"/>
      <c r="K2" s="354"/>
      <c r="L2" s="354"/>
      <c r="M2" s="354"/>
      <c r="N2" s="354"/>
      <c r="O2" s="360"/>
    </row>
    <row r="3" spans="1:15" x14ac:dyDescent="0.2">
      <c r="A3" s="359"/>
      <c r="B3" s="354"/>
      <c r="C3" s="354"/>
      <c r="D3" s="354"/>
      <c r="E3" s="354"/>
      <c r="F3" s="354"/>
      <c r="G3" s="354"/>
      <c r="H3" s="354"/>
      <c r="I3" s="354"/>
      <c r="J3" s="354"/>
      <c r="K3" s="354"/>
      <c r="L3" s="354"/>
      <c r="M3" s="354"/>
      <c r="N3" s="354"/>
      <c r="O3" s="360"/>
    </row>
    <row r="4" spans="1:15" ht="36" customHeight="1" x14ac:dyDescent="0.2">
      <c r="A4" s="524" t="s">
        <v>255</v>
      </c>
      <c r="B4" s="446">
        <v>2024</v>
      </c>
      <c r="C4" s="446" t="s">
        <v>234</v>
      </c>
      <c r="D4" s="354"/>
      <c r="E4" s="51"/>
      <c r="F4" s="354"/>
      <c r="G4" s="354"/>
      <c r="H4" s="354"/>
      <c r="I4" s="354"/>
      <c r="J4" s="354"/>
      <c r="K4" s="354"/>
      <c r="L4" s="354"/>
      <c r="M4" s="354"/>
      <c r="N4" s="354"/>
      <c r="O4" s="360"/>
    </row>
    <row r="5" spans="1:15" ht="36" customHeight="1" x14ac:dyDescent="0.2">
      <c r="A5" s="557" t="s">
        <v>256</v>
      </c>
      <c r="B5" s="686">
        <v>26131</v>
      </c>
      <c r="C5" s="690">
        <v>0.40673982411082577</v>
      </c>
      <c r="D5" s="354"/>
      <c r="E5" s="277"/>
      <c r="F5" s="354"/>
      <c r="G5" s="354"/>
      <c r="H5" s="354"/>
      <c r="I5" s="354"/>
      <c r="J5" s="354"/>
      <c r="K5" s="354"/>
      <c r="L5" s="354"/>
      <c r="M5" s="354"/>
      <c r="N5" s="354"/>
      <c r="O5" s="360"/>
    </row>
    <row r="6" spans="1:15" ht="28.5" customHeight="1" x14ac:dyDescent="0.2">
      <c r="A6" s="558" t="s">
        <v>257</v>
      </c>
      <c r="B6" s="687">
        <v>17702</v>
      </c>
      <c r="C6" s="691">
        <v>0.2755389524476613</v>
      </c>
      <c r="D6" s="354"/>
      <c r="E6" s="277"/>
      <c r="F6" s="354"/>
      <c r="G6" s="354"/>
      <c r="H6" s="354"/>
      <c r="I6" s="354"/>
      <c r="J6" s="354"/>
      <c r="K6" s="354"/>
      <c r="L6" s="354"/>
      <c r="M6" s="354"/>
      <c r="N6" s="354"/>
      <c r="O6" s="360"/>
    </row>
    <row r="7" spans="1:15" ht="30" customHeight="1" x14ac:dyDescent="0.2">
      <c r="A7" s="558" t="s">
        <v>258</v>
      </c>
      <c r="B7" s="687">
        <v>12743</v>
      </c>
      <c r="C7" s="691">
        <v>0.19835006615300801</v>
      </c>
      <c r="D7" s="361"/>
      <c r="E7" s="277"/>
      <c r="F7" s="354"/>
      <c r="G7" s="354"/>
      <c r="H7" s="354"/>
      <c r="I7" s="354"/>
      <c r="J7" s="354"/>
      <c r="K7" s="354"/>
      <c r="L7" s="354"/>
      <c r="M7" s="354"/>
      <c r="N7" s="354"/>
      <c r="O7" s="360"/>
    </row>
    <row r="8" spans="1:15" ht="30.75" customHeight="1" x14ac:dyDescent="0.2">
      <c r="A8" s="558" t="s">
        <v>205</v>
      </c>
      <c r="B8" s="687">
        <v>3871</v>
      </c>
      <c r="C8" s="691">
        <v>6.0253716242509144E-2</v>
      </c>
      <c r="D8" s="354"/>
      <c r="E8" s="277"/>
      <c r="F8" s="354"/>
      <c r="G8" s="354"/>
      <c r="H8" s="354"/>
      <c r="I8" s="354"/>
      <c r="J8" s="354"/>
      <c r="K8" s="354"/>
      <c r="L8" s="354"/>
      <c r="M8" s="354"/>
      <c r="N8" s="354"/>
      <c r="O8" s="360"/>
    </row>
    <row r="9" spans="1:15" ht="18.75" customHeight="1" x14ac:dyDescent="0.2">
      <c r="A9" s="558" t="s">
        <v>259</v>
      </c>
      <c r="B9" s="687">
        <v>3717</v>
      </c>
      <c r="C9" s="691">
        <v>5.7856642540275505E-2</v>
      </c>
      <c r="D9" s="354"/>
      <c r="E9" s="277"/>
      <c r="F9" s="354"/>
      <c r="G9" s="354"/>
      <c r="H9" s="354"/>
      <c r="I9" s="354"/>
      <c r="J9" s="354"/>
      <c r="K9" s="354"/>
      <c r="L9" s="354"/>
      <c r="M9" s="354"/>
      <c r="N9" s="354"/>
      <c r="O9" s="360"/>
    </row>
    <row r="10" spans="1:15" ht="24.75" customHeight="1" x14ac:dyDescent="0.2">
      <c r="A10" s="559" t="s">
        <v>110</v>
      </c>
      <c r="B10" s="687">
        <v>64</v>
      </c>
      <c r="C10" s="691">
        <v>9.9618647365553735E-4</v>
      </c>
      <c r="D10" s="354"/>
      <c r="E10" s="277"/>
      <c r="F10" s="354"/>
      <c r="G10" s="354"/>
      <c r="H10" s="354"/>
      <c r="I10" s="354"/>
      <c r="J10" s="354"/>
      <c r="K10" s="354"/>
      <c r="L10" s="354"/>
      <c r="M10" s="354"/>
      <c r="N10" s="354"/>
      <c r="O10" s="360"/>
    </row>
    <row r="11" spans="1:15" ht="18.75" customHeight="1" x14ac:dyDescent="0.2">
      <c r="A11" s="558" t="s">
        <v>351</v>
      </c>
      <c r="B11" s="688">
        <v>17</v>
      </c>
      <c r="C11" s="692">
        <v>2.6461203206475212E-4</v>
      </c>
      <c r="D11" s="354"/>
      <c r="E11" s="277"/>
      <c r="F11" s="354"/>
      <c r="G11" s="354"/>
      <c r="H11" s="354"/>
      <c r="I11" s="354"/>
      <c r="J11" s="354"/>
      <c r="K11" s="354"/>
      <c r="L11" s="354"/>
      <c r="M11" s="354"/>
      <c r="N11" s="354"/>
      <c r="O11" s="360"/>
    </row>
    <row r="12" spans="1:15" ht="20.25" customHeight="1" x14ac:dyDescent="0.2">
      <c r="A12" s="560" t="s">
        <v>23</v>
      </c>
      <c r="B12" s="530">
        <f>SUM(B5:B11)</f>
        <v>64245</v>
      </c>
      <c r="C12" s="689">
        <v>1</v>
      </c>
      <c r="D12" s="354"/>
      <c r="E12" s="354"/>
      <c r="F12" s="354"/>
      <c r="G12" s="354"/>
      <c r="H12" s="354"/>
      <c r="I12" s="354"/>
      <c r="J12" s="354"/>
      <c r="K12" s="354"/>
      <c r="L12" s="354"/>
      <c r="M12" s="354"/>
      <c r="N12" s="354"/>
      <c r="O12" s="360"/>
    </row>
    <row r="13" spans="1:15" x14ac:dyDescent="0.2">
      <c r="A13" s="359"/>
      <c r="B13" s="365"/>
      <c r="C13" s="354"/>
      <c r="D13" s="354"/>
      <c r="E13" s="354"/>
      <c r="F13" s="354"/>
      <c r="G13" s="354"/>
      <c r="H13" s="354"/>
      <c r="I13" s="354"/>
      <c r="J13" s="354"/>
      <c r="K13" s="354"/>
      <c r="L13" s="354"/>
      <c r="M13" s="354"/>
      <c r="N13" s="354"/>
      <c r="O13" s="360"/>
    </row>
    <row r="14" spans="1:15" x14ac:dyDescent="0.2">
      <c r="A14" s="362"/>
      <c r="B14" s="364"/>
      <c r="C14" s="364"/>
      <c r="D14" s="354"/>
      <c r="E14" s="354"/>
      <c r="F14" s="354"/>
      <c r="G14" s="354"/>
      <c r="H14" s="354"/>
      <c r="I14" s="354"/>
      <c r="J14" s="354"/>
      <c r="K14" s="354"/>
      <c r="L14" s="354"/>
      <c r="M14" s="354"/>
      <c r="N14" s="354"/>
      <c r="O14" s="360"/>
    </row>
    <row r="15" spans="1:15" x14ac:dyDescent="0.2">
      <c r="A15" s="362"/>
      <c r="B15" s="364"/>
      <c r="C15" s="354"/>
      <c r="D15" s="354"/>
      <c r="E15" s="354"/>
      <c r="F15" s="354"/>
      <c r="G15" s="354"/>
      <c r="H15" s="354"/>
      <c r="I15" s="354"/>
      <c r="J15" s="354"/>
      <c r="K15" s="354"/>
      <c r="L15" s="354"/>
      <c r="M15" s="354"/>
      <c r="N15" s="354"/>
      <c r="O15" s="360"/>
    </row>
    <row r="16" spans="1:15" x14ac:dyDescent="0.2">
      <c r="A16" s="359"/>
      <c r="B16" s="354"/>
      <c r="C16" s="354"/>
      <c r="D16" s="354"/>
      <c r="E16" s="354"/>
      <c r="F16" s="354"/>
      <c r="G16" s="354"/>
      <c r="H16" s="354"/>
      <c r="I16" s="354"/>
      <c r="J16" s="354"/>
      <c r="K16" s="354"/>
      <c r="L16" s="354"/>
      <c r="M16" s="354"/>
      <c r="N16" s="354"/>
      <c r="O16" s="360"/>
    </row>
    <row r="17" spans="1:15" x14ac:dyDescent="0.2">
      <c r="A17" s="359"/>
      <c r="B17" s="354"/>
      <c r="C17" s="354"/>
      <c r="D17" s="354"/>
      <c r="E17" s="354"/>
      <c r="F17" s="354"/>
      <c r="G17" s="354"/>
      <c r="H17" s="354"/>
      <c r="I17" s="354"/>
      <c r="J17" s="354"/>
      <c r="K17" s="354"/>
      <c r="L17" s="354"/>
      <c r="M17" s="354"/>
      <c r="N17" s="354"/>
      <c r="O17" s="360"/>
    </row>
    <row r="18" spans="1:15" x14ac:dyDescent="0.2">
      <c r="A18" s="359"/>
      <c r="B18" s="365"/>
      <c r="C18" s="354"/>
      <c r="D18" s="354"/>
      <c r="E18" s="354"/>
      <c r="F18" s="354"/>
      <c r="G18" s="354"/>
      <c r="H18" s="354"/>
      <c r="I18" s="354"/>
      <c r="J18" s="354"/>
      <c r="K18" s="354"/>
      <c r="L18" s="354"/>
      <c r="M18" s="354"/>
      <c r="N18" s="354"/>
      <c r="O18" s="360"/>
    </row>
    <row r="19" spans="1:15" ht="15" x14ac:dyDescent="0.2">
      <c r="A19" s="368"/>
      <c r="B19" s="396"/>
      <c r="C19" s="396"/>
      <c r="D19" s="366"/>
      <c r="E19" s="366"/>
      <c r="F19" s="354"/>
      <c r="G19" s="354"/>
      <c r="H19" s="354"/>
      <c r="I19" s="354"/>
      <c r="J19" s="354"/>
      <c r="K19" s="354"/>
      <c r="L19" s="354"/>
      <c r="M19" s="354"/>
      <c r="N19" s="354"/>
      <c r="O19" s="360"/>
    </row>
    <row r="20" spans="1:15" ht="15" x14ac:dyDescent="0.2">
      <c r="A20" s="368"/>
      <c r="B20" s="396"/>
      <c r="C20" s="396"/>
      <c r="D20" s="366"/>
      <c r="E20" s="366"/>
      <c r="F20" s="354"/>
      <c r="G20" s="354"/>
      <c r="H20" s="354"/>
      <c r="I20" s="354"/>
      <c r="J20" s="354"/>
      <c r="K20" s="354"/>
      <c r="L20" s="354"/>
      <c r="M20" s="354"/>
      <c r="N20" s="354"/>
      <c r="O20" s="360"/>
    </row>
    <row r="21" spans="1:15" ht="18.75" customHeight="1" x14ac:dyDescent="0.2">
      <c r="A21" s="531" t="s">
        <v>275</v>
      </c>
      <c r="B21" s="918">
        <v>2024</v>
      </c>
      <c r="C21" s="919"/>
      <c r="D21" s="366"/>
      <c r="E21" s="366"/>
      <c r="F21" s="354"/>
      <c r="G21" s="354"/>
      <c r="H21" s="354"/>
      <c r="I21" s="354"/>
      <c r="J21" s="354"/>
      <c r="K21" s="354"/>
      <c r="L21" s="354"/>
      <c r="M21" s="354"/>
      <c r="N21" s="354"/>
      <c r="O21" s="360"/>
    </row>
    <row r="22" spans="1:15" ht="14.45" customHeight="1" x14ac:dyDescent="0.2">
      <c r="A22" s="528"/>
      <c r="B22" s="475" t="s">
        <v>108</v>
      </c>
      <c r="C22" s="475" t="s">
        <v>109</v>
      </c>
      <c r="D22" s="366"/>
      <c r="E22" s="366"/>
      <c r="F22" s="354"/>
      <c r="G22" s="354"/>
      <c r="H22" s="354"/>
      <c r="I22" s="354"/>
      <c r="J22" s="354"/>
      <c r="K22" s="354"/>
      <c r="L22" s="354"/>
      <c r="M22" s="354"/>
      <c r="N22" s="354"/>
      <c r="O22" s="360"/>
    </row>
    <row r="23" spans="1:15" ht="15" x14ac:dyDescent="0.2">
      <c r="A23" s="765" t="s">
        <v>374</v>
      </c>
      <c r="B23" s="768">
        <v>0.17</v>
      </c>
      <c r="C23" s="768">
        <v>0.83</v>
      </c>
      <c r="D23" s="366"/>
      <c r="E23" s="366"/>
      <c r="F23" s="354"/>
      <c r="G23" s="354"/>
      <c r="H23" s="354"/>
      <c r="I23" s="354"/>
      <c r="J23" s="354"/>
      <c r="K23" s="354"/>
      <c r="L23" s="354"/>
      <c r="M23" s="354"/>
      <c r="N23" s="354"/>
      <c r="O23" s="360"/>
    </row>
    <row r="24" spans="1:15" ht="15" x14ac:dyDescent="0.2">
      <c r="A24" s="766" t="s">
        <v>257</v>
      </c>
      <c r="B24" s="769">
        <v>0.19</v>
      </c>
      <c r="C24" s="769">
        <v>0.81</v>
      </c>
      <c r="D24" s="366"/>
      <c r="E24" s="366"/>
      <c r="F24" s="354"/>
      <c r="G24" s="354"/>
      <c r="H24" s="354"/>
      <c r="I24" s="354"/>
      <c r="J24" s="354"/>
      <c r="K24" s="354"/>
      <c r="L24" s="354"/>
      <c r="M24" s="354"/>
      <c r="N24" s="354"/>
      <c r="O24" s="360"/>
    </row>
    <row r="25" spans="1:15" ht="15" x14ac:dyDescent="0.2">
      <c r="A25" s="766" t="s">
        <v>258</v>
      </c>
      <c r="B25" s="769">
        <v>0.15</v>
      </c>
      <c r="C25" s="769">
        <v>0.85</v>
      </c>
      <c r="D25" s="366"/>
      <c r="E25" s="366"/>
      <c r="F25" s="354"/>
      <c r="G25" s="354"/>
      <c r="H25" s="354"/>
      <c r="I25" s="354"/>
      <c r="J25" s="354"/>
      <c r="K25" s="354"/>
      <c r="L25" s="354"/>
      <c r="M25" s="354"/>
      <c r="N25" s="354"/>
      <c r="O25" s="360"/>
    </row>
    <row r="26" spans="1:15" ht="15" x14ac:dyDescent="0.2">
      <c r="A26" s="766" t="s">
        <v>205</v>
      </c>
      <c r="B26" s="769">
        <v>0.31</v>
      </c>
      <c r="C26" s="769">
        <v>0.69</v>
      </c>
      <c r="D26" s="366"/>
      <c r="E26" s="366"/>
      <c r="F26" s="354"/>
      <c r="G26" s="354"/>
      <c r="H26" s="354"/>
      <c r="I26" s="354"/>
      <c r="J26" s="354"/>
      <c r="K26" s="354"/>
      <c r="L26" s="354"/>
      <c r="M26" s="354"/>
      <c r="N26" s="354"/>
      <c r="O26" s="360"/>
    </row>
    <row r="27" spans="1:15" ht="15" x14ac:dyDescent="0.2">
      <c r="A27" s="766" t="s">
        <v>375</v>
      </c>
      <c r="B27" s="769">
        <v>0.51</v>
      </c>
      <c r="C27" s="769">
        <v>0.49</v>
      </c>
      <c r="D27" s="366"/>
      <c r="E27" s="366"/>
      <c r="F27" s="354"/>
      <c r="G27" s="354"/>
      <c r="H27" s="354"/>
      <c r="I27" s="354"/>
      <c r="J27" s="354"/>
      <c r="K27" s="354"/>
      <c r="L27" s="354"/>
      <c r="M27" s="354"/>
      <c r="N27" s="354"/>
      <c r="O27" s="360"/>
    </row>
    <row r="28" spans="1:15" ht="15" x14ac:dyDescent="0.2">
      <c r="A28" s="766" t="s">
        <v>110</v>
      </c>
      <c r="B28" s="769">
        <v>0.16</v>
      </c>
      <c r="C28" s="769">
        <v>0.84</v>
      </c>
      <c r="D28" s="366"/>
      <c r="E28" s="366"/>
      <c r="F28" s="354"/>
      <c r="G28" s="354"/>
      <c r="H28" s="354"/>
      <c r="I28" s="354"/>
      <c r="J28" s="354"/>
      <c r="K28" s="354"/>
      <c r="L28" s="354"/>
      <c r="M28" s="354"/>
      <c r="N28" s="354"/>
      <c r="O28" s="360"/>
    </row>
    <row r="29" spans="1:15" ht="15" x14ac:dyDescent="0.2">
      <c r="A29" s="767" t="s">
        <v>352</v>
      </c>
      <c r="B29" s="695">
        <v>0.35</v>
      </c>
      <c r="C29" s="695">
        <v>0.65</v>
      </c>
      <c r="D29" s="366"/>
      <c r="E29" s="366"/>
      <c r="F29" s="354"/>
      <c r="G29" s="354"/>
      <c r="H29" s="354"/>
      <c r="I29" s="354"/>
      <c r="J29" s="354"/>
      <c r="K29" s="354"/>
      <c r="L29" s="354"/>
      <c r="M29" s="354"/>
      <c r="N29" s="354"/>
      <c r="O29" s="360"/>
    </row>
    <row r="30" spans="1:15" ht="15" x14ac:dyDescent="0.2">
      <c r="A30" s="693" t="s">
        <v>23</v>
      </c>
      <c r="B30" s="694">
        <v>0.2</v>
      </c>
      <c r="C30" s="694">
        <v>0.8</v>
      </c>
      <c r="D30" s="366"/>
      <c r="E30" s="366"/>
      <c r="F30" s="354"/>
      <c r="G30" s="354"/>
      <c r="H30" s="354"/>
      <c r="I30" s="354"/>
      <c r="J30" s="354"/>
      <c r="K30" s="354"/>
      <c r="L30" s="354"/>
      <c r="M30" s="354"/>
      <c r="N30" s="354"/>
      <c r="O30" s="360"/>
    </row>
    <row r="31" spans="1:15" ht="15" x14ac:dyDescent="0.2">
      <c r="A31" s="352"/>
      <c r="B31" s="353"/>
      <c r="C31" s="549" t="s">
        <v>26</v>
      </c>
      <c r="D31" s="366"/>
      <c r="E31" s="366"/>
      <c r="F31" s="354"/>
      <c r="G31" s="354"/>
      <c r="H31" s="354"/>
      <c r="I31" s="354"/>
      <c r="J31" s="354"/>
      <c r="K31" s="354"/>
      <c r="L31" s="354"/>
      <c r="M31" s="354"/>
      <c r="N31" s="354"/>
      <c r="O31" s="360"/>
    </row>
    <row r="32" spans="1:15" ht="15" x14ac:dyDescent="0.2">
      <c r="A32" s="352"/>
      <c r="B32" s="353"/>
      <c r="C32" s="353"/>
      <c r="D32" s="366"/>
      <c r="E32" s="366"/>
      <c r="F32" s="354"/>
      <c r="G32" s="354"/>
      <c r="H32" s="354"/>
      <c r="I32" s="354"/>
      <c r="J32" s="354"/>
      <c r="K32" s="354"/>
      <c r="L32" s="354"/>
      <c r="M32" s="354"/>
      <c r="N32" s="354"/>
      <c r="O32" s="360"/>
    </row>
    <row r="33" spans="1:15" x14ac:dyDescent="0.2">
      <c r="A33" s="359"/>
      <c r="B33" s="354"/>
      <c r="C33" s="354"/>
      <c r="D33" s="363"/>
      <c r="E33" s="354"/>
      <c r="F33" s="354"/>
      <c r="G33" s="354"/>
      <c r="H33" s="354"/>
      <c r="I33" s="354"/>
      <c r="J33" s="354"/>
      <c r="K33" s="354"/>
      <c r="L33" s="354"/>
      <c r="M33" s="354"/>
      <c r="N33" s="354"/>
      <c r="O33" s="360"/>
    </row>
    <row r="34" spans="1:15" x14ac:dyDescent="0.2">
      <c r="A34" s="359"/>
      <c r="B34" s="354"/>
      <c r="C34" s="354"/>
      <c r="D34" s="367"/>
      <c r="E34" s="354"/>
      <c r="F34" s="354"/>
      <c r="G34" s="354"/>
      <c r="H34" s="354"/>
      <c r="I34" s="354"/>
      <c r="J34" s="354"/>
      <c r="K34" s="354"/>
      <c r="L34" s="354"/>
      <c r="M34" s="354"/>
      <c r="N34" s="354"/>
      <c r="O34" s="360"/>
    </row>
    <row r="35" spans="1:15" x14ac:dyDescent="0.2">
      <c r="A35" s="359"/>
      <c r="B35" s="354"/>
      <c r="C35" s="354"/>
      <c r="D35" s="367"/>
      <c r="E35" s="354"/>
      <c r="F35" s="354"/>
      <c r="G35" s="354"/>
      <c r="H35" s="354"/>
      <c r="I35" s="354"/>
      <c r="J35" s="354"/>
      <c r="K35" s="354"/>
      <c r="L35" s="354"/>
      <c r="M35" s="354"/>
      <c r="N35" s="354"/>
      <c r="O35" s="360"/>
    </row>
    <row r="36" spans="1:15" x14ac:dyDescent="0.2">
      <c r="A36" s="359"/>
      <c r="B36" s="354"/>
      <c r="C36" s="354"/>
      <c r="D36" s="367"/>
      <c r="E36" s="354"/>
      <c r="F36" s="354"/>
      <c r="G36" s="354"/>
      <c r="H36" s="354"/>
      <c r="I36" s="354"/>
      <c r="J36" s="354"/>
      <c r="K36" s="354"/>
      <c r="L36" s="354"/>
      <c r="M36" s="354"/>
      <c r="N36" s="354"/>
      <c r="O36" s="360"/>
    </row>
    <row r="37" spans="1:15" x14ac:dyDescent="0.2">
      <c r="A37" s="359"/>
      <c r="B37" s="354"/>
      <c r="C37" s="354"/>
      <c r="D37" s="367"/>
      <c r="E37" s="354"/>
      <c r="F37" s="354"/>
      <c r="G37" s="354"/>
      <c r="H37" s="354"/>
      <c r="I37" s="354"/>
      <c r="J37" s="354"/>
      <c r="K37" s="354"/>
      <c r="L37" s="354"/>
      <c r="M37" s="354"/>
      <c r="N37" s="354"/>
      <c r="O37" s="360"/>
    </row>
    <row r="38" spans="1:15" x14ac:dyDescent="0.2">
      <c r="A38" s="359"/>
      <c r="B38" s="354"/>
      <c r="C38" s="354"/>
      <c r="D38" s="367"/>
      <c r="E38" s="354"/>
      <c r="F38" s="354"/>
      <c r="G38" s="354"/>
      <c r="H38" s="354"/>
      <c r="I38" s="354"/>
      <c r="J38" s="354"/>
      <c r="K38" s="354"/>
      <c r="L38" s="354"/>
      <c r="M38" s="354"/>
      <c r="N38" s="354"/>
      <c r="O38" s="360"/>
    </row>
    <row r="39" spans="1:15" x14ac:dyDescent="0.2">
      <c r="A39" s="359"/>
      <c r="B39" s="354"/>
      <c r="C39" s="354"/>
      <c r="D39" s="367"/>
      <c r="E39" s="354"/>
      <c r="F39" s="354"/>
      <c r="G39" s="354"/>
      <c r="H39" s="354"/>
      <c r="I39" s="354"/>
      <c r="J39" s="354"/>
      <c r="K39" s="354"/>
      <c r="L39" s="354"/>
      <c r="M39" s="354"/>
      <c r="N39" s="354"/>
      <c r="O39" s="360"/>
    </row>
    <row r="40" spans="1:15" x14ac:dyDescent="0.2">
      <c r="A40" s="359"/>
      <c r="B40" s="354"/>
      <c r="C40" s="354"/>
      <c r="D40" s="367"/>
      <c r="E40" s="354"/>
      <c r="F40" s="354"/>
      <c r="G40" s="354"/>
      <c r="H40" s="354"/>
      <c r="I40" s="354"/>
      <c r="J40" s="354"/>
      <c r="K40" s="354"/>
      <c r="L40" s="354"/>
      <c r="M40" s="354"/>
      <c r="N40" s="354"/>
      <c r="O40" s="360"/>
    </row>
    <row r="41" spans="1:15" ht="60" x14ac:dyDescent="0.2">
      <c r="A41" s="533" t="s">
        <v>360</v>
      </c>
      <c r="B41" s="534" t="s">
        <v>353</v>
      </c>
      <c r="C41" s="534" t="s">
        <v>234</v>
      </c>
      <c r="D41" s="367"/>
      <c r="E41" s="354"/>
      <c r="F41" s="354"/>
      <c r="G41" s="354"/>
      <c r="H41" s="354"/>
      <c r="I41" s="354"/>
      <c r="J41" s="354"/>
      <c r="K41" s="354"/>
      <c r="L41" s="354"/>
      <c r="M41" s="354"/>
      <c r="N41" s="354"/>
      <c r="O41" s="360"/>
    </row>
    <row r="42" spans="1:15" ht="15" x14ac:dyDescent="0.2">
      <c r="A42" s="548" t="s">
        <v>260</v>
      </c>
      <c r="B42" s="704">
        <v>10256</v>
      </c>
      <c r="C42" s="705">
        <v>0.34</v>
      </c>
      <c r="D42" s="367"/>
      <c r="E42" s="354"/>
      <c r="F42" s="354"/>
      <c r="G42" s="354"/>
      <c r="H42" s="354"/>
      <c r="I42" s="354"/>
      <c r="J42" s="354"/>
      <c r="K42" s="354"/>
      <c r="L42" s="354"/>
      <c r="M42" s="354"/>
      <c r="N42" s="354"/>
      <c r="O42" s="360"/>
    </row>
    <row r="43" spans="1:15" ht="15" x14ac:dyDescent="0.2">
      <c r="A43" s="548" t="s">
        <v>261</v>
      </c>
      <c r="B43" s="706">
        <v>19500</v>
      </c>
      <c r="C43" s="707">
        <v>0.66</v>
      </c>
      <c r="D43" s="367"/>
      <c r="E43" s="354"/>
      <c r="F43" s="354"/>
      <c r="G43" s="354"/>
      <c r="H43" s="354"/>
      <c r="I43" s="354"/>
      <c r="J43" s="354"/>
      <c r="K43" s="354"/>
      <c r="L43" s="354"/>
      <c r="M43" s="354"/>
      <c r="N43" s="354"/>
      <c r="O43" s="360"/>
    </row>
    <row r="44" spans="1:15" ht="15" x14ac:dyDescent="0.2">
      <c r="A44" s="708" t="s">
        <v>262</v>
      </c>
      <c r="B44" s="709"/>
      <c r="C44" s="710"/>
      <c r="D44" s="367"/>
      <c r="E44" s="354"/>
      <c r="F44" s="354"/>
      <c r="G44" s="354"/>
      <c r="H44" s="354"/>
      <c r="I44" s="354"/>
      <c r="J44" s="354"/>
      <c r="K44" s="354"/>
      <c r="L44" s="354"/>
      <c r="M44" s="354"/>
      <c r="N44" s="354"/>
      <c r="O44" s="360"/>
    </row>
    <row r="45" spans="1:15" ht="15" x14ac:dyDescent="0.2">
      <c r="A45" s="696" t="s">
        <v>354</v>
      </c>
      <c r="B45" s="713">
        <v>44</v>
      </c>
      <c r="C45" s="714">
        <v>1.6082459154208853E-3</v>
      </c>
      <c r="D45" s="367"/>
      <c r="E45" s="354"/>
      <c r="F45" s="354"/>
      <c r="G45" s="354"/>
      <c r="H45" s="354"/>
      <c r="I45" s="354"/>
      <c r="J45" s="354"/>
      <c r="K45" s="354"/>
      <c r="L45" s="354"/>
      <c r="M45" s="354"/>
      <c r="N45" s="354"/>
      <c r="O45" s="360"/>
    </row>
    <row r="46" spans="1:15" ht="15" x14ac:dyDescent="0.2">
      <c r="A46" s="696" t="s">
        <v>355</v>
      </c>
      <c r="B46" s="713">
        <v>13</v>
      </c>
      <c r="C46" s="714">
        <v>4.7516356591980702E-4</v>
      </c>
      <c r="D46" s="367"/>
      <c r="E46" s="354"/>
      <c r="F46" s="354"/>
      <c r="G46" s="354"/>
      <c r="H46" s="354"/>
      <c r="I46" s="354"/>
      <c r="J46" s="354"/>
      <c r="K46" s="354"/>
      <c r="L46" s="354"/>
      <c r="M46" s="354"/>
      <c r="N46" s="354"/>
      <c r="O46" s="360"/>
    </row>
    <row r="47" spans="1:15" ht="15" x14ac:dyDescent="0.2">
      <c r="A47" s="696" t="s">
        <v>356</v>
      </c>
      <c r="B47" s="713">
        <v>58</v>
      </c>
      <c r="C47" s="714">
        <v>2.1199605248729851E-3</v>
      </c>
      <c r="D47" s="367"/>
      <c r="E47" s="354"/>
      <c r="F47" s="354"/>
      <c r="G47" s="354"/>
      <c r="H47" s="354"/>
      <c r="I47" s="354"/>
      <c r="J47" s="354"/>
      <c r="K47" s="354"/>
      <c r="L47" s="354"/>
      <c r="M47" s="354"/>
      <c r="N47" s="354"/>
      <c r="O47" s="360"/>
    </row>
    <row r="48" spans="1:15" ht="15" x14ac:dyDescent="0.2">
      <c r="A48" s="696" t="s">
        <v>357</v>
      </c>
      <c r="B48" s="713">
        <v>1009</v>
      </c>
      <c r="C48" s="714">
        <v>3.6880002924083485E-2</v>
      </c>
      <c r="D48" s="367"/>
      <c r="E48" s="354"/>
      <c r="F48" s="354"/>
      <c r="G48" s="354"/>
      <c r="H48" s="354"/>
      <c r="I48" s="354"/>
      <c r="J48" s="354"/>
      <c r="K48" s="354"/>
      <c r="L48" s="354"/>
      <c r="M48" s="354"/>
      <c r="N48" s="354"/>
      <c r="O48" s="360"/>
    </row>
    <row r="49" spans="1:15" ht="15" x14ac:dyDescent="0.2">
      <c r="A49" s="696" t="s">
        <v>358</v>
      </c>
      <c r="B49" s="713">
        <v>14691</v>
      </c>
      <c r="C49" s="714">
        <v>0.53697138053291427</v>
      </c>
      <c r="D49" s="367"/>
      <c r="E49" s="354"/>
      <c r="F49" s="354"/>
      <c r="G49" s="354"/>
      <c r="H49" s="354"/>
      <c r="I49" s="354"/>
      <c r="J49" s="354"/>
      <c r="K49" s="354"/>
      <c r="L49" s="354"/>
      <c r="M49" s="354"/>
      <c r="N49" s="354"/>
      <c r="O49" s="360"/>
    </row>
    <row r="50" spans="1:15" ht="15" x14ac:dyDescent="0.2">
      <c r="A50" s="696" t="s">
        <v>359</v>
      </c>
      <c r="B50" s="715">
        <v>11544</v>
      </c>
      <c r="C50" s="716">
        <v>0.42194524653678861</v>
      </c>
      <c r="D50" s="367"/>
      <c r="E50" s="354"/>
      <c r="F50" s="354"/>
      <c r="G50" s="354"/>
      <c r="H50" s="354"/>
      <c r="I50" s="354"/>
      <c r="J50" s="354"/>
      <c r="K50" s="354"/>
      <c r="L50" s="354"/>
      <c r="M50" s="354"/>
      <c r="N50" s="354"/>
      <c r="O50" s="360"/>
    </row>
    <row r="51" spans="1:15" ht="15" x14ac:dyDescent="0.2">
      <c r="A51" s="693" t="s">
        <v>23</v>
      </c>
      <c r="B51" s="711">
        <f>SUM(B45:B50)</f>
        <v>27359</v>
      </c>
      <c r="C51" s="712">
        <v>1</v>
      </c>
      <c r="D51" s="367"/>
      <c r="E51" s="354"/>
      <c r="F51" s="354"/>
      <c r="G51" s="354"/>
      <c r="H51" s="354"/>
      <c r="I51" s="354"/>
      <c r="J51" s="354"/>
      <c r="K51" s="354"/>
      <c r="L51" s="354"/>
      <c r="M51" s="354"/>
      <c r="N51" s="354"/>
      <c r="O51" s="360"/>
    </row>
    <row r="52" spans="1:15" x14ac:dyDescent="0.2">
      <c r="A52" s="359"/>
      <c r="B52" s="354"/>
      <c r="C52" s="354"/>
      <c r="D52" s="367"/>
      <c r="E52" s="354"/>
      <c r="F52" s="354"/>
      <c r="G52" s="354"/>
      <c r="H52" s="354"/>
      <c r="I52" s="354"/>
      <c r="J52" s="354"/>
      <c r="K52" s="354"/>
      <c r="L52" s="354"/>
      <c r="M52" s="354"/>
      <c r="N52" s="354"/>
      <c r="O52" s="360"/>
    </row>
    <row r="53" spans="1:15" x14ac:dyDescent="0.2">
      <c r="A53" s="359"/>
      <c r="B53" s="354"/>
      <c r="C53" s="354"/>
      <c r="D53" s="367"/>
      <c r="E53" s="354"/>
      <c r="F53" s="354"/>
      <c r="G53" s="354"/>
      <c r="H53" s="354"/>
      <c r="I53" s="354"/>
      <c r="J53" s="354"/>
      <c r="K53" s="354"/>
      <c r="L53" s="354"/>
      <c r="M53" s="354"/>
      <c r="N53" s="354"/>
      <c r="O53" s="360"/>
    </row>
    <row r="54" spans="1:15" x14ac:dyDescent="0.2">
      <c r="A54" s="359"/>
      <c r="B54" s="354"/>
      <c r="C54" s="354"/>
      <c r="D54" s="367"/>
      <c r="E54" s="354"/>
      <c r="F54" s="354"/>
      <c r="G54" s="354"/>
      <c r="H54" s="354"/>
      <c r="I54" s="354"/>
      <c r="J54" s="354"/>
      <c r="K54" s="354"/>
      <c r="L54" s="354"/>
      <c r="M54" s="354"/>
      <c r="N54" s="354"/>
      <c r="O54" s="360"/>
    </row>
    <row r="55" spans="1:15" x14ac:dyDescent="0.2">
      <c r="A55" s="359"/>
      <c r="B55" s="354"/>
      <c r="C55" s="354"/>
      <c r="D55" s="367"/>
      <c r="E55" s="354"/>
      <c r="F55" s="354"/>
      <c r="G55" s="354"/>
      <c r="H55" s="354"/>
      <c r="I55" s="354"/>
      <c r="J55" s="354"/>
      <c r="K55" s="354"/>
      <c r="L55" s="354"/>
      <c r="M55" s="354"/>
      <c r="N55" s="354"/>
      <c r="O55" s="360"/>
    </row>
    <row r="56" spans="1:15" x14ac:dyDescent="0.2">
      <c r="A56" s="359"/>
      <c r="B56" s="354"/>
      <c r="C56" s="354"/>
      <c r="D56" s="367"/>
      <c r="E56" s="354"/>
      <c r="F56" s="354"/>
      <c r="G56" s="354"/>
      <c r="H56" s="354"/>
      <c r="I56" s="354"/>
      <c r="J56" s="354"/>
      <c r="K56" s="354"/>
      <c r="L56" s="354"/>
      <c r="M56" s="354"/>
      <c r="N56" s="354"/>
      <c r="O56" s="360"/>
    </row>
    <row r="57" spans="1:15" x14ac:dyDescent="0.2">
      <c r="A57" s="359"/>
      <c r="B57" s="354"/>
      <c r="C57" s="354"/>
      <c r="D57" s="367"/>
      <c r="E57" s="354"/>
      <c r="F57" s="354"/>
      <c r="G57" s="354"/>
      <c r="H57" s="354"/>
      <c r="I57" s="354"/>
      <c r="J57" s="354"/>
      <c r="K57" s="354"/>
      <c r="L57" s="354"/>
      <c r="M57" s="354"/>
      <c r="N57" s="354"/>
      <c r="O57" s="360"/>
    </row>
    <row r="58" spans="1:15" x14ac:dyDescent="0.2">
      <c r="A58" s="359"/>
      <c r="B58" s="354"/>
      <c r="C58" s="354"/>
      <c r="D58" s="367"/>
      <c r="E58" s="354"/>
      <c r="F58" s="354"/>
      <c r="G58" s="354"/>
      <c r="H58" s="354"/>
      <c r="I58" s="354"/>
      <c r="J58" s="354"/>
      <c r="K58" s="354"/>
      <c r="L58" s="354"/>
      <c r="M58" s="354"/>
      <c r="N58" s="354"/>
      <c r="O58" s="360"/>
    </row>
    <row r="59" spans="1:15" x14ac:dyDescent="0.2">
      <c r="A59" s="359"/>
      <c r="B59" s="354"/>
      <c r="C59" s="354"/>
      <c r="D59" s="367"/>
      <c r="E59" s="354"/>
      <c r="F59" s="354"/>
      <c r="G59" s="354"/>
      <c r="H59" s="354"/>
      <c r="I59" s="354"/>
      <c r="J59" s="354"/>
      <c r="K59" s="354"/>
      <c r="L59" s="354"/>
      <c r="M59" s="354"/>
      <c r="N59" s="354"/>
      <c r="O59" s="360"/>
    </row>
    <row r="60" spans="1:15" x14ac:dyDescent="0.2">
      <c r="A60" s="359"/>
      <c r="B60" s="354"/>
      <c r="C60" s="354"/>
      <c r="D60" s="367"/>
      <c r="E60" s="354"/>
      <c r="F60" s="354"/>
      <c r="G60" s="354"/>
      <c r="H60" s="354"/>
      <c r="I60" s="354"/>
      <c r="J60" s="354"/>
      <c r="K60" s="354"/>
      <c r="L60" s="354"/>
      <c r="M60" s="354"/>
      <c r="N60" s="354"/>
      <c r="O60" s="360"/>
    </row>
    <row r="61" spans="1:15" x14ac:dyDescent="0.2">
      <c r="A61" s="359"/>
      <c r="B61" s="354"/>
      <c r="C61" s="354"/>
      <c r="D61" s="367"/>
      <c r="E61" s="354"/>
      <c r="F61" s="354"/>
      <c r="G61" s="354"/>
      <c r="H61" s="354"/>
      <c r="I61" s="354"/>
      <c r="J61" s="354"/>
      <c r="K61" s="354"/>
      <c r="L61" s="354"/>
      <c r="M61" s="354"/>
      <c r="N61" s="354"/>
      <c r="O61" s="360"/>
    </row>
    <row r="62" spans="1:15" x14ac:dyDescent="0.2">
      <c r="A62" s="359"/>
      <c r="B62" s="354"/>
      <c r="C62" s="354"/>
      <c r="D62" s="367"/>
      <c r="E62" s="354"/>
      <c r="F62" s="354"/>
      <c r="G62" s="354"/>
      <c r="H62" s="354"/>
      <c r="I62" s="354"/>
      <c r="J62" s="354"/>
      <c r="K62" s="354"/>
      <c r="L62" s="354"/>
      <c r="M62" s="354"/>
      <c r="N62" s="354"/>
      <c r="O62" s="360"/>
    </row>
    <row r="63" spans="1:15" x14ac:dyDescent="0.2">
      <c r="A63" s="719"/>
      <c r="B63" s="354"/>
      <c r="C63" s="354"/>
      <c r="D63" s="367"/>
      <c r="E63" s="354"/>
      <c r="F63" s="354"/>
      <c r="G63" s="354"/>
      <c r="H63" s="354"/>
      <c r="I63" s="354"/>
      <c r="J63" s="354"/>
      <c r="K63" s="354"/>
      <c r="L63" s="354"/>
      <c r="M63" s="354"/>
      <c r="N63" s="354"/>
      <c r="O63" s="360"/>
    </row>
    <row r="64" spans="1:15" x14ac:dyDescent="0.2">
      <c r="A64" s="719"/>
      <c r="B64" s="354"/>
      <c r="C64" s="354"/>
      <c r="D64" s="367"/>
      <c r="E64" s="354"/>
      <c r="F64" s="354"/>
      <c r="G64" s="354"/>
      <c r="H64" s="354"/>
      <c r="I64" s="354"/>
      <c r="J64" s="354"/>
      <c r="K64" s="354"/>
      <c r="L64" s="354"/>
      <c r="M64" s="354"/>
      <c r="N64" s="354"/>
      <c r="O64" s="360"/>
    </row>
    <row r="65" spans="1:15" x14ac:dyDescent="0.2">
      <c r="A65" s="719"/>
      <c r="B65" s="354"/>
      <c r="C65" s="354"/>
      <c r="D65" s="367"/>
      <c r="E65" s="354"/>
      <c r="F65" s="354"/>
      <c r="G65" s="354"/>
      <c r="H65" s="354"/>
      <c r="I65" s="354"/>
      <c r="J65" s="354"/>
      <c r="K65" s="354"/>
      <c r="L65" s="354"/>
      <c r="M65" s="354"/>
      <c r="N65" s="354"/>
      <c r="O65" s="360"/>
    </row>
    <row r="66" spans="1:15" ht="39" customHeight="1" x14ac:dyDescent="0.2">
      <c r="A66" s="533" t="s">
        <v>367</v>
      </c>
      <c r="B66" s="534" t="s">
        <v>353</v>
      </c>
      <c r="C66" s="534" t="s">
        <v>234</v>
      </c>
      <c r="D66" s="367"/>
      <c r="E66" s="354"/>
      <c r="F66" s="354"/>
      <c r="G66" s="354"/>
      <c r="H66" s="354"/>
      <c r="I66" s="354"/>
      <c r="J66" s="354"/>
      <c r="K66" s="354"/>
      <c r="L66" s="354"/>
      <c r="M66" s="354"/>
      <c r="N66" s="354"/>
      <c r="O66" s="360"/>
    </row>
    <row r="67" spans="1:15" ht="15" x14ac:dyDescent="0.2">
      <c r="A67" s="720" t="s">
        <v>263</v>
      </c>
      <c r="B67" s="697">
        <v>8</v>
      </c>
      <c r="C67" s="698">
        <v>2.540489044140997E-4</v>
      </c>
      <c r="D67" s="367"/>
      <c r="E67" s="354"/>
      <c r="F67" s="354"/>
      <c r="G67" s="354"/>
      <c r="H67" s="354"/>
      <c r="I67" s="354"/>
      <c r="J67" s="354"/>
      <c r="K67" s="354"/>
      <c r="L67" s="354"/>
      <c r="M67" s="354"/>
      <c r="N67" s="354"/>
      <c r="O67" s="360"/>
    </row>
    <row r="68" spans="1:15" ht="15" x14ac:dyDescent="0.2">
      <c r="A68" s="721" t="s">
        <v>361</v>
      </c>
      <c r="B68" s="699">
        <v>3800</v>
      </c>
      <c r="C68" s="700">
        <v>0.12067322959669737</v>
      </c>
      <c r="D68" s="367"/>
      <c r="E68" s="354"/>
      <c r="F68" s="354"/>
      <c r="G68" s="354"/>
      <c r="H68" s="354"/>
      <c r="I68" s="354"/>
      <c r="J68" s="354"/>
      <c r="K68" s="354"/>
      <c r="L68" s="354"/>
      <c r="M68" s="354"/>
      <c r="N68" s="354"/>
      <c r="O68" s="360"/>
    </row>
    <row r="69" spans="1:15" ht="15" x14ac:dyDescent="0.2">
      <c r="A69" s="721" t="s">
        <v>362</v>
      </c>
      <c r="B69" s="699">
        <v>3761</v>
      </c>
      <c r="C69" s="700">
        <v>0.11943474118767863</v>
      </c>
      <c r="D69" s="367"/>
      <c r="E69" s="354"/>
      <c r="F69" s="354"/>
      <c r="G69" s="354"/>
      <c r="H69" s="354"/>
      <c r="I69" s="354"/>
      <c r="J69" s="354"/>
      <c r="K69" s="354"/>
      <c r="L69" s="354"/>
      <c r="M69" s="354"/>
      <c r="N69" s="354"/>
      <c r="O69" s="360"/>
    </row>
    <row r="70" spans="1:15" ht="15" x14ac:dyDescent="0.2">
      <c r="A70" s="721" t="s">
        <v>363</v>
      </c>
      <c r="B70" s="699">
        <v>6357</v>
      </c>
      <c r="C70" s="700">
        <v>0.20187361067005399</v>
      </c>
      <c r="D70" s="367"/>
      <c r="E70" s="354"/>
      <c r="F70" s="354"/>
      <c r="G70" s="354"/>
      <c r="H70" s="354"/>
      <c r="I70" s="354"/>
      <c r="J70" s="354"/>
      <c r="K70" s="354"/>
      <c r="L70" s="354"/>
      <c r="M70" s="354"/>
      <c r="N70" s="354"/>
      <c r="O70" s="360"/>
    </row>
    <row r="71" spans="1:15" ht="15" x14ac:dyDescent="0.2">
      <c r="A71" s="722" t="s">
        <v>364</v>
      </c>
      <c r="B71" s="701">
        <v>17564</v>
      </c>
      <c r="C71" s="692">
        <v>0.55776436964115594</v>
      </c>
      <c r="D71" s="367"/>
      <c r="E71" s="354"/>
      <c r="F71" s="354"/>
      <c r="G71" s="354"/>
      <c r="H71" s="354"/>
      <c r="I71" s="354"/>
      <c r="J71" s="354"/>
      <c r="K71" s="354"/>
      <c r="L71" s="354"/>
      <c r="M71" s="354"/>
      <c r="N71" s="354"/>
      <c r="O71" s="360"/>
    </row>
    <row r="72" spans="1:15" ht="15" x14ac:dyDescent="0.2">
      <c r="A72" s="723" t="s">
        <v>365</v>
      </c>
      <c r="B72" s="717">
        <v>31490</v>
      </c>
      <c r="C72" s="718">
        <v>1</v>
      </c>
      <c r="D72" s="367"/>
      <c r="E72" s="354"/>
      <c r="F72" s="354"/>
      <c r="G72" s="354"/>
      <c r="H72" s="354"/>
      <c r="I72" s="354"/>
      <c r="J72" s="354"/>
      <c r="K72" s="354"/>
      <c r="L72" s="354"/>
      <c r="M72" s="354"/>
      <c r="N72" s="354"/>
      <c r="O72" s="360"/>
    </row>
    <row r="73" spans="1:15" x14ac:dyDescent="0.2">
      <c r="A73" s="719"/>
      <c r="B73" s="354"/>
      <c r="C73" s="354"/>
      <c r="D73" s="367"/>
      <c r="E73" s="354"/>
      <c r="F73" s="354"/>
      <c r="G73" s="354"/>
      <c r="H73" s="354"/>
      <c r="I73" s="354"/>
      <c r="J73" s="354"/>
      <c r="K73" s="354"/>
      <c r="L73" s="354"/>
      <c r="M73" s="354"/>
      <c r="N73" s="354"/>
      <c r="O73" s="360"/>
    </row>
    <row r="74" spans="1:15" x14ac:dyDescent="0.2">
      <c r="A74" s="719"/>
      <c r="B74" s="354"/>
      <c r="C74" s="354"/>
      <c r="D74" s="367"/>
      <c r="E74" s="354"/>
      <c r="F74" s="354"/>
      <c r="G74" s="354"/>
      <c r="H74" s="354"/>
      <c r="I74" s="354"/>
      <c r="J74" s="354"/>
      <c r="K74" s="354"/>
      <c r="L74" s="354"/>
      <c r="M74" s="354"/>
      <c r="N74" s="354"/>
      <c r="O74" s="360"/>
    </row>
    <row r="75" spans="1:15" x14ac:dyDescent="0.2">
      <c r="A75" s="359"/>
      <c r="B75" s="354"/>
      <c r="C75" s="354"/>
      <c r="D75" s="367"/>
      <c r="E75" s="354"/>
      <c r="F75" s="354"/>
      <c r="G75" s="354"/>
      <c r="H75" s="354"/>
      <c r="I75" s="354"/>
      <c r="J75" s="354"/>
      <c r="K75" s="354"/>
      <c r="L75" s="354"/>
      <c r="M75" s="354"/>
      <c r="N75" s="354"/>
      <c r="O75" s="360"/>
    </row>
    <row r="76" spans="1:15" x14ac:dyDescent="0.2">
      <c r="A76" s="359"/>
      <c r="B76" s="354"/>
      <c r="C76" s="354"/>
      <c r="D76" s="367"/>
      <c r="E76" s="354"/>
      <c r="F76" s="354"/>
      <c r="G76" s="354"/>
      <c r="H76" s="354"/>
      <c r="I76" s="354"/>
      <c r="J76" s="354"/>
      <c r="K76" s="354"/>
      <c r="L76" s="354"/>
      <c r="M76" s="354"/>
      <c r="N76" s="354"/>
      <c r="O76" s="360"/>
    </row>
    <row r="77" spans="1:15" x14ac:dyDescent="0.2">
      <c r="A77" s="359"/>
      <c r="B77" s="354"/>
      <c r="C77" s="354"/>
      <c r="D77" s="367"/>
      <c r="E77" s="354"/>
      <c r="F77" s="354"/>
      <c r="G77" s="354"/>
      <c r="H77" s="354"/>
      <c r="I77" s="354"/>
      <c r="J77" s="354"/>
      <c r="K77" s="354"/>
      <c r="L77" s="354"/>
      <c r="M77" s="354"/>
      <c r="N77" s="354"/>
      <c r="O77" s="360"/>
    </row>
    <row r="78" spans="1:15" x14ac:dyDescent="0.2">
      <c r="A78" s="359"/>
      <c r="B78" s="354"/>
      <c r="C78" s="354"/>
      <c r="D78" s="367"/>
      <c r="E78" s="354"/>
      <c r="F78" s="354"/>
      <c r="G78" s="354"/>
      <c r="H78" s="354"/>
      <c r="I78" s="354"/>
      <c r="J78" s="354"/>
      <c r="K78" s="354"/>
      <c r="L78" s="354"/>
      <c r="M78" s="354"/>
      <c r="N78" s="354"/>
      <c r="O78" s="360"/>
    </row>
    <row r="79" spans="1:15" x14ac:dyDescent="0.2">
      <c r="A79" s="359"/>
      <c r="B79" s="354"/>
      <c r="C79" s="354"/>
      <c r="D79" s="367"/>
      <c r="E79" s="354"/>
      <c r="F79" s="354"/>
      <c r="G79" s="354"/>
      <c r="H79" s="354"/>
      <c r="I79" s="354"/>
      <c r="J79" s="354"/>
      <c r="K79" s="354"/>
      <c r="L79" s="354"/>
      <c r="M79" s="354"/>
      <c r="N79" s="354"/>
      <c r="O79" s="360"/>
    </row>
    <row r="80" spans="1:15" x14ac:dyDescent="0.2">
      <c r="A80" s="359"/>
      <c r="B80" s="354"/>
      <c r="C80" s="354"/>
      <c r="D80" s="367"/>
      <c r="E80" s="354"/>
      <c r="F80" s="354"/>
      <c r="G80" s="354"/>
      <c r="H80" s="354"/>
      <c r="I80" s="354"/>
      <c r="J80" s="354"/>
      <c r="K80" s="354"/>
      <c r="L80" s="354"/>
      <c r="M80" s="354"/>
      <c r="N80" s="354"/>
      <c r="O80" s="360"/>
    </row>
    <row r="81" spans="1:15" x14ac:dyDescent="0.2">
      <c r="A81" s="359"/>
      <c r="B81" s="354"/>
      <c r="C81" s="354"/>
      <c r="D81" s="367"/>
      <c r="E81" s="354"/>
      <c r="F81" s="354"/>
      <c r="G81" s="354"/>
      <c r="H81" s="354"/>
      <c r="I81" s="354"/>
      <c r="J81" s="354"/>
      <c r="K81" s="354"/>
      <c r="L81" s="354"/>
      <c r="M81" s="354"/>
      <c r="N81" s="354"/>
      <c r="O81" s="360"/>
    </row>
    <row r="82" spans="1:15" x14ac:dyDescent="0.2">
      <c r="A82" s="359"/>
      <c r="B82" s="354"/>
      <c r="C82" s="354"/>
      <c r="D82" s="367"/>
      <c r="E82" s="354"/>
      <c r="F82" s="354"/>
      <c r="G82" s="354"/>
      <c r="H82" s="354"/>
      <c r="I82" s="354"/>
      <c r="J82" s="354"/>
      <c r="K82" s="354"/>
      <c r="L82" s="354"/>
      <c r="M82" s="354"/>
      <c r="N82" s="354"/>
      <c r="O82" s="360"/>
    </row>
    <row r="83" spans="1:15" x14ac:dyDescent="0.2">
      <c r="A83" s="359"/>
      <c r="B83" s="354"/>
      <c r="C83" s="354"/>
      <c r="D83" s="367"/>
      <c r="E83" s="354"/>
      <c r="F83" s="354"/>
      <c r="G83" s="354"/>
      <c r="H83" s="354"/>
      <c r="I83" s="354"/>
      <c r="J83" s="354"/>
      <c r="K83" s="354"/>
      <c r="L83" s="354"/>
      <c r="M83" s="354"/>
      <c r="N83" s="354"/>
      <c r="O83" s="360"/>
    </row>
    <row r="84" spans="1:15" x14ac:dyDescent="0.2">
      <c r="A84" s="359"/>
      <c r="B84" s="354"/>
      <c r="C84" s="354"/>
      <c r="D84" s="367"/>
      <c r="E84" s="354"/>
      <c r="F84" s="354"/>
      <c r="G84" s="354"/>
      <c r="H84" s="354"/>
      <c r="I84" s="354"/>
      <c r="J84" s="354"/>
      <c r="K84" s="354"/>
      <c r="L84" s="354"/>
      <c r="M84" s="354"/>
      <c r="N84" s="354"/>
      <c r="O84" s="360"/>
    </row>
    <row r="85" spans="1:15" x14ac:dyDescent="0.2">
      <c r="A85" s="359"/>
      <c r="B85" s="354"/>
      <c r="C85" s="354"/>
      <c r="D85" s="367"/>
      <c r="E85" s="354"/>
      <c r="F85" s="354"/>
      <c r="G85" s="354"/>
      <c r="H85" s="354"/>
      <c r="I85" s="354"/>
      <c r="J85" s="354"/>
      <c r="K85" s="354"/>
      <c r="L85" s="354"/>
      <c r="M85" s="354"/>
      <c r="N85" s="354"/>
      <c r="O85" s="360"/>
    </row>
    <row r="86" spans="1:15" x14ac:dyDescent="0.2">
      <c r="A86" s="359"/>
      <c r="B86" s="354"/>
      <c r="C86" s="354"/>
      <c r="D86" s="367"/>
      <c r="E86" s="354"/>
      <c r="F86" s="354"/>
      <c r="G86" s="354"/>
      <c r="H86" s="354"/>
      <c r="I86" s="354"/>
      <c r="J86" s="354"/>
      <c r="K86" s="354"/>
      <c r="L86" s="354"/>
      <c r="M86" s="354"/>
      <c r="N86" s="354"/>
      <c r="O86" s="360"/>
    </row>
    <row r="87" spans="1:15" x14ac:dyDescent="0.2">
      <c r="A87" s="362"/>
      <c r="B87" s="532"/>
      <c r="C87" s="354"/>
      <c r="D87" s="354"/>
      <c r="E87" s="354"/>
      <c r="F87" s="354"/>
      <c r="G87" s="354"/>
      <c r="H87" s="354"/>
      <c r="I87" s="354"/>
      <c r="J87" s="354"/>
      <c r="K87" s="354"/>
      <c r="L87" s="354"/>
      <c r="M87" s="354"/>
      <c r="N87" s="354"/>
      <c r="O87" s="360"/>
    </row>
    <row r="88" spans="1:15" x14ac:dyDescent="0.2">
      <c r="A88" s="362"/>
      <c r="B88" s="532"/>
      <c r="C88" s="354"/>
      <c r="D88" s="354"/>
      <c r="E88" s="354"/>
      <c r="F88" s="354"/>
      <c r="G88" s="354"/>
      <c r="H88" s="354"/>
      <c r="I88" s="354"/>
      <c r="J88" s="354"/>
      <c r="K88" s="354"/>
      <c r="L88" s="354"/>
      <c r="M88" s="354"/>
      <c r="N88" s="354"/>
      <c r="O88" s="360"/>
    </row>
    <row r="89" spans="1:15" x14ac:dyDescent="0.2">
      <c r="A89" s="362"/>
      <c r="B89" s="532"/>
      <c r="C89" s="354"/>
      <c r="D89" s="354"/>
      <c r="E89" s="354"/>
      <c r="F89" s="354"/>
      <c r="G89" s="354"/>
      <c r="H89" s="354"/>
      <c r="I89" s="354"/>
      <c r="J89" s="354"/>
      <c r="K89" s="354"/>
      <c r="L89" s="354"/>
      <c r="M89" s="354"/>
      <c r="N89" s="354"/>
      <c r="O89" s="360"/>
    </row>
    <row r="90" spans="1:15" x14ac:dyDescent="0.2">
      <c r="A90" s="362"/>
      <c r="B90" s="532"/>
      <c r="C90" s="354"/>
      <c r="D90" s="354"/>
      <c r="E90" s="354"/>
      <c r="F90" s="354"/>
      <c r="G90" s="354"/>
      <c r="H90" s="354"/>
      <c r="I90" s="354"/>
      <c r="J90" s="354"/>
      <c r="K90" s="354"/>
      <c r="L90" s="354"/>
      <c r="M90" s="354"/>
      <c r="N90" s="354"/>
      <c r="O90" s="360"/>
    </row>
    <row r="91" spans="1:15" x14ac:dyDescent="0.2">
      <c r="A91" s="362"/>
      <c r="B91" s="532"/>
      <c r="C91" s="354"/>
      <c r="D91" s="354"/>
      <c r="E91" s="354"/>
      <c r="F91" s="354"/>
      <c r="G91" s="354"/>
      <c r="H91" s="354"/>
      <c r="I91" s="354"/>
      <c r="J91" s="354"/>
      <c r="K91" s="354"/>
      <c r="L91" s="354"/>
      <c r="M91" s="354"/>
      <c r="N91" s="354"/>
      <c r="O91" s="360"/>
    </row>
    <row r="92" spans="1:15" ht="15.75" x14ac:dyDescent="0.2">
      <c r="A92" s="561" t="s">
        <v>276</v>
      </c>
      <c r="B92" s="920">
        <v>2024</v>
      </c>
      <c r="C92" s="921"/>
      <c r="D92" s="354"/>
      <c r="E92" s="354"/>
      <c r="F92" s="354"/>
      <c r="G92" s="354"/>
      <c r="H92" s="354"/>
      <c r="I92" s="354"/>
      <c r="J92" s="354"/>
      <c r="K92" s="354"/>
      <c r="L92" s="354"/>
      <c r="M92" s="354"/>
      <c r="N92" s="354"/>
      <c r="O92" s="360"/>
    </row>
    <row r="93" spans="1:15" ht="15.75" x14ac:dyDescent="0.2">
      <c r="A93" s="562" t="s">
        <v>256</v>
      </c>
      <c r="B93" s="725">
        <v>26131</v>
      </c>
      <c r="C93" s="535">
        <f>B93/B99</f>
        <v>0.65396165974272991</v>
      </c>
      <c r="D93" s="354"/>
      <c r="E93" s="354"/>
      <c r="F93" s="354"/>
      <c r="G93" s="354"/>
      <c r="H93" s="354"/>
      <c r="I93" s="354"/>
      <c r="J93" s="354"/>
      <c r="K93" s="354"/>
      <c r="L93" s="354"/>
      <c r="M93" s="354"/>
      <c r="N93" s="354"/>
      <c r="O93" s="360"/>
    </row>
    <row r="94" spans="1:15" ht="15.75" x14ac:dyDescent="0.2">
      <c r="A94" s="563" t="s">
        <v>279</v>
      </c>
      <c r="B94" s="702">
        <v>9243</v>
      </c>
      <c r="C94" s="536">
        <f>B94/B99</f>
        <v>0.23131788377796686</v>
      </c>
      <c r="D94" s="354"/>
      <c r="E94" s="354"/>
      <c r="F94" s="354"/>
      <c r="G94" s="354"/>
      <c r="H94" s="354"/>
      <c r="I94" s="354"/>
      <c r="J94" s="354"/>
      <c r="K94" s="354"/>
      <c r="L94" s="354"/>
      <c r="M94" s="354"/>
      <c r="N94" s="354"/>
      <c r="O94" s="360"/>
    </row>
    <row r="95" spans="1:15" ht="15.75" x14ac:dyDescent="0.2">
      <c r="A95" s="564" t="s">
        <v>277</v>
      </c>
      <c r="B95" s="702">
        <v>2466</v>
      </c>
      <c r="C95" s="536">
        <f>B95/B99</f>
        <v>6.1714800540567598E-2</v>
      </c>
      <c r="D95" s="354"/>
      <c r="E95" s="354"/>
      <c r="F95" s="354"/>
      <c r="G95" s="354"/>
      <c r="H95" s="354"/>
      <c r="I95" s="354"/>
      <c r="J95" s="354"/>
      <c r="K95" s="354"/>
      <c r="L95" s="354"/>
      <c r="M95" s="354"/>
      <c r="N95" s="354"/>
      <c r="O95" s="360"/>
    </row>
    <row r="96" spans="1:15" ht="15.75" x14ac:dyDescent="0.2">
      <c r="A96" s="563" t="s">
        <v>366</v>
      </c>
      <c r="B96" s="726">
        <v>1037</v>
      </c>
      <c r="C96" s="536">
        <f>B96/B99</f>
        <v>2.5952249862355472E-2</v>
      </c>
      <c r="D96" s="354"/>
      <c r="E96" s="354"/>
      <c r="F96" s="354"/>
      <c r="G96" s="354"/>
      <c r="H96" s="354"/>
      <c r="I96" s="354"/>
      <c r="J96" s="354"/>
      <c r="K96" s="354"/>
      <c r="L96" s="354"/>
      <c r="M96" s="354"/>
      <c r="N96" s="354"/>
      <c r="O96" s="360"/>
    </row>
    <row r="97" spans="1:15" ht="15.75" x14ac:dyDescent="0.2">
      <c r="A97" s="564" t="s">
        <v>278</v>
      </c>
      <c r="B97" s="702">
        <v>254</v>
      </c>
      <c r="C97" s="536">
        <f>B97/B99</f>
        <v>6.3566745082336449E-3</v>
      </c>
      <c r="D97" s="354"/>
      <c r="E97" s="354"/>
      <c r="F97" s="354"/>
      <c r="G97" s="354"/>
      <c r="H97" s="354"/>
      <c r="I97" s="354"/>
      <c r="J97" s="354"/>
      <c r="K97" s="354"/>
      <c r="L97" s="354"/>
      <c r="M97" s="354"/>
      <c r="N97" s="354"/>
      <c r="O97" s="360"/>
    </row>
    <row r="98" spans="1:15" ht="15.75" x14ac:dyDescent="0.2">
      <c r="A98" s="565" t="s">
        <v>280</v>
      </c>
      <c r="B98" s="703">
        <v>827</v>
      </c>
      <c r="C98" s="537">
        <f>B98/B99</f>
        <v>2.0696731568146554E-2</v>
      </c>
      <c r="D98" s="354"/>
      <c r="E98" s="354"/>
      <c r="F98" s="354"/>
      <c r="G98" s="354"/>
      <c r="H98" s="354"/>
      <c r="I98" s="354"/>
      <c r="J98" s="354"/>
      <c r="K98" s="354"/>
      <c r="L98" s="354"/>
      <c r="M98" s="354"/>
      <c r="N98" s="354"/>
      <c r="O98" s="360"/>
    </row>
    <row r="99" spans="1:15" ht="15.75" x14ac:dyDescent="0.2">
      <c r="A99" s="566" t="s">
        <v>23</v>
      </c>
      <c r="B99" s="727">
        <f>SUM(B93:B98)</f>
        <v>39958</v>
      </c>
      <c r="C99" s="538">
        <f>SUM(C93:C98)</f>
        <v>1</v>
      </c>
      <c r="D99" s="354"/>
      <c r="E99" s="354"/>
      <c r="F99" s="354"/>
      <c r="G99" s="354"/>
      <c r="H99" s="354"/>
      <c r="I99" s="354"/>
      <c r="J99" s="354"/>
      <c r="K99" s="354"/>
      <c r="L99" s="354"/>
      <c r="M99" s="354"/>
      <c r="N99" s="354"/>
      <c r="O99" s="360"/>
    </row>
    <row r="100" spans="1:15" x14ac:dyDescent="0.2">
      <c r="A100" s="362"/>
      <c r="B100" s="532"/>
      <c r="C100" s="539" t="s">
        <v>26</v>
      </c>
      <c r="D100" s="354"/>
      <c r="E100" s="354"/>
      <c r="F100" s="354"/>
      <c r="G100" s="354"/>
      <c r="H100" s="354"/>
      <c r="I100" s="354"/>
      <c r="J100" s="354"/>
      <c r="K100" s="354"/>
      <c r="L100" s="354"/>
      <c r="M100" s="354"/>
      <c r="N100" s="354"/>
      <c r="O100" s="360"/>
    </row>
    <row r="101" spans="1:15" x14ac:dyDescent="0.2">
      <c r="A101" s="362"/>
      <c r="B101" s="532"/>
      <c r="C101" s="354"/>
      <c r="D101" s="354"/>
      <c r="E101" s="354"/>
      <c r="F101" s="354"/>
      <c r="G101" s="354"/>
      <c r="H101" s="354"/>
      <c r="I101" s="354"/>
      <c r="J101" s="354"/>
      <c r="K101" s="354"/>
      <c r="L101" s="354"/>
      <c r="M101" s="354"/>
      <c r="N101" s="354"/>
      <c r="O101" s="360"/>
    </row>
    <row r="102" spans="1:15" x14ac:dyDescent="0.2">
      <c r="A102" s="362"/>
      <c r="B102" s="532"/>
      <c r="C102" s="354"/>
      <c r="D102" s="354"/>
      <c r="E102" s="354"/>
      <c r="F102" s="354"/>
      <c r="G102" s="354"/>
      <c r="H102" s="354"/>
      <c r="I102" s="354"/>
      <c r="J102" s="354"/>
      <c r="K102" s="354"/>
      <c r="L102" s="354"/>
      <c r="M102" s="354"/>
      <c r="N102" s="354"/>
      <c r="O102" s="360"/>
    </row>
    <row r="103" spans="1:15" x14ac:dyDescent="0.2">
      <c r="A103" s="362"/>
      <c r="B103" s="532"/>
      <c r="C103" s="354"/>
      <c r="D103" s="354"/>
      <c r="E103" s="354"/>
      <c r="F103" s="354"/>
      <c r="G103" s="354"/>
      <c r="H103" s="354"/>
      <c r="I103" s="354"/>
      <c r="J103" s="354"/>
      <c r="K103" s="354"/>
      <c r="L103" s="354"/>
      <c r="M103" s="354"/>
      <c r="N103" s="354"/>
      <c r="O103" s="360"/>
    </row>
    <row r="104" spans="1:15" x14ac:dyDescent="0.2">
      <c r="A104" s="362"/>
      <c r="B104" s="532"/>
      <c r="C104" s="354"/>
      <c r="D104" s="354"/>
      <c r="E104" s="354"/>
      <c r="F104" s="354"/>
      <c r="G104" s="354"/>
      <c r="H104" s="354"/>
      <c r="I104" s="354"/>
      <c r="J104" s="354"/>
      <c r="K104" s="354"/>
      <c r="L104" s="354"/>
      <c r="M104" s="354"/>
      <c r="N104" s="354"/>
      <c r="O104" s="360"/>
    </row>
    <row r="105" spans="1:15" x14ac:dyDescent="0.2">
      <c r="A105" s="362"/>
      <c r="B105" s="532"/>
      <c r="C105" s="354"/>
      <c r="D105" s="354"/>
      <c r="E105" s="354"/>
      <c r="F105" s="354"/>
      <c r="G105" s="354"/>
      <c r="H105" s="354"/>
      <c r="I105" s="354"/>
      <c r="J105" s="354"/>
      <c r="K105" s="354"/>
      <c r="L105" s="354"/>
      <c r="M105" s="354"/>
      <c r="N105" s="354"/>
      <c r="O105" s="360"/>
    </row>
    <row r="106" spans="1:15" x14ac:dyDescent="0.2">
      <c r="A106" s="362"/>
      <c r="B106" s="532"/>
      <c r="C106" s="354"/>
      <c r="D106" s="354"/>
      <c r="E106" s="354"/>
      <c r="F106" s="354"/>
      <c r="G106" s="354"/>
      <c r="H106" s="354"/>
      <c r="I106" s="354"/>
      <c r="J106" s="354"/>
      <c r="K106" s="354"/>
      <c r="L106" s="354"/>
      <c r="M106" s="354"/>
      <c r="N106" s="354"/>
      <c r="O106" s="360"/>
    </row>
    <row r="107" spans="1:15" x14ac:dyDescent="0.2">
      <c r="A107" s="750"/>
      <c r="B107" s="532"/>
      <c r="C107" s="354"/>
      <c r="D107" s="354"/>
      <c r="E107" s="354"/>
      <c r="F107" s="354"/>
      <c r="G107" s="354"/>
      <c r="H107" s="354"/>
      <c r="I107" s="354"/>
      <c r="J107" s="354"/>
      <c r="K107" s="354"/>
      <c r="L107" s="354"/>
      <c r="M107" s="354"/>
      <c r="N107" s="354"/>
      <c r="O107" s="360"/>
    </row>
    <row r="108" spans="1:15" x14ac:dyDescent="0.2">
      <c r="A108" s="750"/>
      <c r="B108" s="532"/>
      <c r="C108" s="354"/>
      <c r="D108" s="354"/>
      <c r="E108" s="354"/>
      <c r="F108" s="354"/>
      <c r="G108" s="354"/>
      <c r="H108" s="354"/>
      <c r="I108" s="354"/>
      <c r="J108" s="354"/>
      <c r="K108" s="354"/>
      <c r="L108" s="354"/>
      <c r="M108" s="354"/>
      <c r="N108" s="354"/>
      <c r="O108" s="360"/>
    </row>
    <row r="109" spans="1:15" x14ac:dyDescent="0.2">
      <c r="A109" s="750"/>
      <c r="B109" s="532"/>
      <c r="C109" s="354"/>
      <c r="D109" s="354"/>
      <c r="E109" s="354"/>
      <c r="F109" s="354"/>
      <c r="G109" s="354"/>
      <c r="H109" s="354"/>
      <c r="I109" s="354"/>
      <c r="J109" s="354"/>
      <c r="K109" s="354"/>
      <c r="L109" s="354"/>
      <c r="M109" s="354"/>
      <c r="N109" s="354"/>
      <c r="O109" s="360"/>
    </row>
    <row r="110" spans="1:15" x14ac:dyDescent="0.2">
      <c r="A110" s="719"/>
      <c r="B110" s="354"/>
      <c r="C110" s="354"/>
      <c r="D110" s="354"/>
      <c r="E110" s="354"/>
      <c r="F110" s="354"/>
      <c r="G110" s="354"/>
      <c r="H110" s="354"/>
      <c r="I110" s="354"/>
      <c r="J110" s="354"/>
      <c r="K110" s="354"/>
      <c r="L110" s="354"/>
      <c r="M110" s="354"/>
      <c r="N110" s="354"/>
      <c r="O110" s="360"/>
    </row>
    <row r="111" spans="1:15" x14ac:dyDescent="0.2">
      <c r="A111" s="719"/>
      <c r="B111" s="354"/>
      <c r="C111" s="354"/>
      <c r="D111" s="354"/>
      <c r="E111" s="354"/>
      <c r="F111" s="354"/>
      <c r="G111" s="354"/>
      <c r="H111" s="354"/>
      <c r="I111" s="354"/>
      <c r="J111" s="354"/>
      <c r="K111" s="354"/>
      <c r="L111" s="354"/>
      <c r="M111" s="354"/>
      <c r="N111" s="354"/>
      <c r="O111" s="360"/>
    </row>
    <row r="112" spans="1:15" x14ac:dyDescent="0.2">
      <c r="A112" s="719"/>
      <c r="B112" s="354"/>
      <c r="C112" s="354"/>
      <c r="D112" s="354"/>
      <c r="E112" s="354"/>
      <c r="F112" s="354"/>
      <c r="G112" s="354"/>
      <c r="H112" s="354"/>
      <c r="I112" s="354"/>
      <c r="J112" s="354"/>
      <c r="K112" s="354"/>
      <c r="L112" s="354"/>
      <c r="M112" s="354"/>
      <c r="N112" s="354"/>
      <c r="O112" s="360"/>
    </row>
    <row r="113" spans="1:15" x14ac:dyDescent="0.2">
      <c r="A113" s="719"/>
      <c r="B113" s="354"/>
      <c r="C113" s="354"/>
      <c r="D113" s="354"/>
      <c r="E113" s="354"/>
      <c r="F113" s="354"/>
      <c r="G113" s="354"/>
      <c r="H113" s="354"/>
      <c r="I113" s="354"/>
      <c r="J113" s="354"/>
      <c r="K113" s="354"/>
      <c r="L113" s="354"/>
      <c r="M113" s="354"/>
      <c r="N113" s="354"/>
      <c r="O113" s="360"/>
    </row>
    <row r="114" spans="1:15" x14ac:dyDescent="0.2">
      <c r="A114" s="719"/>
      <c r="B114" s="354"/>
      <c r="C114" s="354"/>
      <c r="D114" s="354"/>
      <c r="E114" s="354"/>
      <c r="F114" s="354"/>
      <c r="G114" s="354"/>
      <c r="H114" s="354"/>
      <c r="I114" s="354"/>
      <c r="J114" s="354"/>
      <c r="K114" s="354"/>
      <c r="L114" s="354"/>
      <c r="M114" s="354"/>
      <c r="N114" s="354"/>
      <c r="O114" s="360"/>
    </row>
    <row r="115" spans="1:15" ht="13.5" thickBot="1" x14ac:dyDescent="0.25">
      <c r="A115" s="751"/>
      <c r="B115" s="752"/>
      <c r="C115" s="752"/>
      <c r="D115" s="397"/>
      <c r="E115" s="397"/>
      <c r="F115" s="397"/>
      <c r="G115" s="397"/>
      <c r="H115" s="397"/>
      <c r="I115" s="397"/>
      <c r="J115" s="397"/>
      <c r="K115" s="397"/>
      <c r="L115" s="397"/>
      <c r="M115" s="397"/>
      <c r="N115" s="397"/>
      <c r="O115" s="398"/>
    </row>
    <row r="116" spans="1:15" s="369" customFormat="1" ht="13.5" thickTop="1" x14ac:dyDescent="0.2"/>
    <row r="117" spans="1:15" s="369" customFormat="1" x14ac:dyDescent="0.2"/>
    <row r="118" spans="1:15" s="369" customFormat="1" x14ac:dyDescent="0.2"/>
    <row r="119" spans="1:15" s="369" customFormat="1" x14ac:dyDescent="0.2"/>
    <row r="120" spans="1:15" s="369" customFormat="1" x14ac:dyDescent="0.2"/>
    <row r="121" spans="1:15" s="369" customFormat="1" x14ac:dyDescent="0.2"/>
    <row r="122" spans="1:15" s="369" customFormat="1" x14ac:dyDescent="0.2"/>
    <row r="123" spans="1:15" s="369" customFormat="1" x14ac:dyDescent="0.2"/>
    <row r="124" spans="1:15" s="369" customFormat="1" x14ac:dyDescent="0.2"/>
    <row r="125" spans="1:15" s="369" customFormat="1" x14ac:dyDescent="0.2"/>
    <row r="126" spans="1:15" s="369" customFormat="1" x14ac:dyDescent="0.2"/>
    <row r="127" spans="1:15" s="369" customFormat="1" x14ac:dyDescent="0.2"/>
    <row r="128" spans="1:15" s="369" customFormat="1" x14ac:dyDescent="0.2"/>
    <row r="129" s="369" customFormat="1" x14ac:dyDescent="0.2"/>
    <row r="130" s="369" customFormat="1" x14ac:dyDescent="0.2"/>
    <row r="131" s="369" customFormat="1" x14ac:dyDescent="0.2"/>
    <row r="132" s="369" customFormat="1" x14ac:dyDescent="0.2"/>
    <row r="133" s="369" customFormat="1" x14ac:dyDescent="0.2"/>
    <row r="134" s="369" customFormat="1" x14ac:dyDescent="0.2"/>
    <row r="135" s="369" customFormat="1" x14ac:dyDescent="0.2"/>
    <row r="136" s="369" customFormat="1" x14ac:dyDescent="0.2"/>
    <row r="137" s="369" customFormat="1" x14ac:dyDescent="0.2"/>
    <row r="138" s="369" customFormat="1" x14ac:dyDescent="0.2"/>
    <row r="139" s="369" customFormat="1" x14ac:dyDescent="0.2"/>
    <row r="140" s="369" customFormat="1" x14ac:dyDescent="0.2"/>
    <row r="141" s="369" customFormat="1" x14ac:dyDescent="0.2"/>
    <row r="142" s="369" customFormat="1" x14ac:dyDescent="0.2"/>
    <row r="143" s="369" customFormat="1" x14ac:dyDescent="0.2"/>
    <row r="144" s="369" customFormat="1" x14ac:dyDescent="0.2"/>
    <row r="145" s="369" customFormat="1" x14ac:dyDescent="0.2"/>
    <row r="146" s="369" customFormat="1" x14ac:dyDescent="0.2"/>
    <row r="147" s="369" customFormat="1" x14ac:dyDescent="0.2"/>
  </sheetData>
  <mergeCells count="2">
    <mergeCell ref="B21:C21"/>
    <mergeCell ref="B92:C92"/>
  </mergeCells>
  <phoneticPr fontId="8" type="noConversion"/>
  <pageMargins left="0.7" right="0.7" top="0.75" bottom="0.75" header="0.3" footer="0.3"/>
  <pageSetup paperSize="9" scale="4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99FF"/>
  </sheetPr>
  <dimension ref="A1:AP105"/>
  <sheetViews>
    <sheetView showGridLines="0" zoomScale="90" zoomScaleNormal="90" zoomScaleSheetLayoutView="100" workbookViewId="0"/>
  </sheetViews>
  <sheetFormatPr baseColWidth="10" defaultRowHeight="12.75" x14ac:dyDescent="0.2"/>
  <cols>
    <col min="1" max="1" width="49.85546875" customWidth="1"/>
    <col min="2" max="2" width="13.140625" customWidth="1"/>
    <col min="3" max="3" width="12.42578125" customWidth="1"/>
    <col min="4" max="4" width="8.85546875" customWidth="1"/>
    <col min="15" max="42" width="11.42578125" style="356" customWidth="1"/>
  </cols>
  <sheetData>
    <row r="1" spans="1:15" ht="21.75" thickTop="1" x14ac:dyDescent="0.35">
      <c r="A1" s="375" t="s">
        <v>192</v>
      </c>
      <c r="B1" s="269"/>
      <c r="C1" s="269"/>
      <c r="D1" s="269"/>
      <c r="E1" s="269"/>
      <c r="F1" s="269"/>
      <c r="G1" s="269"/>
      <c r="H1" s="269"/>
      <c r="I1" s="269"/>
      <c r="J1" s="269"/>
      <c r="K1" s="269"/>
      <c r="L1" s="269"/>
      <c r="M1" s="269"/>
      <c r="N1" s="269"/>
      <c r="O1" s="550"/>
    </row>
    <row r="2" spans="1:15" ht="15" x14ac:dyDescent="0.25">
      <c r="A2" s="272"/>
      <c r="B2" s="59"/>
      <c r="C2" s="59"/>
      <c r="D2" s="59"/>
      <c r="E2" s="59"/>
      <c r="F2" s="59"/>
      <c r="G2" s="59"/>
      <c r="H2" s="59"/>
      <c r="I2" s="59"/>
      <c r="J2" s="59"/>
      <c r="K2" s="59"/>
      <c r="L2" s="59"/>
      <c r="M2" s="59"/>
      <c r="N2" s="59"/>
      <c r="O2" s="551"/>
    </row>
    <row r="3" spans="1:15" ht="15" x14ac:dyDescent="0.25">
      <c r="A3" s="272"/>
      <c r="B3" s="59"/>
      <c r="C3" s="59"/>
      <c r="D3" s="59"/>
      <c r="E3" s="59"/>
      <c r="F3" s="59"/>
      <c r="G3" s="59"/>
      <c r="H3" s="59"/>
      <c r="I3" s="59"/>
      <c r="J3" s="59"/>
      <c r="K3" s="59"/>
      <c r="L3" s="59"/>
      <c r="M3" s="59"/>
      <c r="N3" s="59"/>
      <c r="O3" s="551"/>
    </row>
    <row r="4" spans="1:15" x14ac:dyDescent="0.2">
      <c r="A4" s="273"/>
      <c r="B4" s="59"/>
      <c r="C4" s="59"/>
      <c r="D4" s="59"/>
      <c r="E4" s="59"/>
      <c r="F4" s="59"/>
      <c r="G4" s="59"/>
      <c r="H4" s="59"/>
      <c r="I4" s="59"/>
      <c r="J4" s="59"/>
      <c r="K4" s="59"/>
      <c r="L4" s="59"/>
      <c r="M4" s="59"/>
      <c r="N4" s="59"/>
      <c r="O4" s="551"/>
    </row>
    <row r="5" spans="1:15" ht="31.5" x14ac:dyDescent="0.2">
      <c r="A5" s="542" t="s">
        <v>281</v>
      </c>
      <c r="B5" s="543">
        <v>2024</v>
      </c>
      <c r="C5" s="544" t="s">
        <v>234</v>
      </c>
      <c r="D5" s="59"/>
      <c r="E5" s="51"/>
      <c r="F5" s="59"/>
      <c r="G5" s="59"/>
      <c r="H5" s="59"/>
      <c r="I5" s="59"/>
      <c r="J5" s="59"/>
      <c r="K5" s="59"/>
      <c r="L5" s="59"/>
      <c r="M5" s="59"/>
      <c r="N5" s="59"/>
      <c r="O5" s="551"/>
    </row>
    <row r="6" spans="1:15" ht="18.75" customHeight="1" x14ac:dyDescent="0.2">
      <c r="A6" s="552" t="s">
        <v>259</v>
      </c>
      <c r="B6" s="728">
        <v>30960</v>
      </c>
      <c r="C6" s="734">
        <v>0.35779084952213658</v>
      </c>
      <c r="D6" s="59"/>
      <c r="E6" s="277"/>
      <c r="F6" s="59"/>
      <c r="G6" s="59"/>
      <c r="H6" s="59"/>
      <c r="I6" s="59"/>
      <c r="J6" s="59"/>
      <c r="K6" s="59"/>
      <c r="L6" s="59"/>
      <c r="M6" s="59"/>
      <c r="N6" s="59"/>
      <c r="O6" s="551"/>
    </row>
    <row r="7" spans="1:15" ht="36" customHeight="1" x14ac:dyDescent="0.2">
      <c r="A7" s="553" t="s">
        <v>368</v>
      </c>
      <c r="B7" s="729">
        <v>19814</v>
      </c>
      <c r="C7" s="735">
        <v>0.22898152107337255</v>
      </c>
      <c r="D7" s="59"/>
      <c r="E7" s="277"/>
      <c r="F7" s="59"/>
      <c r="G7" s="59"/>
      <c r="H7" s="59"/>
      <c r="I7" s="59"/>
      <c r="J7" s="59"/>
      <c r="K7" s="59"/>
      <c r="L7" s="59"/>
      <c r="M7" s="59"/>
      <c r="N7" s="59"/>
      <c r="O7" s="551"/>
    </row>
    <row r="8" spans="1:15" ht="33.75" customHeight="1" x14ac:dyDescent="0.2">
      <c r="A8" s="553" t="s">
        <v>369</v>
      </c>
      <c r="B8" s="729">
        <v>26438</v>
      </c>
      <c r="C8" s="735">
        <v>0.30553212143624831</v>
      </c>
      <c r="D8" s="59"/>
      <c r="E8" s="277"/>
      <c r="F8" s="59"/>
      <c r="G8" s="59"/>
      <c r="H8" s="59"/>
      <c r="I8" s="59"/>
      <c r="J8" s="59"/>
      <c r="K8" s="59"/>
      <c r="L8" s="59"/>
      <c r="M8" s="59"/>
      <c r="N8" s="59"/>
      <c r="O8" s="551"/>
    </row>
    <row r="9" spans="1:15" ht="18.75" customHeight="1" x14ac:dyDescent="0.2">
      <c r="A9" s="552" t="s">
        <v>258</v>
      </c>
      <c r="B9" s="729">
        <v>5900</v>
      </c>
      <c r="C9" s="735">
        <v>6.8183656724179767E-2</v>
      </c>
      <c r="D9" s="52"/>
      <c r="E9" s="277"/>
      <c r="F9" s="59"/>
      <c r="G9" s="59"/>
      <c r="H9" s="59"/>
      <c r="I9" s="59"/>
      <c r="J9" s="59"/>
      <c r="K9" s="59"/>
      <c r="L9" s="59"/>
      <c r="M9" s="59"/>
      <c r="N9" s="59"/>
      <c r="O9" s="551"/>
    </row>
    <row r="10" spans="1:15" ht="18.75" customHeight="1" x14ac:dyDescent="0.2">
      <c r="A10" s="552" t="s">
        <v>236</v>
      </c>
      <c r="B10" s="729">
        <v>2159</v>
      </c>
      <c r="C10" s="735">
        <v>2.4950595740254936E-2</v>
      </c>
      <c r="D10" s="52"/>
      <c r="E10" s="277"/>
      <c r="F10" s="59"/>
      <c r="G10" s="59"/>
      <c r="H10" s="59"/>
      <c r="I10" s="59"/>
      <c r="J10" s="59"/>
      <c r="K10" s="59"/>
      <c r="L10" s="59"/>
      <c r="M10" s="59"/>
      <c r="N10" s="59"/>
      <c r="O10" s="551"/>
    </row>
    <row r="11" spans="1:15" ht="18.75" customHeight="1" x14ac:dyDescent="0.2">
      <c r="A11" s="552" t="s">
        <v>264</v>
      </c>
      <c r="B11" s="730">
        <v>1260</v>
      </c>
      <c r="C11" s="736">
        <v>1.4561255503807885E-2</v>
      </c>
      <c r="D11" s="52"/>
      <c r="E11" s="277"/>
      <c r="F11" s="59"/>
      <c r="G11" s="59"/>
      <c r="H11" s="59"/>
      <c r="I11" s="59"/>
      <c r="J11" s="59"/>
      <c r="K11" s="59"/>
      <c r="L11" s="59"/>
      <c r="M11" s="59"/>
      <c r="N11" s="59"/>
      <c r="O11" s="551"/>
    </row>
    <row r="12" spans="1:15" ht="15" customHeight="1" x14ac:dyDescent="0.2">
      <c r="A12" s="554" t="s">
        <v>235</v>
      </c>
      <c r="B12" s="737">
        <v>72346</v>
      </c>
      <c r="C12" s="545">
        <f>SUM(C6:C11)</f>
        <v>1</v>
      </c>
      <c r="D12" s="59"/>
      <c r="E12" s="59"/>
      <c r="F12" s="59"/>
      <c r="G12" s="59"/>
      <c r="H12" s="59"/>
      <c r="I12" s="59"/>
      <c r="J12" s="59"/>
      <c r="K12" s="59"/>
      <c r="L12" s="59"/>
      <c r="M12" s="59"/>
      <c r="N12" s="59"/>
      <c r="O12" s="551"/>
    </row>
    <row r="13" spans="1:15" ht="15" x14ac:dyDescent="0.2">
      <c r="A13" s="541"/>
      <c r="B13" s="124"/>
      <c r="C13" s="555" t="s">
        <v>26</v>
      </c>
      <c r="D13" s="59"/>
      <c r="E13" s="59"/>
      <c r="F13" s="59"/>
      <c r="G13" s="59"/>
      <c r="H13" s="59"/>
      <c r="I13" s="59"/>
      <c r="J13" s="59"/>
      <c r="K13" s="59"/>
      <c r="L13" s="59"/>
      <c r="M13" s="59"/>
      <c r="N13" s="59"/>
      <c r="O13" s="551"/>
    </row>
    <row r="14" spans="1:15" x14ac:dyDescent="0.2">
      <c r="A14" s="370"/>
      <c r="B14" s="59"/>
      <c r="C14" s="59"/>
      <c r="D14" s="59"/>
      <c r="E14" s="59"/>
      <c r="F14" s="59"/>
      <c r="G14" s="59"/>
      <c r="H14" s="59"/>
      <c r="I14" s="59"/>
      <c r="J14" s="59"/>
      <c r="K14" s="59"/>
      <c r="L14" s="59"/>
      <c r="M14" s="59"/>
      <c r="N14" s="59"/>
      <c r="O14" s="551"/>
    </row>
    <row r="15" spans="1:15" x14ac:dyDescent="0.2">
      <c r="A15" s="370"/>
      <c r="B15" s="59"/>
      <c r="C15" s="59"/>
      <c r="D15" s="59"/>
      <c r="E15" s="59"/>
      <c r="F15" s="59"/>
      <c r="G15" s="59"/>
      <c r="H15" s="59"/>
      <c r="I15" s="59"/>
      <c r="J15" s="59"/>
      <c r="K15" s="59"/>
      <c r="L15" s="59"/>
      <c r="M15" s="59"/>
      <c r="N15" s="59"/>
      <c r="O15" s="551"/>
    </row>
    <row r="16" spans="1:15" x14ac:dyDescent="0.2">
      <c r="A16" s="370"/>
      <c r="B16" s="59"/>
      <c r="C16" s="59"/>
      <c r="D16" s="59"/>
      <c r="E16" s="59"/>
      <c r="F16" s="59"/>
      <c r="G16" s="59"/>
      <c r="H16" s="59"/>
      <c r="I16" s="59"/>
      <c r="J16" s="59"/>
      <c r="K16" s="59"/>
      <c r="L16" s="59"/>
      <c r="M16" s="59"/>
      <c r="N16" s="59"/>
      <c r="O16" s="551"/>
    </row>
    <row r="17" spans="1:15" x14ac:dyDescent="0.2">
      <c r="A17" s="370"/>
      <c r="B17" s="59"/>
      <c r="C17" s="59"/>
      <c r="D17" s="59"/>
      <c r="E17" s="59"/>
      <c r="F17" s="59"/>
      <c r="G17" s="59"/>
      <c r="H17" s="59"/>
      <c r="I17" s="59"/>
      <c r="J17" s="59"/>
      <c r="K17" s="59"/>
      <c r="L17" s="59"/>
      <c r="M17" s="59"/>
      <c r="N17" s="59"/>
      <c r="O17" s="551"/>
    </row>
    <row r="18" spans="1:15" x14ac:dyDescent="0.2">
      <c r="A18" s="370"/>
      <c r="B18" s="59"/>
      <c r="C18" s="59"/>
      <c r="D18" s="59"/>
      <c r="E18" s="59"/>
      <c r="F18" s="59"/>
      <c r="G18" s="59"/>
      <c r="H18" s="59"/>
      <c r="I18" s="59"/>
      <c r="J18" s="59"/>
      <c r="K18" s="59"/>
      <c r="L18" s="59"/>
      <c r="M18" s="59"/>
      <c r="N18" s="59"/>
      <c r="O18" s="551"/>
    </row>
    <row r="19" spans="1:15" x14ac:dyDescent="0.2">
      <c r="A19" s="371"/>
      <c r="B19" s="59"/>
      <c r="C19" s="59"/>
      <c r="D19" s="59"/>
      <c r="E19" s="59"/>
      <c r="F19" s="59"/>
      <c r="G19" s="59"/>
      <c r="H19" s="59"/>
      <c r="I19" s="59"/>
      <c r="J19" s="59"/>
      <c r="K19" s="59"/>
      <c r="L19" s="59"/>
      <c r="M19" s="59"/>
      <c r="N19" s="59"/>
      <c r="O19" s="551"/>
    </row>
    <row r="20" spans="1:15" x14ac:dyDescent="0.2">
      <c r="A20" s="273"/>
      <c r="B20" s="59"/>
      <c r="C20" s="59"/>
      <c r="D20" s="59"/>
      <c r="E20" s="59"/>
      <c r="F20" s="59"/>
      <c r="G20" s="59"/>
      <c r="H20" s="59"/>
      <c r="I20" s="59"/>
      <c r="J20" s="59"/>
      <c r="K20" s="59"/>
      <c r="L20" s="59"/>
      <c r="M20" s="59"/>
      <c r="N20" s="59"/>
      <c r="O20" s="551"/>
    </row>
    <row r="21" spans="1:15" x14ac:dyDescent="0.2">
      <c r="A21" s="273"/>
      <c r="B21" s="59"/>
      <c r="C21" s="59"/>
      <c r="D21" s="59"/>
      <c r="E21" s="59"/>
      <c r="F21" s="59"/>
      <c r="G21" s="59"/>
      <c r="H21" s="59"/>
      <c r="I21" s="59"/>
      <c r="J21" s="59"/>
      <c r="K21" s="59"/>
      <c r="L21" s="59"/>
      <c r="M21" s="59"/>
      <c r="N21" s="59"/>
      <c r="O21" s="551"/>
    </row>
    <row r="22" spans="1:15" x14ac:dyDescent="0.2">
      <c r="A22" s="273"/>
      <c r="B22" s="59"/>
      <c r="C22" s="59"/>
      <c r="D22" s="59"/>
      <c r="E22" s="59"/>
      <c r="F22" s="59"/>
      <c r="G22" s="59"/>
      <c r="H22" s="59"/>
      <c r="I22" s="59"/>
      <c r="J22" s="59"/>
      <c r="K22" s="59"/>
      <c r="L22" s="59"/>
      <c r="M22" s="59"/>
      <c r="N22" s="59"/>
      <c r="O22" s="551"/>
    </row>
    <row r="23" spans="1:15" ht="15" x14ac:dyDescent="0.25">
      <c r="A23" s="372"/>
      <c r="B23" s="124"/>
      <c r="C23" s="59"/>
      <c r="D23" s="59"/>
      <c r="E23" s="59"/>
      <c r="F23" s="59"/>
      <c r="G23" s="59"/>
      <c r="H23" s="59"/>
      <c r="I23" s="59"/>
      <c r="J23" s="59"/>
      <c r="K23" s="59"/>
      <c r="L23" s="59"/>
      <c r="M23" s="59"/>
      <c r="N23" s="59"/>
      <c r="O23" s="551"/>
    </row>
    <row r="24" spans="1:15" ht="26.25" customHeight="1" x14ac:dyDescent="0.2">
      <c r="A24" s="546" t="s">
        <v>282</v>
      </c>
      <c r="B24" s="922">
        <v>2024</v>
      </c>
      <c r="C24" s="922"/>
      <c r="D24" s="59"/>
      <c r="E24" s="59"/>
      <c r="F24" s="59"/>
      <c r="G24" s="59"/>
      <c r="H24" s="59"/>
      <c r="I24" s="59"/>
      <c r="J24" s="59"/>
      <c r="K24" s="59"/>
      <c r="L24" s="59"/>
      <c r="M24" s="59"/>
      <c r="N24" s="59"/>
      <c r="O24" s="551"/>
    </row>
    <row r="25" spans="1:15" ht="15.75" x14ac:dyDescent="0.2">
      <c r="A25" s="556"/>
      <c r="B25" s="547" t="s">
        <v>108</v>
      </c>
      <c r="C25" s="547" t="s">
        <v>109</v>
      </c>
      <c r="D25" s="59"/>
      <c r="E25" s="59"/>
      <c r="F25" s="59"/>
      <c r="G25" s="59"/>
      <c r="H25" s="59"/>
      <c r="I25" s="59"/>
      <c r="J25" s="59"/>
      <c r="K25" s="59"/>
      <c r="L25" s="59"/>
      <c r="M25" s="59"/>
      <c r="N25" s="59"/>
      <c r="O25" s="551"/>
    </row>
    <row r="26" spans="1:15" ht="15.75" x14ac:dyDescent="0.2">
      <c r="A26" s="738" t="s">
        <v>259</v>
      </c>
      <c r="B26" s="740">
        <v>0.66773255813953492</v>
      </c>
      <c r="C26" s="731">
        <v>0.33226744186046514</v>
      </c>
      <c r="D26" s="59"/>
      <c r="E26" s="59"/>
      <c r="F26" s="59"/>
      <c r="G26" s="59"/>
      <c r="H26" s="59"/>
      <c r="I26" s="59"/>
      <c r="J26" s="59"/>
      <c r="K26" s="59"/>
      <c r="L26" s="59"/>
      <c r="M26" s="59"/>
      <c r="N26" s="59"/>
      <c r="O26" s="551"/>
    </row>
    <row r="27" spans="1:15" ht="30" x14ac:dyDescent="0.2">
      <c r="A27" s="739" t="s">
        <v>368</v>
      </c>
      <c r="B27" s="741">
        <v>0.59932371050772182</v>
      </c>
      <c r="C27" s="732">
        <v>0.4</v>
      </c>
      <c r="D27" s="59"/>
      <c r="E27" s="59"/>
      <c r="F27" s="59"/>
      <c r="G27" s="59"/>
      <c r="H27" s="59"/>
      <c r="I27" s="59"/>
      <c r="J27" s="59"/>
      <c r="K27" s="59"/>
      <c r="L27" s="59"/>
      <c r="M27" s="59"/>
      <c r="N27" s="59"/>
      <c r="O27" s="551"/>
    </row>
    <row r="28" spans="1:15" ht="30" x14ac:dyDescent="0.2">
      <c r="A28" s="739" t="s">
        <v>369</v>
      </c>
      <c r="B28" s="741">
        <v>0.6213026703986686</v>
      </c>
      <c r="C28" s="732">
        <v>0.3786973296013314</v>
      </c>
      <c r="D28" s="59"/>
      <c r="E28" s="59"/>
      <c r="F28" s="59"/>
      <c r="G28" s="59"/>
      <c r="H28" s="59"/>
      <c r="I28" s="59"/>
      <c r="J28" s="59"/>
      <c r="K28" s="59"/>
      <c r="L28" s="59"/>
      <c r="M28" s="59"/>
      <c r="N28" s="59"/>
      <c r="O28" s="551"/>
    </row>
    <row r="29" spans="1:15" ht="15.75" x14ac:dyDescent="0.2">
      <c r="A29" s="738" t="s">
        <v>258</v>
      </c>
      <c r="B29" s="741">
        <v>0.6149152542372881</v>
      </c>
      <c r="C29" s="732">
        <v>0.38508474576271184</v>
      </c>
      <c r="D29" s="59"/>
      <c r="E29" s="59"/>
      <c r="F29" s="59"/>
      <c r="G29" s="59"/>
      <c r="H29" s="59"/>
      <c r="I29" s="59"/>
      <c r="J29" s="59"/>
      <c r="K29" s="59"/>
      <c r="L29" s="59"/>
      <c r="M29" s="59"/>
      <c r="N29" s="59"/>
      <c r="O29" s="551"/>
    </row>
    <row r="30" spans="1:15" ht="15.75" x14ac:dyDescent="0.2">
      <c r="A30" s="738" t="s">
        <v>236</v>
      </c>
      <c r="B30" s="741">
        <v>0.81936081519221859</v>
      </c>
      <c r="C30" s="732">
        <v>0.18063918480778138</v>
      </c>
      <c r="D30" s="59"/>
      <c r="E30" s="59"/>
      <c r="F30" s="59"/>
      <c r="G30" s="59"/>
      <c r="H30" s="59"/>
      <c r="I30" s="59"/>
      <c r="J30" s="59"/>
      <c r="K30" s="59"/>
      <c r="L30" s="59"/>
      <c r="M30" s="59"/>
      <c r="N30" s="59"/>
      <c r="O30" s="551"/>
    </row>
    <row r="31" spans="1:15" ht="15.75" x14ac:dyDescent="0.2">
      <c r="A31" s="552" t="s">
        <v>256</v>
      </c>
      <c r="B31" s="742">
        <v>0.47619047619047616</v>
      </c>
      <c r="C31" s="733">
        <v>0.52380952380952384</v>
      </c>
      <c r="D31" s="59"/>
      <c r="E31" s="59"/>
      <c r="F31" s="59"/>
      <c r="G31" s="59"/>
      <c r="H31" s="59"/>
      <c r="I31" s="59"/>
      <c r="J31" s="59"/>
      <c r="K31" s="59"/>
      <c r="L31" s="59"/>
      <c r="M31" s="59"/>
      <c r="N31" s="59"/>
      <c r="O31" s="551"/>
    </row>
    <row r="32" spans="1:15" ht="15.75" x14ac:dyDescent="0.2">
      <c r="A32" s="745" t="s">
        <v>365</v>
      </c>
      <c r="B32" s="743">
        <v>0.63527521928557396</v>
      </c>
      <c r="C32" s="744">
        <v>0.36576487039326944</v>
      </c>
      <c r="D32" s="59"/>
      <c r="E32" s="59"/>
      <c r="F32" s="59"/>
      <c r="G32" s="59"/>
      <c r="H32" s="59"/>
      <c r="I32" s="59"/>
      <c r="J32" s="59"/>
      <c r="K32" s="59"/>
      <c r="L32" s="59"/>
      <c r="M32" s="59"/>
      <c r="N32" s="59"/>
      <c r="O32" s="551"/>
    </row>
    <row r="33" spans="1:15" x14ac:dyDescent="0.2">
      <c r="A33" s="273"/>
      <c r="B33" s="59"/>
      <c r="C33" s="59"/>
      <c r="D33" s="373"/>
      <c r="E33" s="59"/>
      <c r="F33" s="59"/>
      <c r="G33" s="59"/>
      <c r="H33" s="59"/>
      <c r="I33" s="59"/>
      <c r="J33" s="59"/>
      <c r="K33" s="59"/>
      <c r="L33" s="59"/>
      <c r="M33" s="59"/>
      <c r="N33" s="59"/>
      <c r="O33" s="551"/>
    </row>
    <row r="34" spans="1:15" x14ac:dyDescent="0.2">
      <c r="A34" s="273"/>
      <c r="B34" s="59"/>
      <c r="C34" s="59"/>
      <c r="D34" s="373"/>
      <c r="E34" s="59"/>
      <c r="F34" s="59"/>
      <c r="G34" s="59"/>
      <c r="H34" s="59"/>
      <c r="I34" s="59"/>
      <c r="J34" s="59"/>
      <c r="K34" s="59"/>
      <c r="L34" s="59"/>
      <c r="M34" s="59"/>
      <c r="N34" s="59"/>
      <c r="O34" s="551"/>
    </row>
    <row r="35" spans="1:15" x14ac:dyDescent="0.2">
      <c r="A35" s="273"/>
      <c r="B35" s="59"/>
      <c r="C35" s="59"/>
      <c r="D35" s="373"/>
      <c r="E35" s="59"/>
      <c r="F35" s="59"/>
      <c r="G35" s="59"/>
      <c r="H35" s="59"/>
      <c r="I35" s="59"/>
      <c r="J35" s="59"/>
      <c r="K35" s="59"/>
      <c r="L35" s="59"/>
      <c r="M35" s="59"/>
      <c r="N35" s="59"/>
      <c r="O35" s="551"/>
    </row>
    <row r="36" spans="1:15" x14ac:dyDescent="0.2">
      <c r="A36" s="273"/>
      <c r="B36" s="59"/>
      <c r="C36" s="59"/>
      <c r="D36" s="373"/>
      <c r="E36" s="59"/>
      <c r="F36" s="59"/>
      <c r="G36" s="59"/>
      <c r="H36" s="59"/>
      <c r="I36" s="59"/>
      <c r="J36" s="59"/>
      <c r="K36" s="59"/>
      <c r="L36" s="59"/>
      <c r="M36" s="59"/>
      <c r="N36" s="59"/>
      <c r="O36" s="551"/>
    </row>
    <row r="37" spans="1:15" x14ac:dyDescent="0.2">
      <c r="A37" s="273"/>
      <c r="B37" s="59"/>
      <c r="C37" s="59"/>
      <c r="D37" s="373"/>
      <c r="E37" s="59"/>
      <c r="F37" s="59"/>
      <c r="G37" s="59"/>
      <c r="H37" s="59"/>
      <c r="I37" s="59"/>
      <c r="J37" s="59"/>
      <c r="K37" s="59"/>
      <c r="L37" s="59"/>
      <c r="M37" s="59"/>
      <c r="N37" s="59"/>
      <c r="O37" s="551"/>
    </row>
    <row r="38" spans="1:15" x14ac:dyDescent="0.2">
      <c r="A38" s="273"/>
      <c r="B38" s="59"/>
      <c r="C38" s="59"/>
      <c r="D38" s="373"/>
      <c r="E38" s="59"/>
      <c r="F38" s="59"/>
      <c r="G38" s="59"/>
      <c r="H38" s="59"/>
      <c r="I38" s="59"/>
      <c r="J38" s="59"/>
      <c r="K38" s="59"/>
      <c r="L38" s="59"/>
      <c r="M38" s="59"/>
      <c r="N38" s="59"/>
      <c r="O38" s="551"/>
    </row>
    <row r="39" spans="1:15" x14ac:dyDescent="0.2">
      <c r="A39" s="273"/>
      <c r="B39" s="59"/>
      <c r="C39" s="59"/>
      <c r="D39" s="59"/>
      <c r="E39" s="59"/>
      <c r="F39" s="59"/>
      <c r="G39" s="59"/>
      <c r="H39" s="59"/>
      <c r="I39" s="59"/>
      <c r="J39" s="59"/>
      <c r="K39" s="59"/>
      <c r="L39" s="59"/>
      <c r="M39" s="59"/>
      <c r="N39" s="59"/>
      <c r="O39" s="551"/>
    </row>
    <row r="40" spans="1:15" x14ac:dyDescent="0.2">
      <c r="A40" s="273"/>
      <c r="B40" s="59"/>
      <c r="C40" s="59"/>
      <c r="D40" s="59"/>
      <c r="E40" s="59"/>
      <c r="F40" s="59"/>
      <c r="G40" s="59"/>
      <c r="H40" s="59"/>
      <c r="I40" s="59"/>
      <c r="J40" s="59"/>
      <c r="K40" s="59"/>
      <c r="L40" s="59"/>
      <c r="M40" s="59"/>
      <c r="N40" s="59"/>
      <c r="O40" s="551"/>
    </row>
    <row r="41" spans="1:15" x14ac:dyDescent="0.2">
      <c r="A41" s="273"/>
      <c r="B41" s="59"/>
      <c r="C41" s="59"/>
      <c r="D41" s="59"/>
      <c r="E41" s="59"/>
      <c r="F41" s="59"/>
      <c r="G41" s="59"/>
      <c r="H41" s="59"/>
      <c r="I41" s="59"/>
      <c r="J41" s="59"/>
      <c r="K41" s="59"/>
      <c r="L41" s="59"/>
      <c r="M41" s="59"/>
      <c r="N41" s="59"/>
      <c r="O41" s="551"/>
    </row>
    <row r="42" spans="1:15" ht="13.5" thickBot="1" x14ac:dyDescent="0.25">
      <c r="A42" s="288"/>
      <c r="B42" s="289"/>
      <c r="C42" s="289"/>
      <c r="D42" s="289"/>
      <c r="E42" s="289"/>
      <c r="F42" s="289"/>
      <c r="G42" s="289"/>
      <c r="H42" s="289"/>
      <c r="I42" s="289"/>
      <c r="J42" s="289"/>
      <c r="K42" s="289"/>
      <c r="L42" s="289"/>
      <c r="M42" s="289"/>
      <c r="N42" s="289"/>
      <c r="O42" s="291"/>
    </row>
    <row r="43" spans="1:15" s="356" customFormat="1" ht="13.5" thickTop="1" x14ac:dyDescent="0.2"/>
    <row r="44" spans="1:15" s="356" customFormat="1" x14ac:dyDescent="0.2"/>
    <row r="45" spans="1:15" s="356" customFormat="1" x14ac:dyDescent="0.2"/>
    <row r="46" spans="1:15" s="356" customFormat="1" x14ac:dyDescent="0.2"/>
    <row r="47" spans="1:15" s="356" customFormat="1" x14ac:dyDescent="0.2"/>
    <row r="48" spans="1:15" s="356" customFormat="1" x14ac:dyDescent="0.2"/>
    <row r="49" s="356" customFormat="1" x14ac:dyDescent="0.2"/>
    <row r="50" s="356" customFormat="1" x14ac:dyDescent="0.2"/>
    <row r="51" s="356" customFormat="1" x14ac:dyDescent="0.2"/>
    <row r="52" s="356" customFormat="1" x14ac:dyDescent="0.2"/>
    <row r="53" s="356" customFormat="1" x14ac:dyDescent="0.2"/>
    <row r="54" s="356" customFormat="1" x14ac:dyDescent="0.2"/>
    <row r="55" s="356" customFormat="1" x14ac:dyDescent="0.2"/>
    <row r="56" s="356" customFormat="1" x14ac:dyDescent="0.2"/>
    <row r="57" s="356" customFormat="1" x14ac:dyDescent="0.2"/>
    <row r="58" s="356" customFormat="1" x14ac:dyDescent="0.2"/>
    <row r="59" s="356" customFormat="1" x14ac:dyDescent="0.2"/>
    <row r="60" s="356" customFormat="1" x14ac:dyDescent="0.2"/>
    <row r="61" s="356" customFormat="1" x14ac:dyDescent="0.2"/>
    <row r="62" s="356" customFormat="1" x14ac:dyDescent="0.2"/>
    <row r="63" s="356" customFormat="1" x14ac:dyDescent="0.2"/>
    <row r="64" s="356" customFormat="1" x14ac:dyDescent="0.2"/>
    <row r="65" s="356" customFormat="1" x14ac:dyDescent="0.2"/>
    <row r="66" s="356" customFormat="1" x14ac:dyDescent="0.2"/>
    <row r="67" s="356" customFormat="1" x14ac:dyDescent="0.2"/>
    <row r="68" s="356" customFormat="1" x14ac:dyDescent="0.2"/>
    <row r="69" s="356" customFormat="1" x14ac:dyDescent="0.2"/>
    <row r="70" s="356" customFormat="1" x14ac:dyDescent="0.2"/>
    <row r="71" s="356" customFormat="1" x14ac:dyDescent="0.2"/>
    <row r="72" s="356" customFormat="1" x14ac:dyDescent="0.2"/>
    <row r="73" s="356" customFormat="1" x14ac:dyDescent="0.2"/>
    <row r="74" s="356" customFormat="1" x14ac:dyDescent="0.2"/>
    <row r="75" s="356" customFormat="1" x14ac:dyDescent="0.2"/>
    <row r="76" s="356" customFormat="1" x14ac:dyDescent="0.2"/>
    <row r="77" s="356" customFormat="1" x14ac:dyDescent="0.2"/>
    <row r="78" s="356" customFormat="1" x14ac:dyDescent="0.2"/>
    <row r="79" s="356" customFormat="1" x14ac:dyDescent="0.2"/>
    <row r="80" s="356" customFormat="1" x14ac:dyDescent="0.2"/>
    <row r="81" s="356" customFormat="1" x14ac:dyDescent="0.2"/>
    <row r="82" s="356" customFormat="1" x14ac:dyDescent="0.2"/>
    <row r="83" s="356" customFormat="1" x14ac:dyDescent="0.2"/>
    <row r="84" s="356" customFormat="1" x14ac:dyDescent="0.2"/>
    <row r="85" s="356" customFormat="1" x14ac:dyDescent="0.2"/>
    <row r="86" s="356" customFormat="1" x14ac:dyDescent="0.2"/>
    <row r="87" s="356" customFormat="1" x14ac:dyDescent="0.2"/>
    <row r="88" s="356" customFormat="1" x14ac:dyDescent="0.2"/>
    <row r="89" s="356" customFormat="1" x14ac:dyDescent="0.2"/>
    <row r="90" s="356" customFormat="1" x14ac:dyDescent="0.2"/>
    <row r="91" s="356" customFormat="1" x14ac:dyDescent="0.2"/>
    <row r="92" s="356" customFormat="1" x14ac:dyDescent="0.2"/>
    <row r="93" s="356" customFormat="1" x14ac:dyDescent="0.2"/>
    <row r="94" s="356" customFormat="1" x14ac:dyDescent="0.2"/>
    <row r="95" s="356" customFormat="1" x14ac:dyDescent="0.2"/>
    <row r="96" s="356" customFormat="1" x14ac:dyDescent="0.2"/>
    <row r="97" s="356" customFormat="1" x14ac:dyDescent="0.2"/>
    <row r="98" s="356" customFormat="1" x14ac:dyDescent="0.2"/>
    <row r="99" s="356" customFormat="1" x14ac:dyDescent="0.2"/>
    <row r="100" s="356" customFormat="1" x14ac:dyDescent="0.2"/>
    <row r="101" s="356" customFormat="1" x14ac:dyDescent="0.2"/>
    <row r="102" s="356" customFormat="1" x14ac:dyDescent="0.2"/>
    <row r="103" s="356" customFormat="1" x14ac:dyDescent="0.2"/>
    <row r="104" s="356" customFormat="1" x14ac:dyDescent="0.2"/>
    <row r="105" s="356" customFormat="1" x14ac:dyDescent="0.2"/>
  </sheetData>
  <mergeCells count="1">
    <mergeCell ref="B24:C24"/>
  </mergeCells>
  <pageMargins left="0.7" right="0.7" top="0.75" bottom="0.75" header="0.3" footer="0.3"/>
  <pageSetup paperSize="9" scale="26"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99FF"/>
  </sheetPr>
  <dimension ref="A1:AM184"/>
  <sheetViews>
    <sheetView showGridLines="0" zoomScaleNormal="100" zoomScaleSheetLayoutView="100" workbookViewId="0"/>
  </sheetViews>
  <sheetFormatPr baseColWidth="10" defaultRowHeight="12.75" x14ac:dyDescent="0.2"/>
  <cols>
    <col min="1" max="1" width="42.5703125" customWidth="1"/>
    <col min="2" max="2" width="15.140625" bestFit="1" customWidth="1"/>
    <col min="3" max="3" width="13.140625" customWidth="1"/>
    <col min="4" max="4" width="15.140625" bestFit="1" customWidth="1"/>
    <col min="12" max="39" width="11.42578125" style="356" customWidth="1"/>
  </cols>
  <sheetData>
    <row r="1" spans="1:11" ht="21.75" thickTop="1" x14ac:dyDescent="0.35">
      <c r="A1" s="375" t="s">
        <v>193</v>
      </c>
      <c r="B1" s="269"/>
      <c r="C1" s="269"/>
      <c r="D1" s="269"/>
      <c r="E1" s="269"/>
      <c r="F1" s="269"/>
      <c r="G1" s="269"/>
      <c r="H1" s="269"/>
      <c r="I1" s="269"/>
      <c r="J1" s="269"/>
      <c r="K1" s="270"/>
    </row>
    <row r="2" spans="1:11" x14ac:dyDescent="0.2">
      <c r="A2" s="273"/>
      <c r="B2" s="59"/>
      <c r="C2" s="59"/>
      <c r="D2" s="59"/>
      <c r="E2" s="59"/>
      <c r="F2" s="59"/>
      <c r="G2" s="59"/>
      <c r="H2" s="59"/>
      <c r="I2" s="59"/>
      <c r="J2" s="59"/>
      <c r="K2" s="271"/>
    </row>
    <row r="3" spans="1:11" ht="15" x14ac:dyDescent="0.25">
      <c r="A3" s="272"/>
      <c r="B3" s="59"/>
      <c r="C3" s="59"/>
      <c r="D3" s="59"/>
      <c r="E3" s="59"/>
      <c r="F3" s="59"/>
      <c r="G3" s="59"/>
      <c r="H3" s="59"/>
      <c r="I3" s="59"/>
      <c r="J3" s="59"/>
      <c r="K3" s="271"/>
    </row>
    <row r="4" spans="1:11" x14ac:dyDescent="0.2">
      <c r="A4" s="273"/>
      <c r="B4" s="59"/>
      <c r="C4" s="59"/>
      <c r="D4" s="59"/>
      <c r="E4" s="59"/>
      <c r="F4" s="59"/>
      <c r="G4" s="59"/>
      <c r="H4" s="59"/>
      <c r="I4" s="59"/>
      <c r="J4" s="59"/>
      <c r="K4" s="271"/>
    </row>
    <row r="5" spans="1:11" ht="26.25" customHeight="1" x14ac:dyDescent="0.25">
      <c r="A5" s="923" t="s">
        <v>194</v>
      </c>
      <c r="B5" s="448">
        <v>2024</v>
      </c>
      <c r="C5" s="450" t="s">
        <v>234</v>
      </c>
      <c r="D5" s="59"/>
      <c r="E5" s="51"/>
      <c r="F5" s="59"/>
      <c r="G5" s="59"/>
      <c r="H5" s="59"/>
      <c r="I5" s="59"/>
      <c r="J5" s="59"/>
      <c r="K5" s="271"/>
    </row>
    <row r="6" spans="1:11" ht="15" x14ac:dyDescent="0.25">
      <c r="A6" s="924"/>
      <c r="B6" s="449"/>
      <c r="C6" s="447"/>
      <c r="D6" s="59"/>
      <c r="E6" s="51"/>
      <c r="F6" s="59"/>
      <c r="G6" s="59"/>
      <c r="H6" s="59"/>
      <c r="I6" s="59"/>
      <c r="J6" s="59"/>
      <c r="K6" s="271"/>
    </row>
    <row r="7" spans="1:11" ht="18.75" customHeight="1" x14ac:dyDescent="0.2">
      <c r="A7" s="548" t="s">
        <v>265</v>
      </c>
      <c r="B7" s="747">
        <v>934</v>
      </c>
      <c r="C7" s="753">
        <f>B7/B12</f>
        <v>0.87699530516431923</v>
      </c>
      <c r="D7" s="59"/>
      <c r="E7" s="277"/>
      <c r="F7" s="59"/>
      <c r="G7" s="59"/>
      <c r="H7" s="59"/>
      <c r="I7" s="59"/>
      <c r="J7" s="59"/>
      <c r="K7" s="271"/>
    </row>
    <row r="8" spans="1:11" ht="18.75" customHeight="1" x14ac:dyDescent="0.2">
      <c r="A8" s="696" t="s">
        <v>370</v>
      </c>
      <c r="B8" s="748">
        <v>33</v>
      </c>
      <c r="C8" s="754">
        <f>B8/B12</f>
        <v>3.0985915492957747E-2</v>
      </c>
      <c r="D8" s="59"/>
      <c r="E8" s="277"/>
      <c r="F8" s="59"/>
      <c r="G8" s="59"/>
      <c r="H8" s="59"/>
      <c r="I8" s="59"/>
      <c r="J8" s="59"/>
      <c r="K8" s="271"/>
    </row>
    <row r="9" spans="1:11" ht="18.75" customHeight="1" x14ac:dyDescent="0.2">
      <c r="A9" s="696" t="s">
        <v>371</v>
      </c>
      <c r="B9" s="748">
        <v>13</v>
      </c>
      <c r="C9" s="754">
        <f>B9/B12</f>
        <v>1.2206572769953052E-2</v>
      </c>
      <c r="D9" s="59"/>
      <c r="E9" s="277"/>
      <c r="F9" s="59"/>
      <c r="G9" s="59"/>
      <c r="H9" s="59"/>
      <c r="I9" s="59"/>
      <c r="J9" s="59"/>
      <c r="K9" s="271"/>
    </row>
    <row r="10" spans="1:11" ht="18.75" customHeight="1" x14ac:dyDescent="0.2">
      <c r="A10" s="696" t="s">
        <v>372</v>
      </c>
      <c r="B10" s="748">
        <v>75</v>
      </c>
      <c r="C10" s="754">
        <f>B10/B12</f>
        <v>7.0422535211267609E-2</v>
      </c>
      <c r="D10" s="59"/>
      <c r="E10" s="277"/>
      <c r="F10" s="59"/>
      <c r="G10" s="59"/>
      <c r="H10" s="59"/>
      <c r="I10" s="59"/>
      <c r="J10" s="59"/>
      <c r="K10" s="271"/>
    </row>
    <row r="11" spans="1:11" ht="18.75" x14ac:dyDescent="0.2">
      <c r="A11" s="746" t="s">
        <v>373</v>
      </c>
      <c r="B11" s="749">
        <v>10</v>
      </c>
      <c r="C11" s="755">
        <f>B11/B12</f>
        <v>9.3896713615023476E-3</v>
      </c>
    </row>
    <row r="12" spans="1:11" ht="24.75" customHeight="1" x14ac:dyDescent="0.2">
      <c r="A12" s="533" t="s">
        <v>23</v>
      </c>
      <c r="B12" s="724">
        <f>SUM(B7:B11)</f>
        <v>1065</v>
      </c>
      <c r="C12" s="756">
        <f>SUM(C7:C11)</f>
        <v>1</v>
      </c>
      <c r="D12" s="59"/>
      <c r="E12" s="277"/>
      <c r="F12" s="59"/>
      <c r="G12" s="59"/>
      <c r="H12" s="59"/>
      <c r="I12" s="59"/>
      <c r="J12" s="59"/>
      <c r="K12" s="271"/>
    </row>
    <row r="13" spans="1:11" x14ac:dyDescent="0.2">
      <c r="A13" s="273"/>
      <c r="B13" s="286"/>
      <c r="C13" s="549" t="s">
        <v>26</v>
      </c>
      <c r="D13" s="59"/>
      <c r="E13" s="59"/>
      <c r="F13" s="59"/>
      <c r="G13" s="59"/>
      <c r="H13" s="59"/>
      <c r="I13" s="59"/>
      <c r="J13" s="59"/>
      <c r="K13" s="271"/>
    </row>
    <row r="14" spans="1:11" x14ac:dyDescent="0.2">
      <c r="A14" s="273"/>
      <c r="B14" s="286"/>
      <c r="C14" s="374"/>
      <c r="D14" s="59"/>
      <c r="E14" s="59"/>
      <c r="F14" s="59"/>
      <c r="G14" s="59"/>
      <c r="H14" s="59"/>
      <c r="I14" s="59"/>
      <c r="J14" s="59"/>
      <c r="K14" s="271"/>
    </row>
    <row r="15" spans="1:11" x14ac:dyDescent="0.2">
      <c r="A15" s="273"/>
      <c r="B15" s="59"/>
      <c r="C15" s="374"/>
      <c r="D15" s="59"/>
      <c r="E15" s="59"/>
      <c r="F15" s="59"/>
      <c r="G15" s="59"/>
      <c r="H15" s="59"/>
      <c r="I15" s="59"/>
      <c r="J15" s="59"/>
      <c r="K15" s="271"/>
    </row>
    <row r="16" spans="1:11" x14ac:dyDescent="0.2">
      <c r="A16" s="273"/>
      <c r="B16" s="59"/>
      <c r="C16" s="374"/>
      <c r="D16" s="59"/>
      <c r="E16" s="59"/>
      <c r="F16" s="59"/>
      <c r="G16" s="59"/>
      <c r="H16" s="59"/>
      <c r="I16" s="59"/>
      <c r="J16" s="59"/>
      <c r="K16" s="271"/>
    </row>
    <row r="17" spans="1:11" x14ac:dyDescent="0.2">
      <c r="A17" s="273"/>
      <c r="B17" s="59"/>
      <c r="C17" s="374"/>
      <c r="D17" s="59"/>
      <c r="E17" s="59"/>
      <c r="F17" s="59"/>
      <c r="G17" s="59"/>
      <c r="H17" s="59"/>
      <c r="I17" s="59"/>
      <c r="J17" s="59"/>
      <c r="K17" s="271"/>
    </row>
    <row r="18" spans="1:11" x14ac:dyDescent="0.2">
      <c r="A18" s="273"/>
      <c r="B18" s="59"/>
      <c r="C18" s="374"/>
      <c r="D18" s="59"/>
      <c r="E18" s="59"/>
      <c r="F18" s="59"/>
      <c r="G18" s="59"/>
      <c r="H18" s="59"/>
      <c r="I18" s="59"/>
      <c r="J18" s="59"/>
      <c r="K18" s="271"/>
    </row>
    <row r="19" spans="1:11" x14ac:dyDescent="0.2">
      <c r="A19" s="273"/>
      <c r="B19" s="59"/>
      <c r="C19" s="374"/>
      <c r="D19" s="59"/>
      <c r="E19" s="59"/>
      <c r="F19" s="59"/>
      <c r="G19" s="59"/>
      <c r="H19" s="59"/>
      <c r="I19" s="59"/>
      <c r="J19" s="59"/>
      <c r="K19" s="271"/>
    </row>
    <row r="20" spans="1:11" x14ac:dyDescent="0.2">
      <c r="A20" s="273"/>
      <c r="B20" s="59"/>
      <c r="C20" s="374"/>
      <c r="D20" s="59"/>
      <c r="E20" s="59"/>
      <c r="F20" s="59"/>
      <c r="G20" s="59"/>
      <c r="H20" s="59"/>
      <c r="I20" s="59"/>
      <c r="J20" s="59"/>
      <c r="K20" s="271"/>
    </row>
    <row r="21" spans="1:11" x14ac:dyDescent="0.2">
      <c r="A21" s="273"/>
      <c r="B21" s="59"/>
      <c r="C21" s="374"/>
      <c r="D21" s="59"/>
      <c r="E21" s="59"/>
      <c r="F21" s="59"/>
      <c r="G21" s="59"/>
      <c r="H21" s="59"/>
      <c r="I21" s="59"/>
      <c r="J21" s="59"/>
      <c r="K21" s="271"/>
    </row>
    <row r="22" spans="1:11" ht="13.5" thickBot="1" x14ac:dyDescent="0.25">
      <c r="A22" s="288"/>
      <c r="B22" s="289"/>
      <c r="C22" s="424"/>
      <c r="D22" s="289"/>
      <c r="E22" s="289"/>
      <c r="F22" s="289"/>
      <c r="G22" s="289"/>
      <c r="H22" s="289"/>
      <c r="I22" s="289"/>
      <c r="J22" s="289"/>
      <c r="K22" s="291"/>
    </row>
    <row r="23" spans="1:11" s="356" customFormat="1" ht="13.5" thickTop="1" x14ac:dyDescent="0.2"/>
    <row r="24" spans="1:11" s="356" customFormat="1" x14ac:dyDescent="0.2"/>
    <row r="25" spans="1:11" s="356" customFormat="1" x14ac:dyDescent="0.2"/>
    <row r="26" spans="1:11" s="356" customFormat="1" x14ac:dyDescent="0.2"/>
    <row r="27" spans="1:11" s="356" customFormat="1" x14ac:dyDescent="0.2"/>
    <row r="28" spans="1:11" s="356" customFormat="1" x14ac:dyDescent="0.2"/>
    <row r="29" spans="1:11" s="356" customFormat="1" x14ac:dyDescent="0.2"/>
    <row r="30" spans="1:11" s="356" customFormat="1" x14ac:dyDescent="0.2"/>
    <row r="31" spans="1:11" s="356" customFormat="1" x14ac:dyDescent="0.2"/>
    <row r="32" spans="1:11" s="356" customFormat="1" x14ac:dyDescent="0.2"/>
    <row r="33" s="356" customFormat="1" x14ac:dyDescent="0.2"/>
    <row r="34" s="356" customFormat="1" x14ac:dyDescent="0.2"/>
    <row r="35" s="356" customFormat="1" x14ac:dyDescent="0.2"/>
    <row r="36" s="356" customFormat="1" x14ac:dyDescent="0.2"/>
    <row r="37" s="356" customFormat="1" x14ac:dyDescent="0.2"/>
    <row r="38" s="356" customFormat="1" x14ac:dyDescent="0.2"/>
    <row r="39" s="356" customFormat="1" x14ac:dyDescent="0.2"/>
    <row r="40" s="356" customFormat="1" x14ac:dyDescent="0.2"/>
    <row r="41" s="356" customFormat="1" x14ac:dyDescent="0.2"/>
    <row r="42" s="356" customFormat="1" x14ac:dyDescent="0.2"/>
    <row r="43" s="356" customFormat="1" x14ac:dyDescent="0.2"/>
    <row r="44" s="356" customFormat="1" x14ac:dyDescent="0.2"/>
    <row r="45" s="356" customFormat="1" x14ac:dyDescent="0.2"/>
    <row r="46" s="356" customFormat="1" x14ac:dyDescent="0.2"/>
    <row r="47" s="356" customFormat="1" x14ac:dyDescent="0.2"/>
    <row r="48" s="356" customFormat="1" x14ac:dyDescent="0.2"/>
    <row r="49" s="356" customFormat="1" x14ac:dyDescent="0.2"/>
    <row r="50" s="356" customFormat="1" x14ac:dyDescent="0.2"/>
    <row r="51" s="356" customFormat="1" x14ac:dyDescent="0.2"/>
    <row r="52" s="356" customFormat="1" x14ac:dyDescent="0.2"/>
    <row r="53" s="356" customFormat="1" x14ac:dyDescent="0.2"/>
    <row r="54" s="356" customFormat="1" x14ac:dyDescent="0.2"/>
    <row r="55" s="356" customFormat="1" x14ac:dyDescent="0.2"/>
    <row r="56" s="356" customFormat="1" x14ac:dyDescent="0.2"/>
    <row r="57" s="356" customFormat="1" x14ac:dyDescent="0.2"/>
    <row r="58" s="356" customFormat="1" x14ac:dyDescent="0.2"/>
    <row r="59" s="356" customFormat="1" x14ac:dyDescent="0.2"/>
    <row r="60" s="356" customFormat="1" x14ac:dyDescent="0.2"/>
    <row r="61" s="356" customFormat="1" x14ac:dyDescent="0.2"/>
    <row r="62" s="356" customFormat="1" x14ac:dyDescent="0.2"/>
    <row r="63" s="356" customFormat="1" x14ac:dyDescent="0.2"/>
    <row r="64" s="356" customFormat="1" x14ac:dyDescent="0.2"/>
    <row r="65" s="356" customFormat="1" x14ac:dyDescent="0.2"/>
    <row r="66" s="356" customFormat="1" x14ac:dyDescent="0.2"/>
    <row r="67" s="356" customFormat="1" x14ac:dyDescent="0.2"/>
    <row r="68" s="356" customFormat="1" x14ac:dyDescent="0.2"/>
    <row r="69" s="356" customFormat="1" x14ac:dyDescent="0.2"/>
    <row r="70" s="356" customFormat="1" x14ac:dyDescent="0.2"/>
    <row r="71" s="356" customFormat="1" x14ac:dyDescent="0.2"/>
    <row r="72" s="356" customFormat="1" x14ac:dyDescent="0.2"/>
    <row r="73" s="356" customFormat="1" x14ac:dyDescent="0.2"/>
    <row r="74" s="356" customFormat="1" x14ac:dyDescent="0.2"/>
    <row r="75" s="356" customFormat="1" x14ac:dyDescent="0.2"/>
    <row r="76" s="356" customFormat="1" x14ac:dyDescent="0.2"/>
    <row r="77" s="356" customFormat="1" x14ac:dyDescent="0.2"/>
    <row r="78" s="356" customFormat="1" x14ac:dyDescent="0.2"/>
    <row r="79" s="356" customFormat="1" x14ac:dyDescent="0.2"/>
    <row r="80" s="356" customFormat="1" x14ac:dyDescent="0.2"/>
    <row r="81" s="356" customFormat="1" x14ac:dyDescent="0.2"/>
    <row r="82" s="356" customFormat="1" x14ac:dyDescent="0.2"/>
    <row r="83" s="356" customFormat="1" x14ac:dyDescent="0.2"/>
    <row r="84" s="356" customFormat="1" x14ac:dyDescent="0.2"/>
    <row r="85" s="356" customFormat="1" x14ac:dyDescent="0.2"/>
    <row r="86" s="356" customFormat="1" x14ac:dyDescent="0.2"/>
    <row r="87" s="356" customFormat="1" x14ac:dyDescent="0.2"/>
    <row r="88" s="356" customFormat="1" x14ac:dyDescent="0.2"/>
    <row r="89" s="356" customFormat="1" x14ac:dyDescent="0.2"/>
    <row r="90" s="356" customFormat="1" x14ac:dyDescent="0.2"/>
    <row r="91" s="356" customFormat="1" x14ac:dyDescent="0.2"/>
    <row r="92" s="356" customFormat="1" x14ac:dyDescent="0.2"/>
    <row r="93" s="356" customFormat="1" x14ac:dyDescent="0.2"/>
    <row r="94" s="356" customFormat="1" x14ac:dyDescent="0.2"/>
    <row r="95" s="356" customFormat="1" x14ac:dyDescent="0.2"/>
    <row r="96" s="356" customFormat="1" x14ac:dyDescent="0.2"/>
    <row r="97" s="356" customFormat="1" x14ac:dyDescent="0.2"/>
    <row r="98" s="356" customFormat="1" x14ac:dyDescent="0.2"/>
    <row r="99" s="356" customFormat="1" x14ac:dyDescent="0.2"/>
    <row r="100" s="356" customFormat="1" x14ac:dyDescent="0.2"/>
    <row r="101" s="356" customFormat="1" x14ac:dyDescent="0.2"/>
    <row r="102" s="356" customFormat="1" x14ac:dyDescent="0.2"/>
    <row r="103" s="356" customFormat="1" x14ac:dyDescent="0.2"/>
    <row r="104" s="356" customFormat="1" x14ac:dyDescent="0.2"/>
    <row r="105" s="356" customFormat="1" x14ac:dyDescent="0.2"/>
    <row r="106" s="356" customFormat="1" x14ac:dyDescent="0.2"/>
    <row r="107" s="356" customFormat="1" x14ac:dyDescent="0.2"/>
    <row r="108" s="356" customFormat="1" x14ac:dyDescent="0.2"/>
    <row r="109" s="356" customFormat="1" x14ac:dyDescent="0.2"/>
    <row r="110" s="356" customFormat="1" x14ac:dyDescent="0.2"/>
    <row r="111" s="356" customFormat="1" x14ac:dyDescent="0.2"/>
    <row r="112" s="356" customFormat="1" x14ac:dyDescent="0.2"/>
    <row r="113" s="356" customFormat="1" x14ac:dyDescent="0.2"/>
    <row r="114" s="356" customFormat="1" x14ac:dyDescent="0.2"/>
    <row r="115" s="356" customFormat="1" x14ac:dyDescent="0.2"/>
    <row r="116" s="356" customFormat="1" x14ac:dyDescent="0.2"/>
    <row r="117" s="356" customFormat="1" x14ac:dyDescent="0.2"/>
    <row r="118" s="356" customFormat="1" x14ac:dyDescent="0.2"/>
    <row r="119" s="356" customFormat="1" x14ac:dyDescent="0.2"/>
    <row r="120" s="356" customFormat="1" x14ac:dyDescent="0.2"/>
    <row r="121" s="356" customFormat="1" x14ac:dyDescent="0.2"/>
    <row r="122" s="356" customFormat="1" x14ac:dyDescent="0.2"/>
    <row r="123" s="356" customFormat="1" x14ac:dyDescent="0.2"/>
    <row r="124" s="356" customFormat="1" x14ac:dyDescent="0.2"/>
    <row r="125" s="356" customFormat="1" x14ac:dyDescent="0.2"/>
    <row r="126" s="356" customFormat="1" x14ac:dyDescent="0.2"/>
    <row r="127" s="356" customFormat="1" x14ac:dyDescent="0.2"/>
    <row r="128" s="356" customFormat="1" x14ac:dyDescent="0.2"/>
    <row r="129" s="356" customFormat="1" x14ac:dyDescent="0.2"/>
    <row r="130" s="356" customFormat="1" x14ac:dyDescent="0.2"/>
    <row r="131" s="356" customFormat="1" x14ac:dyDescent="0.2"/>
    <row r="132" s="356" customFormat="1" x14ac:dyDescent="0.2"/>
    <row r="133" s="356" customFormat="1" x14ac:dyDescent="0.2"/>
    <row r="134" s="356" customFormat="1" x14ac:dyDescent="0.2"/>
    <row r="135" s="356" customFormat="1" x14ac:dyDescent="0.2"/>
    <row r="136" s="356" customFormat="1" x14ac:dyDescent="0.2"/>
    <row r="137" s="356" customFormat="1" x14ac:dyDescent="0.2"/>
    <row r="138" s="356" customFormat="1" x14ac:dyDescent="0.2"/>
    <row r="139" s="356" customFormat="1" x14ac:dyDescent="0.2"/>
    <row r="140" s="356" customFormat="1" x14ac:dyDescent="0.2"/>
    <row r="141" s="356" customFormat="1" x14ac:dyDescent="0.2"/>
    <row r="142" s="356" customFormat="1" x14ac:dyDescent="0.2"/>
    <row r="143" s="356" customFormat="1" x14ac:dyDescent="0.2"/>
    <row r="144" s="356" customFormat="1" x14ac:dyDescent="0.2"/>
    <row r="145" s="356" customFormat="1" x14ac:dyDescent="0.2"/>
    <row r="146" s="356" customFormat="1" x14ac:dyDescent="0.2"/>
    <row r="147" s="356" customFormat="1" x14ac:dyDescent="0.2"/>
    <row r="148" s="356" customFormat="1" x14ac:dyDescent="0.2"/>
    <row r="149" s="356" customFormat="1" x14ac:dyDescent="0.2"/>
    <row r="150" s="356" customFormat="1" x14ac:dyDescent="0.2"/>
    <row r="151" s="356" customFormat="1" x14ac:dyDescent="0.2"/>
    <row r="152" s="356" customFormat="1" x14ac:dyDescent="0.2"/>
    <row r="153" s="356" customFormat="1" x14ac:dyDescent="0.2"/>
    <row r="154" s="356" customFormat="1" x14ac:dyDescent="0.2"/>
    <row r="155" s="356" customFormat="1" x14ac:dyDescent="0.2"/>
    <row r="156" s="356" customFormat="1" x14ac:dyDescent="0.2"/>
    <row r="157" s="356" customFormat="1" x14ac:dyDescent="0.2"/>
    <row r="158" s="356" customFormat="1" x14ac:dyDescent="0.2"/>
    <row r="159" s="356" customFormat="1" x14ac:dyDescent="0.2"/>
    <row r="160" s="356" customFormat="1" x14ac:dyDescent="0.2"/>
    <row r="161" s="356" customFormat="1" x14ac:dyDescent="0.2"/>
    <row r="162" s="356" customFormat="1" x14ac:dyDescent="0.2"/>
    <row r="163" s="356" customFormat="1" x14ac:dyDescent="0.2"/>
    <row r="164" s="356" customFormat="1" x14ac:dyDescent="0.2"/>
    <row r="165" s="356" customFormat="1" x14ac:dyDescent="0.2"/>
    <row r="166" s="356" customFormat="1" x14ac:dyDescent="0.2"/>
    <row r="167" s="356" customFormat="1" x14ac:dyDescent="0.2"/>
    <row r="168" s="356" customFormat="1" x14ac:dyDescent="0.2"/>
    <row r="169" s="356" customFormat="1" x14ac:dyDescent="0.2"/>
    <row r="170" s="356" customFormat="1" x14ac:dyDescent="0.2"/>
    <row r="171" s="356" customFormat="1" x14ac:dyDescent="0.2"/>
    <row r="172" s="356" customFormat="1" x14ac:dyDescent="0.2"/>
    <row r="173" s="356" customFormat="1" x14ac:dyDescent="0.2"/>
    <row r="174" s="356" customFormat="1" x14ac:dyDescent="0.2"/>
    <row r="175" s="356" customFormat="1" x14ac:dyDescent="0.2"/>
    <row r="176" s="356" customFormat="1" x14ac:dyDescent="0.2"/>
    <row r="177" s="356" customFormat="1" x14ac:dyDescent="0.2"/>
    <row r="178" s="356" customFormat="1" x14ac:dyDescent="0.2"/>
    <row r="179" s="356" customFormat="1" x14ac:dyDescent="0.2"/>
    <row r="180" s="356" customFormat="1" x14ac:dyDescent="0.2"/>
    <row r="181" s="356" customFormat="1" x14ac:dyDescent="0.2"/>
    <row r="182" s="356" customFormat="1" x14ac:dyDescent="0.2"/>
    <row r="183" s="356" customFormat="1" x14ac:dyDescent="0.2"/>
    <row r="184" s="356" customFormat="1" x14ac:dyDescent="0.2"/>
  </sheetData>
  <mergeCells count="1">
    <mergeCell ref="A5:A6"/>
  </mergeCells>
  <pageMargins left="0.7" right="0.7" top="0.75" bottom="0.75" header="0.3" footer="0.3"/>
  <pageSetup paperSize="9" scale="43"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9966"/>
  </sheetPr>
  <dimension ref="A1:K91"/>
  <sheetViews>
    <sheetView showGridLines="0" zoomScale="107" zoomScaleNormal="107" zoomScaleSheetLayoutView="130" workbookViewId="0"/>
  </sheetViews>
  <sheetFormatPr baseColWidth="10" defaultColWidth="11.42578125" defaultRowHeight="12" x14ac:dyDescent="0.2"/>
  <cols>
    <col min="1" max="1" width="48.5703125" style="2" customWidth="1"/>
    <col min="2" max="2" width="14" style="2" customWidth="1"/>
    <col min="3" max="3" width="15.140625" style="2" customWidth="1"/>
    <col min="4" max="4" width="8.85546875" style="2" bestFit="1" customWidth="1"/>
    <col min="5" max="5" width="23.5703125" style="305" bestFit="1" customWidth="1"/>
    <col min="6" max="6" width="13.5703125" style="305" customWidth="1"/>
    <col min="7" max="7" width="12.42578125" style="305" customWidth="1"/>
    <col min="8" max="8" width="11.42578125" style="305"/>
    <col min="9" max="9" width="13.5703125" style="305" customWidth="1"/>
    <col min="10" max="10" width="11.42578125" style="305"/>
    <col min="11" max="11" width="14" style="305" customWidth="1"/>
    <col min="12" max="13" width="11.42578125" style="2"/>
    <col min="14" max="14" width="15" style="2" customWidth="1"/>
    <col min="15" max="15" width="13.42578125" style="2" customWidth="1"/>
    <col min="16" max="16" width="12" style="2" customWidth="1"/>
    <col min="17" max="17" width="12.85546875" style="2" customWidth="1"/>
    <col min="18" max="22" width="11.42578125" style="2"/>
    <col min="23" max="23" width="38.140625" style="2" bestFit="1" customWidth="1"/>
    <col min="24" max="24" width="12.42578125" style="2" customWidth="1"/>
    <col min="25" max="25" width="11.42578125" style="2"/>
    <col min="26" max="26" width="13.140625" style="2" customWidth="1"/>
    <col min="27" max="27" width="11.42578125" style="2"/>
    <col min="28" max="28" width="38.140625" style="2" bestFit="1" customWidth="1"/>
    <col min="29" max="29" width="12.42578125" style="2" customWidth="1"/>
    <col min="30" max="31" width="11.42578125" style="2"/>
    <col min="32" max="32" width="20.5703125" style="2" bestFit="1" customWidth="1"/>
    <col min="33" max="33" width="13.85546875" style="2" customWidth="1"/>
    <col min="34" max="34" width="12.5703125" style="2" customWidth="1"/>
    <col min="35" max="35" width="16.140625" style="2" customWidth="1"/>
    <col min="36" max="36" width="11.42578125" style="2"/>
    <col min="37" max="37" width="20.5703125" style="2" bestFit="1" customWidth="1"/>
    <col min="38" max="40" width="11.42578125" style="2"/>
    <col min="41" max="41" width="17.5703125" style="2" bestFit="1" customWidth="1"/>
    <col min="42" max="42" width="13.42578125" style="2" customWidth="1"/>
    <col min="43" max="43" width="11.42578125" style="2"/>
    <col min="44" max="44" width="13" style="2" bestFit="1" customWidth="1"/>
    <col min="45" max="16384" width="11.42578125" style="2"/>
  </cols>
  <sheetData>
    <row r="1" spans="1:4" ht="18.600000000000001" customHeight="1" thickTop="1" x14ac:dyDescent="0.2">
      <c r="A1" s="296"/>
      <c r="B1" s="297"/>
      <c r="C1" s="297"/>
      <c r="D1" s="298"/>
    </row>
    <row r="2" spans="1:4" ht="18.75" x14ac:dyDescent="0.2">
      <c r="A2" s="655" t="s">
        <v>312</v>
      </c>
      <c r="B2" s="657"/>
      <c r="C2" s="657"/>
      <c r="D2" s="658"/>
    </row>
    <row r="3" spans="1:4" x14ac:dyDescent="0.2">
      <c r="A3" s="299"/>
      <c r="B3" s="5"/>
      <c r="C3" s="5"/>
      <c r="D3" s="300"/>
    </row>
    <row r="4" spans="1:4" ht="13.5" customHeight="1" x14ac:dyDescent="0.2">
      <c r="A4" s="301"/>
      <c r="B4" s="5"/>
      <c r="C4" s="5"/>
      <c r="D4" s="300"/>
    </row>
    <row r="5" spans="1:4" ht="40.5" customHeight="1" x14ac:dyDescent="0.2">
      <c r="A5" s="656"/>
      <c r="B5" s="614" t="s">
        <v>27</v>
      </c>
      <c r="C5" s="615" t="s">
        <v>306</v>
      </c>
      <c r="D5" s="300"/>
    </row>
    <row r="6" spans="1:4" ht="15" customHeight="1" x14ac:dyDescent="0.2">
      <c r="A6" s="616" t="s">
        <v>34</v>
      </c>
      <c r="B6" s="617"/>
      <c r="C6" s="618"/>
      <c r="D6" s="300"/>
    </row>
    <row r="7" spans="1:4" ht="15" customHeight="1" x14ac:dyDescent="0.2">
      <c r="A7" s="619" t="s">
        <v>29</v>
      </c>
      <c r="B7" s="780">
        <v>412766</v>
      </c>
      <c r="C7" s="781">
        <v>-2.018657867875703</v>
      </c>
      <c r="D7" s="300"/>
    </row>
    <row r="8" spans="1:4" ht="15" customHeight="1" x14ac:dyDescent="0.2">
      <c r="A8" s="619" t="s">
        <v>28</v>
      </c>
      <c r="B8" s="780">
        <v>16286</v>
      </c>
      <c r="C8" s="781">
        <v>-10.393397524071517</v>
      </c>
      <c r="D8" s="300"/>
    </row>
    <row r="9" spans="1:4" ht="15" customHeight="1" x14ac:dyDescent="0.2">
      <c r="A9" s="620" t="s">
        <v>307</v>
      </c>
      <c r="B9" s="780">
        <v>2445</v>
      </c>
      <c r="C9" s="781">
        <v>-8.0827067669172976</v>
      </c>
      <c r="D9" s="300"/>
    </row>
    <row r="10" spans="1:4" ht="15" customHeight="1" x14ac:dyDescent="0.2">
      <c r="A10" s="621" t="s">
        <v>23</v>
      </c>
      <c r="B10" s="782">
        <f>SUM(B7:B9)</f>
        <v>431497</v>
      </c>
      <c r="C10" s="783">
        <v>-2.3994299996607253</v>
      </c>
      <c r="D10" s="300"/>
    </row>
    <row r="11" spans="1:4" ht="15" customHeight="1" x14ac:dyDescent="0.2">
      <c r="A11" s="622" t="s">
        <v>30</v>
      </c>
      <c r="B11" s="784"/>
      <c r="C11" s="785"/>
      <c r="D11" s="300"/>
    </row>
    <row r="12" spans="1:4" ht="15" customHeight="1" x14ac:dyDescent="0.2">
      <c r="A12" s="623" t="s">
        <v>127</v>
      </c>
      <c r="B12" s="779">
        <v>426518</v>
      </c>
      <c r="C12" s="781">
        <v>-2.2000000000000002</v>
      </c>
      <c r="D12" s="300"/>
    </row>
    <row r="13" spans="1:4" ht="15" customHeight="1" x14ac:dyDescent="0.2">
      <c r="A13" s="624" t="s">
        <v>31</v>
      </c>
      <c r="B13" s="779">
        <v>420878</v>
      </c>
      <c r="C13" s="786">
        <v>-1.9898794428803228</v>
      </c>
      <c r="D13" s="300"/>
    </row>
    <row r="14" spans="1:4" ht="15" customHeight="1" x14ac:dyDescent="0.2">
      <c r="A14" s="624" t="s">
        <v>253</v>
      </c>
      <c r="B14" s="779">
        <v>374932</v>
      </c>
      <c r="C14" s="786">
        <v>-2.2647411500964552</v>
      </c>
      <c r="D14" s="300"/>
    </row>
    <row r="15" spans="1:4" ht="15" customHeight="1" x14ac:dyDescent="0.2">
      <c r="A15" s="624" t="s">
        <v>254</v>
      </c>
      <c r="B15" s="779">
        <v>420505</v>
      </c>
      <c r="C15" s="786">
        <v>-1.9774445905246836</v>
      </c>
      <c r="D15" s="300"/>
    </row>
    <row r="16" spans="1:4" ht="15" customHeight="1" x14ac:dyDescent="0.2">
      <c r="A16" s="624" t="s">
        <v>32</v>
      </c>
      <c r="B16" s="779">
        <v>402202</v>
      </c>
      <c r="C16" s="786">
        <v>-1.5904008299445564</v>
      </c>
      <c r="D16" s="300"/>
    </row>
    <row r="17" spans="1:4" ht="15" customHeight="1" x14ac:dyDescent="0.2">
      <c r="A17" s="625" t="s">
        <v>128</v>
      </c>
      <c r="B17" s="779">
        <v>466196</v>
      </c>
      <c r="C17" s="781">
        <v>-2.1312149940799543</v>
      </c>
      <c r="D17" s="300"/>
    </row>
    <row r="18" spans="1:4" ht="15" customHeight="1" x14ac:dyDescent="0.2">
      <c r="A18" s="626" t="s">
        <v>33</v>
      </c>
      <c r="B18" s="787">
        <v>65818</v>
      </c>
      <c r="C18" s="783">
        <v>-5.9581642567297308</v>
      </c>
      <c r="D18" s="300"/>
    </row>
    <row r="19" spans="1:4" ht="11.1" customHeight="1" x14ac:dyDescent="0.2">
      <c r="A19" s="627"/>
      <c r="B19" s="627"/>
      <c r="C19" s="628" t="s">
        <v>26</v>
      </c>
      <c r="D19" s="300"/>
    </row>
    <row r="20" spans="1:4" ht="12.75" customHeight="1" x14ac:dyDescent="0.2">
      <c r="A20" s="925" t="s">
        <v>152</v>
      </c>
      <c r="B20" s="925"/>
      <c r="C20" s="925"/>
      <c r="D20" s="300"/>
    </row>
    <row r="21" spans="1:4" ht="9.75" customHeight="1" x14ac:dyDescent="0.2">
      <c r="A21" s="629" t="s">
        <v>308</v>
      </c>
      <c r="D21" s="300"/>
    </row>
    <row r="22" spans="1:4" ht="11.25" customHeight="1" x14ac:dyDescent="0.2">
      <c r="A22" s="926" t="s">
        <v>309</v>
      </c>
      <c r="B22" s="927"/>
      <c r="C22" s="927"/>
      <c r="D22" s="300"/>
    </row>
    <row r="23" spans="1:4" ht="12.75" customHeight="1" thickBot="1" x14ac:dyDescent="0.25">
      <c r="A23" s="302"/>
      <c r="B23" s="303"/>
      <c r="C23" s="303"/>
      <c r="D23" s="304"/>
    </row>
    <row r="24" spans="1:4" s="305" customFormat="1" ht="12.75" thickTop="1" x14ac:dyDescent="0.2"/>
    <row r="25" spans="1:4" s="305" customFormat="1" x14ac:dyDescent="0.2"/>
    <row r="26" spans="1:4" s="305" customFormat="1" x14ac:dyDescent="0.2"/>
    <row r="27" spans="1:4" s="305" customFormat="1" x14ac:dyDescent="0.2"/>
    <row r="28" spans="1:4" s="305" customFormat="1" x14ac:dyDescent="0.2"/>
    <row r="29" spans="1:4" s="305" customFormat="1" x14ac:dyDescent="0.2"/>
    <row r="30" spans="1:4" s="305" customFormat="1" x14ac:dyDescent="0.2"/>
    <row r="31" spans="1:4" s="305" customFormat="1" x14ac:dyDescent="0.2"/>
    <row r="32" spans="1:4" s="305" customFormat="1" x14ac:dyDescent="0.2"/>
    <row r="33" s="305" customFormat="1" x14ac:dyDescent="0.2"/>
    <row r="34" s="305" customFormat="1" x14ac:dyDescent="0.2"/>
    <row r="35" s="305" customFormat="1" x14ac:dyDescent="0.2"/>
    <row r="36" s="305" customFormat="1" x14ac:dyDescent="0.2"/>
    <row r="37" s="305" customFormat="1" x14ac:dyDescent="0.2"/>
    <row r="38" s="305" customFormat="1" x14ac:dyDescent="0.2"/>
    <row r="39" s="305" customFormat="1" x14ac:dyDescent="0.2"/>
    <row r="40" s="305" customFormat="1" x14ac:dyDescent="0.2"/>
    <row r="41" s="305" customFormat="1" x14ac:dyDescent="0.2"/>
    <row r="42" s="305" customFormat="1" x14ac:dyDescent="0.2"/>
    <row r="43" s="305" customFormat="1" x14ac:dyDescent="0.2"/>
    <row r="44" s="305" customFormat="1" x14ac:dyDescent="0.2"/>
    <row r="45" s="305" customFormat="1" x14ac:dyDescent="0.2"/>
    <row r="46" s="305" customFormat="1" x14ac:dyDescent="0.2"/>
    <row r="47" s="305" customFormat="1" x14ac:dyDescent="0.2"/>
    <row r="48" s="305" customFormat="1" x14ac:dyDescent="0.2"/>
    <row r="49" s="305" customFormat="1" x14ac:dyDescent="0.2"/>
    <row r="50" s="305" customFormat="1" x14ac:dyDescent="0.2"/>
    <row r="51" s="305" customFormat="1" x14ac:dyDescent="0.2"/>
    <row r="52" s="305" customFormat="1" x14ac:dyDescent="0.2"/>
    <row r="53" s="305" customFormat="1" x14ac:dyDescent="0.2"/>
    <row r="54" s="305" customFormat="1" x14ac:dyDescent="0.2"/>
    <row r="55" s="305" customFormat="1" x14ac:dyDescent="0.2"/>
    <row r="56" s="305" customFormat="1" x14ac:dyDescent="0.2"/>
    <row r="57" s="305" customFormat="1" x14ac:dyDescent="0.2"/>
    <row r="58" s="305" customFormat="1" x14ac:dyDescent="0.2"/>
    <row r="59" s="305" customFormat="1" x14ac:dyDescent="0.2"/>
    <row r="60" s="305" customFormat="1" x14ac:dyDescent="0.2"/>
    <row r="61" s="305" customFormat="1" x14ac:dyDescent="0.2"/>
    <row r="62" s="305" customFormat="1" x14ac:dyDescent="0.2"/>
    <row r="63" s="305" customFormat="1" x14ac:dyDescent="0.2"/>
    <row r="64" s="305" customFormat="1" x14ac:dyDescent="0.2"/>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sheetData>
  <mergeCells count="2">
    <mergeCell ref="A20:C20"/>
    <mergeCell ref="A22:C22"/>
  </mergeCells>
  <phoneticPr fontId="13" type="noConversion"/>
  <pageMargins left="0.19685039370078741" right="0.19685039370078741" top="0.98425196850393704" bottom="0.98425196850393704" header="0.51181102362204722" footer="0.51181102362204722"/>
  <pageSetup paperSize="9" orientation="landscape" r:id="rId1"/>
  <headerFooter alignWithMargins="0">
    <oddFooter>&amp;L&amp;9fichier &amp;F
onglet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sheetPr>
  <dimension ref="A1:AK66"/>
  <sheetViews>
    <sheetView showGridLines="0" zoomScale="89" zoomScaleNormal="89" zoomScaleSheetLayoutView="100" workbookViewId="0"/>
  </sheetViews>
  <sheetFormatPr baseColWidth="10" defaultRowHeight="12.75" x14ac:dyDescent="0.2"/>
  <cols>
    <col min="1" max="1" width="15.42578125" customWidth="1"/>
    <col min="2" max="3" width="14.5703125" customWidth="1"/>
    <col min="17" max="37" width="11.42578125" style="68" customWidth="1"/>
  </cols>
  <sheetData>
    <row r="1" spans="1:16" ht="13.5" thickBot="1" x14ac:dyDescent="0.25"/>
    <row r="2" spans="1:16" ht="25.5" customHeight="1" thickTop="1" x14ac:dyDescent="0.3">
      <c r="A2" s="871" t="s">
        <v>287</v>
      </c>
      <c r="B2" s="872"/>
      <c r="C2" s="872"/>
      <c r="D2" s="872"/>
      <c r="E2" s="872"/>
      <c r="F2" s="872"/>
      <c r="G2" s="872"/>
      <c r="H2" s="872"/>
      <c r="I2" s="872"/>
      <c r="J2" s="872"/>
      <c r="K2" s="872"/>
      <c r="L2" s="106"/>
      <c r="M2" s="106"/>
      <c r="N2" s="107"/>
      <c r="O2" s="107"/>
      <c r="P2" s="108"/>
    </row>
    <row r="3" spans="1:16" ht="24.75" customHeight="1" x14ac:dyDescent="0.2">
      <c r="A3" s="109"/>
      <c r="B3" s="59"/>
      <c r="C3" s="59"/>
      <c r="D3" s="59"/>
      <c r="E3" s="59"/>
      <c r="F3" s="59"/>
      <c r="G3" s="59"/>
      <c r="H3" s="59"/>
      <c r="I3" s="59"/>
      <c r="J3" s="59"/>
      <c r="K3" s="59"/>
      <c r="L3" s="59"/>
      <c r="M3" s="59"/>
      <c r="N3" s="59"/>
      <c r="O3" s="59"/>
      <c r="P3" s="110"/>
    </row>
    <row r="4" spans="1:16" ht="33.75" customHeight="1" x14ac:dyDescent="0.2">
      <c r="D4" s="59"/>
      <c r="E4" s="59"/>
      <c r="F4" s="59"/>
      <c r="G4" s="59"/>
      <c r="H4" s="59"/>
      <c r="I4" s="59"/>
      <c r="J4" s="59"/>
      <c r="K4" s="59"/>
      <c r="L4" s="59"/>
      <c r="M4" s="59"/>
      <c r="N4" s="59"/>
      <c r="O4" s="59"/>
      <c r="P4" s="110"/>
    </row>
    <row r="5" spans="1:16" ht="14.25" x14ac:dyDescent="0.2">
      <c r="A5" s="947"/>
      <c r="B5" s="393" t="s">
        <v>52</v>
      </c>
      <c r="C5" s="788" t="s">
        <v>53</v>
      </c>
      <c r="D5" s="59"/>
      <c r="E5" s="59"/>
      <c r="F5" s="59"/>
      <c r="G5" s="59"/>
      <c r="H5" s="59"/>
      <c r="I5" s="59"/>
      <c r="J5" s="59"/>
      <c r="K5" s="59"/>
      <c r="L5" s="59"/>
      <c r="M5" s="59"/>
      <c r="N5" s="59"/>
      <c r="O5" s="59"/>
      <c r="P5" s="110"/>
    </row>
    <row r="6" spans="1:16" ht="15" x14ac:dyDescent="0.2">
      <c r="A6" s="789" t="s">
        <v>187</v>
      </c>
      <c r="B6" s="790">
        <v>-5109</v>
      </c>
      <c r="C6" s="791">
        <v>846</v>
      </c>
      <c r="D6" s="59"/>
      <c r="E6" s="59"/>
      <c r="F6" s="59"/>
      <c r="G6" s="59"/>
      <c r="H6" s="59"/>
      <c r="I6" s="59"/>
      <c r="J6" s="59"/>
      <c r="K6" s="59"/>
      <c r="L6" s="59"/>
      <c r="M6" s="59"/>
      <c r="N6" s="59"/>
      <c r="O6" s="59"/>
      <c r="P6" s="110"/>
    </row>
    <row r="7" spans="1:16" ht="15" x14ac:dyDescent="0.2">
      <c r="A7" s="792" t="s">
        <v>69</v>
      </c>
      <c r="B7" s="793">
        <v>-15337</v>
      </c>
      <c r="C7" s="793">
        <v>3146</v>
      </c>
      <c r="D7" s="59"/>
      <c r="E7" s="59"/>
      <c r="F7" s="59"/>
      <c r="G7" s="59"/>
      <c r="H7" s="59"/>
      <c r="I7" s="59"/>
      <c r="J7" s="59"/>
      <c r="K7" s="59"/>
      <c r="L7" s="59"/>
      <c r="M7" s="59"/>
      <c r="N7" s="59"/>
      <c r="O7" s="59"/>
      <c r="P7" s="110"/>
    </row>
    <row r="8" spans="1:16" ht="15" x14ac:dyDescent="0.2">
      <c r="A8" s="792" t="s">
        <v>68</v>
      </c>
      <c r="B8" s="793">
        <v>-24922</v>
      </c>
      <c r="C8" s="793">
        <v>6478</v>
      </c>
      <c r="D8" s="59"/>
      <c r="E8" s="59"/>
      <c r="F8" s="59"/>
      <c r="G8" s="59"/>
      <c r="H8" s="59"/>
      <c r="I8" s="59"/>
      <c r="J8" s="59"/>
      <c r="K8" s="59"/>
      <c r="L8" s="59"/>
      <c r="M8" s="59"/>
      <c r="N8" s="59"/>
      <c r="O8" s="59"/>
      <c r="P8" s="110"/>
    </row>
    <row r="9" spans="1:16" ht="15" x14ac:dyDescent="0.2">
      <c r="A9" s="792" t="s">
        <v>67</v>
      </c>
      <c r="B9" s="793">
        <v>-33656</v>
      </c>
      <c r="C9" s="793">
        <v>9865</v>
      </c>
      <c r="D9" s="59"/>
      <c r="E9" s="59"/>
      <c r="F9" s="59"/>
      <c r="G9" s="59"/>
      <c r="H9" s="59"/>
      <c r="I9" s="59"/>
      <c r="J9" s="59"/>
      <c r="K9" s="59"/>
      <c r="L9" s="59"/>
      <c r="M9" s="59"/>
      <c r="N9" s="59"/>
      <c r="O9" s="59"/>
      <c r="P9" s="110"/>
    </row>
    <row r="10" spans="1:16" ht="15" x14ac:dyDescent="0.2">
      <c r="A10" s="792" t="s">
        <v>66</v>
      </c>
      <c r="B10" s="793">
        <v>-38660</v>
      </c>
      <c r="C10" s="793">
        <v>11746</v>
      </c>
      <c r="D10" s="59"/>
      <c r="E10" s="59"/>
      <c r="F10" s="59"/>
      <c r="G10" s="59"/>
      <c r="H10" s="59"/>
      <c r="I10" s="59"/>
      <c r="J10" s="59"/>
      <c r="K10" s="59"/>
      <c r="L10" s="59"/>
      <c r="M10" s="59"/>
      <c r="N10" s="59"/>
      <c r="O10" s="59"/>
      <c r="P10" s="110"/>
    </row>
    <row r="11" spans="1:16" ht="15" x14ac:dyDescent="0.2">
      <c r="A11" s="792" t="s">
        <v>65</v>
      </c>
      <c r="B11" s="793">
        <v>-36910</v>
      </c>
      <c r="C11" s="793">
        <v>11270</v>
      </c>
      <c r="D11" s="59"/>
      <c r="E11" s="59"/>
      <c r="F11" s="59"/>
      <c r="G11" s="59"/>
      <c r="H11" s="59"/>
      <c r="I11" s="59"/>
      <c r="J11" s="59"/>
      <c r="K11" s="59"/>
      <c r="L11" s="59"/>
      <c r="M11" s="59"/>
      <c r="N11" s="59"/>
      <c r="O11" s="59"/>
      <c r="P11" s="110"/>
    </row>
    <row r="12" spans="1:16" ht="15" x14ac:dyDescent="0.2">
      <c r="A12" s="792" t="s">
        <v>64</v>
      </c>
      <c r="B12" s="793">
        <v>-45191</v>
      </c>
      <c r="C12" s="793">
        <v>13840</v>
      </c>
      <c r="D12" s="59"/>
      <c r="E12" s="59"/>
      <c r="F12" s="59"/>
      <c r="G12" s="59"/>
      <c r="H12" s="59"/>
      <c r="I12" s="59"/>
      <c r="J12" s="59"/>
      <c r="K12" s="59"/>
      <c r="L12" s="59"/>
      <c r="M12" s="59"/>
      <c r="N12" s="59"/>
      <c r="O12" s="59"/>
      <c r="P12" s="110"/>
    </row>
    <row r="13" spans="1:16" ht="15" x14ac:dyDescent="0.2">
      <c r="A13" s="792" t="s">
        <v>63</v>
      </c>
      <c r="B13" s="793">
        <v>-52838</v>
      </c>
      <c r="C13" s="793">
        <v>17423</v>
      </c>
      <c r="D13" s="59"/>
      <c r="E13" s="59"/>
      <c r="F13" s="59"/>
      <c r="G13" s="59"/>
      <c r="H13" s="59"/>
      <c r="I13" s="59"/>
      <c r="J13" s="59"/>
      <c r="K13" s="59"/>
      <c r="L13" s="59"/>
      <c r="M13" s="59"/>
      <c r="N13" s="59"/>
      <c r="O13" s="59"/>
      <c r="P13" s="110"/>
    </row>
    <row r="14" spans="1:16" ht="15" x14ac:dyDescent="0.2">
      <c r="A14" s="794" t="s">
        <v>62</v>
      </c>
      <c r="B14" s="795">
        <v>-59195</v>
      </c>
      <c r="C14" s="796">
        <v>26334</v>
      </c>
      <c r="D14" s="59"/>
      <c r="E14" s="59"/>
      <c r="F14" s="59"/>
      <c r="G14" s="59"/>
      <c r="H14" s="59"/>
      <c r="I14" s="59"/>
      <c r="J14" s="59"/>
      <c r="K14" s="59"/>
      <c r="L14" s="59"/>
      <c r="M14" s="59"/>
      <c r="N14" s="59"/>
      <c r="O14" s="59"/>
      <c r="P14" s="110"/>
    </row>
    <row r="15" spans="1:16" x14ac:dyDescent="0.2">
      <c r="D15" s="59"/>
      <c r="E15" s="59"/>
      <c r="F15" s="59"/>
      <c r="G15" s="59"/>
      <c r="H15" s="59"/>
      <c r="I15" s="59"/>
      <c r="J15" s="59"/>
      <c r="K15" s="59"/>
      <c r="L15" s="59"/>
      <c r="M15" s="59"/>
      <c r="N15" s="59"/>
      <c r="O15" s="59"/>
      <c r="P15" s="110"/>
    </row>
    <row r="16" spans="1:16" x14ac:dyDescent="0.2">
      <c r="D16" s="59"/>
      <c r="E16" s="59"/>
      <c r="F16" s="59"/>
      <c r="G16" s="59"/>
      <c r="H16" s="59"/>
      <c r="I16" s="59"/>
      <c r="J16" s="59"/>
      <c r="K16" s="59"/>
      <c r="L16" s="59"/>
      <c r="M16" s="59"/>
      <c r="N16" s="59"/>
      <c r="O16" s="59"/>
      <c r="P16" s="110"/>
    </row>
    <row r="17" spans="1:16" x14ac:dyDescent="0.2">
      <c r="C17" s="59"/>
      <c r="D17" s="59"/>
      <c r="E17" s="59"/>
      <c r="F17" s="59"/>
      <c r="G17" s="59"/>
      <c r="H17" s="59"/>
      <c r="I17" s="59"/>
      <c r="J17" s="59"/>
      <c r="K17" s="59"/>
      <c r="L17" s="59"/>
      <c r="M17" s="59"/>
      <c r="N17" s="59"/>
      <c r="O17" s="59"/>
      <c r="P17" s="110"/>
    </row>
    <row r="18" spans="1:16" x14ac:dyDescent="0.2">
      <c r="A18" s="109"/>
      <c r="B18" s="124"/>
      <c r="C18" s="112" t="s">
        <v>26</v>
      </c>
      <c r="D18" s="59"/>
      <c r="E18" s="59"/>
      <c r="F18" s="59"/>
      <c r="G18" s="59"/>
      <c r="H18" s="59"/>
      <c r="I18" s="59"/>
      <c r="J18" s="59"/>
      <c r="K18" s="59"/>
      <c r="L18" s="59"/>
      <c r="M18" s="59"/>
      <c r="N18" s="59"/>
      <c r="O18" s="59"/>
      <c r="P18" s="110"/>
    </row>
    <row r="19" spans="1:16" x14ac:dyDescent="0.2">
      <c r="A19" s="109"/>
      <c r="B19" s="59"/>
      <c r="C19" s="59"/>
      <c r="D19" s="59"/>
      <c r="E19" s="59"/>
      <c r="F19" s="59"/>
      <c r="G19" s="59"/>
      <c r="H19" s="59"/>
      <c r="I19" s="59"/>
      <c r="J19" s="59"/>
      <c r="K19" s="59"/>
      <c r="L19" s="59"/>
      <c r="M19" s="59"/>
      <c r="N19" s="59"/>
      <c r="O19" s="59"/>
      <c r="P19" s="110"/>
    </row>
    <row r="20" spans="1:16" x14ac:dyDescent="0.2">
      <c r="A20" s="109"/>
      <c r="B20" s="59"/>
      <c r="C20" s="59"/>
      <c r="D20" s="59"/>
      <c r="E20" s="59"/>
      <c r="F20" s="59"/>
      <c r="G20" s="59"/>
      <c r="H20" s="59"/>
      <c r="I20" s="59"/>
      <c r="J20" s="59"/>
      <c r="K20" s="59"/>
      <c r="L20" s="59"/>
      <c r="M20" s="59"/>
      <c r="N20" s="59"/>
      <c r="O20" s="59"/>
      <c r="P20" s="110"/>
    </row>
    <row r="21" spans="1:16" x14ac:dyDescent="0.2">
      <c r="A21" s="109"/>
      <c r="B21" s="59"/>
      <c r="C21" s="59"/>
      <c r="D21" s="59"/>
      <c r="E21" s="59"/>
      <c r="F21" s="59"/>
      <c r="G21" s="59"/>
      <c r="H21" s="59"/>
      <c r="I21" s="59"/>
      <c r="J21" s="59"/>
      <c r="K21" s="59"/>
      <c r="L21" s="59"/>
      <c r="M21" s="59"/>
      <c r="N21" s="59"/>
      <c r="O21" s="59"/>
      <c r="P21" s="110"/>
    </row>
    <row r="22" spans="1:16" x14ac:dyDescent="0.2">
      <c r="A22" s="109"/>
      <c r="B22" s="59"/>
      <c r="C22" s="59"/>
      <c r="D22" s="59"/>
      <c r="E22" s="59"/>
      <c r="F22" s="59"/>
      <c r="G22" s="59"/>
      <c r="H22" s="59"/>
      <c r="I22" s="59"/>
      <c r="J22" s="59"/>
      <c r="K22" s="59"/>
      <c r="L22" s="59"/>
      <c r="M22" s="59"/>
      <c r="N22" s="59"/>
      <c r="O22" s="59"/>
      <c r="P22" s="110"/>
    </row>
    <row r="23" spans="1:16" x14ac:dyDescent="0.2">
      <c r="A23" s="109"/>
      <c r="B23" s="59"/>
      <c r="C23" s="59"/>
      <c r="D23" s="59"/>
      <c r="E23" s="59"/>
      <c r="F23" s="59"/>
      <c r="G23" s="59"/>
      <c r="H23" s="59"/>
      <c r="I23" s="59"/>
      <c r="J23" s="59"/>
      <c r="K23" s="59"/>
      <c r="L23" s="59"/>
      <c r="M23" s="59"/>
      <c r="N23" s="59"/>
      <c r="O23" s="59"/>
      <c r="P23" s="110"/>
    </row>
    <row r="24" spans="1:16" x14ac:dyDescent="0.2">
      <c r="A24" s="109"/>
      <c r="B24" s="59"/>
      <c r="C24" s="59"/>
      <c r="D24" s="59"/>
      <c r="E24" s="59"/>
      <c r="F24" s="59"/>
      <c r="G24" s="59"/>
      <c r="H24" s="59"/>
      <c r="I24" s="59"/>
      <c r="J24" s="59"/>
      <c r="K24" s="59"/>
      <c r="L24" s="59"/>
      <c r="M24" s="59"/>
      <c r="N24" s="59"/>
      <c r="O24" s="59"/>
      <c r="P24" s="110"/>
    </row>
    <row r="25" spans="1:16" x14ac:dyDescent="0.2">
      <c r="A25" s="109"/>
      <c r="B25" s="59"/>
      <c r="C25" s="59"/>
      <c r="D25" s="59"/>
      <c r="E25" s="59"/>
      <c r="F25" s="59"/>
      <c r="G25" s="59"/>
      <c r="H25" s="59"/>
      <c r="I25" s="59"/>
      <c r="J25" s="59"/>
      <c r="K25" s="59"/>
      <c r="L25" s="59"/>
      <c r="M25" s="59"/>
      <c r="N25" s="59"/>
      <c r="O25" s="59"/>
      <c r="P25" s="110"/>
    </row>
    <row r="26" spans="1:16" x14ac:dyDescent="0.2">
      <c r="A26" s="109"/>
      <c r="B26" s="59"/>
      <c r="C26" s="59"/>
      <c r="D26" s="59"/>
      <c r="E26" s="59"/>
      <c r="F26" s="59"/>
      <c r="G26" s="59"/>
      <c r="H26" s="59"/>
      <c r="I26" s="59"/>
      <c r="J26" s="59"/>
      <c r="K26" s="59"/>
      <c r="L26" s="59"/>
      <c r="M26" s="59"/>
      <c r="N26" s="59"/>
      <c r="O26" s="59"/>
      <c r="P26" s="110"/>
    </row>
    <row r="27" spans="1:16" x14ac:dyDescent="0.2">
      <c r="A27" s="109"/>
      <c r="B27" s="59"/>
      <c r="C27" s="59"/>
      <c r="D27" s="59"/>
      <c r="E27" s="59"/>
      <c r="F27" s="59"/>
      <c r="G27" s="59"/>
      <c r="H27" s="59"/>
      <c r="I27" s="59"/>
      <c r="J27" s="59"/>
      <c r="K27" s="59"/>
      <c r="L27" s="59"/>
      <c r="M27" s="59"/>
      <c r="N27" s="59"/>
      <c r="O27" s="59"/>
      <c r="P27" s="110"/>
    </row>
    <row r="28" spans="1:16" x14ac:dyDescent="0.2">
      <c r="A28" s="109"/>
      <c r="B28" s="59"/>
      <c r="C28" s="59"/>
      <c r="D28" s="59"/>
      <c r="E28" s="59"/>
      <c r="F28" s="59"/>
      <c r="G28" s="59"/>
      <c r="H28" s="59"/>
      <c r="I28" s="59"/>
      <c r="J28" s="59"/>
      <c r="K28" s="59"/>
      <c r="L28" s="59"/>
      <c r="M28" s="59"/>
      <c r="N28" s="59"/>
      <c r="O28" s="59"/>
      <c r="P28" s="110"/>
    </row>
    <row r="29" spans="1:16" x14ac:dyDescent="0.2">
      <c r="A29" s="109"/>
      <c r="B29" s="59"/>
      <c r="C29" s="59"/>
      <c r="D29" s="59"/>
      <c r="E29" s="59"/>
      <c r="F29" s="59"/>
      <c r="G29" s="59"/>
      <c r="H29" s="59"/>
      <c r="I29" s="59"/>
      <c r="J29" s="59"/>
      <c r="K29" s="59"/>
      <c r="L29" s="59"/>
      <c r="M29" s="59"/>
      <c r="N29" s="59"/>
      <c r="O29" s="59"/>
      <c r="P29" s="110"/>
    </row>
    <row r="30" spans="1:16" x14ac:dyDescent="0.2">
      <c r="A30" s="109"/>
      <c r="B30" s="59"/>
      <c r="C30" s="59"/>
      <c r="D30" s="59"/>
      <c r="E30" s="59"/>
      <c r="F30" s="59"/>
      <c r="G30" s="59"/>
      <c r="H30" s="59"/>
      <c r="I30" s="59"/>
      <c r="J30" s="59"/>
      <c r="K30" s="59"/>
      <c r="L30" s="59"/>
      <c r="M30" s="59"/>
      <c r="N30" s="59"/>
      <c r="O30" s="59"/>
      <c r="P30" s="110"/>
    </row>
    <row r="31" spans="1:16" x14ac:dyDescent="0.2">
      <c r="A31" s="109"/>
      <c r="B31" s="59"/>
      <c r="C31" s="59"/>
      <c r="D31" s="59"/>
      <c r="E31" s="59"/>
      <c r="F31" s="59"/>
      <c r="G31" s="59"/>
      <c r="H31" s="59"/>
      <c r="I31" s="59"/>
      <c r="J31" s="59"/>
      <c r="K31" s="59"/>
      <c r="L31" s="59"/>
      <c r="M31" s="59"/>
      <c r="N31" s="59"/>
      <c r="O31" s="59"/>
      <c r="P31" s="110"/>
    </row>
    <row r="32" spans="1:16" x14ac:dyDescent="0.2">
      <c r="A32" s="109"/>
      <c r="B32" s="59"/>
      <c r="C32" s="59"/>
      <c r="D32" s="59"/>
      <c r="E32" s="59"/>
      <c r="F32" s="59"/>
      <c r="G32" s="59"/>
      <c r="H32" s="59"/>
      <c r="I32" s="59"/>
      <c r="J32" s="59"/>
      <c r="K32" s="59"/>
      <c r="L32" s="59"/>
      <c r="M32" s="59"/>
      <c r="N32" s="59"/>
      <c r="O32" s="59"/>
      <c r="P32" s="110"/>
    </row>
    <row r="33" spans="1:16" x14ac:dyDescent="0.2">
      <c r="A33" s="109"/>
      <c r="B33" s="59"/>
      <c r="C33" s="59"/>
      <c r="D33" s="59"/>
      <c r="E33" s="59"/>
      <c r="F33" s="59"/>
      <c r="G33" s="59"/>
      <c r="H33" s="59"/>
      <c r="I33" s="59"/>
      <c r="J33" s="59"/>
      <c r="K33" s="59"/>
      <c r="L33" s="59"/>
      <c r="M33" s="59"/>
      <c r="N33" s="59"/>
      <c r="O33" s="59"/>
      <c r="P33" s="110"/>
    </row>
    <row r="34" spans="1:16" x14ac:dyDescent="0.2">
      <c r="A34" s="109"/>
      <c r="B34" s="59"/>
      <c r="C34" s="59"/>
      <c r="D34" s="59"/>
      <c r="E34" s="59"/>
      <c r="F34" s="59"/>
      <c r="G34" s="59"/>
      <c r="H34" s="59"/>
      <c r="I34" s="59"/>
      <c r="J34" s="59"/>
      <c r="K34" s="59"/>
      <c r="L34" s="59"/>
      <c r="M34" s="59"/>
      <c r="N34" s="59"/>
      <c r="O34" s="59"/>
      <c r="P34" s="110"/>
    </row>
    <row r="35" spans="1:16" x14ac:dyDescent="0.2">
      <c r="A35" s="109"/>
      <c r="B35" s="59"/>
      <c r="C35" s="59"/>
      <c r="D35" s="59"/>
      <c r="E35" s="59"/>
      <c r="F35" s="59"/>
      <c r="G35" s="59"/>
      <c r="H35" s="59"/>
      <c r="I35" s="59"/>
      <c r="J35" s="59"/>
      <c r="K35" s="59"/>
      <c r="L35" s="59"/>
      <c r="M35" s="59"/>
      <c r="N35" s="59"/>
      <c r="O35" s="59"/>
      <c r="P35" s="110"/>
    </row>
    <row r="36" spans="1:16" x14ac:dyDescent="0.2">
      <c r="A36" s="109"/>
      <c r="B36" s="59"/>
      <c r="C36" s="59"/>
      <c r="D36" s="59"/>
      <c r="E36" s="59"/>
      <c r="F36" s="59"/>
      <c r="G36" s="59"/>
      <c r="H36" s="59"/>
      <c r="I36" s="59"/>
      <c r="J36" s="59"/>
      <c r="K36" s="59"/>
      <c r="L36" s="59"/>
      <c r="M36" s="59"/>
      <c r="N36" s="59"/>
      <c r="O36" s="59"/>
      <c r="P36" s="110"/>
    </row>
    <row r="37" spans="1:16" x14ac:dyDescent="0.2">
      <c r="A37" s="109"/>
      <c r="B37" s="59"/>
      <c r="C37" s="59"/>
      <c r="D37" s="59"/>
      <c r="E37" s="59"/>
      <c r="F37" s="59"/>
      <c r="G37" s="59"/>
      <c r="H37" s="59"/>
      <c r="I37" s="59"/>
      <c r="J37" s="59"/>
      <c r="K37" s="59"/>
      <c r="L37" s="59"/>
      <c r="M37" s="59"/>
      <c r="N37" s="59"/>
      <c r="O37" s="59"/>
      <c r="P37" s="110"/>
    </row>
    <row r="38" spans="1:16" x14ac:dyDescent="0.2">
      <c r="A38" s="109"/>
      <c r="B38" s="59"/>
      <c r="C38" s="59"/>
      <c r="D38" s="59"/>
      <c r="E38" s="59"/>
      <c r="F38" s="59"/>
      <c r="G38" s="59"/>
      <c r="H38" s="59"/>
      <c r="I38" s="59"/>
      <c r="J38" s="59"/>
      <c r="K38" s="59"/>
      <c r="L38" s="59"/>
      <c r="M38" s="59"/>
      <c r="N38" s="59"/>
      <c r="O38" s="59"/>
      <c r="P38" s="110"/>
    </row>
    <row r="39" spans="1:16" ht="13.5" thickBot="1" x14ac:dyDescent="0.25">
      <c r="A39" s="113"/>
      <c r="B39" s="114"/>
      <c r="C39" s="114"/>
      <c r="D39" s="114"/>
      <c r="E39" s="114"/>
      <c r="F39" s="114"/>
      <c r="G39" s="114"/>
      <c r="H39" s="114"/>
      <c r="I39" s="114"/>
      <c r="J39" s="114"/>
      <c r="K39" s="114"/>
      <c r="L39" s="114"/>
      <c r="M39" s="114"/>
      <c r="N39" s="114"/>
      <c r="O39" s="114"/>
      <c r="P39" s="115" t="s">
        <v>26</v>
      </c>
    </row>
    <row r="40" spans="1:16" s="68" customFormat="1" ht="13.5" thickTop="1" x14ac:dyDescent="0.2"/>
    <row r="41" spans="1:16" s="68" customFormat="1" x14ac:dyDescent="0.2"/>
    <row r="42" spans="1:16" s="68" customFormat="1" x14ac:dyDescent="0.2"/>
    <row r="43" spans="1:16" s="68" customFormat="1" x14ac:dyDescent="0.2">
      <c r="A43" s="116"/>
      <c r="B43" s="116"/>
      <c r="C43" s="116"/>
      <c r="D43" s="116"/>
      <c r="E43" s="116"/>
      <c r="F43" s="116"/>
      <c r="G43" s="116"/>
      <c r="H43" s="116"/>
      <c r="I43" s="116"/>
      <c r="J43" s="116"/>
    </row>
    <row r="44" spans="1:16" s="68" customFormat="1" x14ac:dyDescent="0.2"/>
    <row r="45" spans="1:16" s="68" customFormat="1" x14ac:dyDescent="0.2"/>
    <row r="46" spans="1:16" s="68" customFormat="1" x14ac:dyDescent="0.2"/>
    <row r="47" spans="1:16" s="68" customFormat="1" x14ac:dyDescent="0.2"/>
    <row r="48" spans="1:16"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sheetData>
  <mergeCells count="1">
    <mergeCell ref="A2:K2"/>
  </mergeCells>
  <pageMargins left="0.7" right="0.7" top="0.75" bottom="0.75" header="0.3" footer="0.3"/>
  <pageSetup paperSize="9" scale="46"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9966"/>
  </sheetPr>
  <dimension ref="A1:W51"/>
  <sheetViews>
    <sheetView showGridLines="0" zoomScale="120" zoomScaleNormal="120" zoomScaleSheetLayoutView="130" workbookViewId="0">
      <selection activeCell="A4" sqref="A4"/>
    </sheetView>
  </sheetViews>
  <sheetFormatPr baseColWidth="10" defaultColWidth="11.42578125" defaultRowHeight="12" x14ac:dyDescent="0.2"/>
  <cols>
    <col min="1" max="1" width="31.42578125" style="2" customWidth="1"/>
    <col min="2" max="2" width="13.5703125" style="2" customWidth="1"/>
    <col min="3" max="3" width="12.42578125" style="2" customWidth="1"/>
    <col min="4" max="4" width="20.140625" style="2" customWidth="1"/>
    <col min="5" max="23" width="11.42578125" style="305"/>
    <col min="24" max="16384" width="11.42578125" style="2"/>
  </cols>
  <sheetData>
    <row r="1" spans="1:4" ht="12.75" thickTop="1" x14ac:dyDescent="0.2">
      <c r="A1" s="296" t="s">
        <v>6</v>
      </c>
      <c r="B1" s="297"/>
      <c r="C1" s="297"/>
      <c r="D1" s="298"/>
    </row>
    <row r="2" spans="1:4" ht="14.25" x14ac:dyDescent="0.2">
      <c r="A2" s="928" t="s">
        <v>70</v>
      </c>
      <c r="B2" s="929"/>
      <c r="C2" s="929"/>
      <c r="D2" s="930"/>
    </row>
    <row r="3" spans="1:4" ht="14.25" x14ac:dyDescent="0.2">
      <c r="A3" s="928" t="s">
        <v>313</v>
      </c>
      <c r="B3" s="929"/>
      <c r="C3" s="929"/>
      <c r="D3" s="930"/>
    </row>
    <row r="4" spans="1:4" x14ac:dyDescent="0.2">
      <c r="A4" s="306"/>
      <c r="B4" s="11"/>
      <c r="C4" s="7"/>
      <c r="D4" s="307"/>
    </row>
    <row r="5" spans="1:4" ht="36" x14ac:dyDescent="0.2">
      <c r="A5" s="508"/>
      <c r="B5" s="630" t="s">
        <v>310</v>
      </c>
      <c r="C5" s="631" t="s">
        <v>35</v>
      </c>
      <c r="D5" s="632" t="s">
        <v>311</v>
      </c>
    </row>
    <row r="6" spans="1:4" ht="12.75" x14ac:dyDescent="0.2">
      <c r="A6" s="636" t="s">
        <v>201</v>
      </c>
      <c r="B6" s="639">
        <v>411911</v>
      </c>
      <c r="C6" s="633">
        <v>36.799999999999997</v>
      </c>
      <c r="D6" s="950">
        <v>-1.8366704955459454</v>
      </c>
    </row>
    <row r="7" spans="1:4" ht="12.75" x14ac:dyDescent="0.2">
      <c r="A7" s="637" t="s">
        <v>153</v>
      </c>
      <c r="B7" s="640">
        <v>535457</v>
      </c>
      <c r="C7" s="634">
        <v>48.6</v>
      </c>
      <c r="D7" s="951">
        <v>-3.245642090351069</v>
      </c>
    </row>
    <row r="8" spans="1:4" ht="12.75" x14ac:dyDescent="0.2">
      <c r="A8" s="638" t="s">
        <v>244</v>
      </c>
      <c r="B8" s="639">
        <v>947368</v>
      </c>
      <c r="C8" s="635">
        <v>85.4</v>
      </c>
      <c r="D8" s="952">
        <v>-2.6380291808019649</v>
      </c>
    </row>
    <row r="9" spans="1:4" ht="12.75" x14ac:dyDescent="0.2">
      <c r="A9" s="637" t="s">
        <v>134</v>
      </c>
      <c r="B9" s="639">
        <v>63366</v>
      </c>
      <c r="C9" s="634">
        <v>6.1</v>
      </c>
      <c r="D9" s="951">
        <v>-9.5507943531695645</v>
      </c>
    </row>
    <row r="10" spans="1:4" ht="12.75" x14ac:dyDescent="0.2">
      <c r="A10" s="637" t="s">
        <v>135</v>
      </c>
      <c r="B10" s="640">
        <v>92969</v>
      </c>
      <c r="C10" s="634">
        <v>8.4</v>
      </c>
      <c r="D10" s="951">
        <v>-3.2862433422103834</v>
      </c>
    </row>
    <row r="11" spans="1:4" ht="12.75" x14ac:dyDescent="0.2">
      <c r="A11" s="638" t="s">
        <v>36</v>
      </c>
      <c r="B11" s="639">
        <v>156335</v>
      </c>
      <c r="C11" s="635">
        <v>14.6</v>
      </c>
      <c r="D11" s="952">
        <v>-5.9271294039774887</v>
      </c>
    </row>
    <row r="12" spans="1:4" ht="12.75" x14ac:dyDescent="0.2">
      <c r="A12" s="638" t="s">
        <v>37</v>
      </c>
      <c r="B12" s="949">
        <v>1103703</v>
      </c>
      <c r="C12" s="635">
        <v>100</v>
      </c>
      <c r="D12" s="952">
        <v>-3.1178295362975774</v>
      </c>
    </row>
    <row r="13" spans="1:4" x14ac:dyDescent="0.2">
      <c r="A13" s="308"/>
      <c r="B13" s="5"/>
      <c r="C13" s="7"/>
      <c r="D13" s="309" t="s">
        <v>26</v>
      </c>
    </row>
    <row r="14" spans="1:4" x14ac:dyDescent="0.2">
      <c r="A14" s="308"/>
      <c r="B14" s="310"/>
      <c r="C14" s="7"/>
      <c r="D14" s="309"/>
    </row>
    <row r="15" spans="1:4" x14ac:dyDescent="0.2">
      <c r="A15" s="308"/>
      <c r="B15" s="310"/>
      <c r="C15" s="7"/>
      <c r="D15" s="309"/>
    </row>
    <row r="16" spans="1:4" ht="14.25" x14ac:dyDescent="0.2">
      <c r="A16" s="928" t="s">
        <v>314</v>
      </c>
      <c r="B16" s="929"/>
      <c r="C16" s="929"/>
      <c r="D16" s="930"/>
    </row>
    <row r="17" spans="1:4" x14ac:dyDescent="0.2">
      <c r="A17" s="299"/>
      <c r="B17" s="5"/>
      <c r="C17" s="5"/>
      <c r="D17" s="300"/>
    </row>
    <row r="18" spans="1:4" ht="36" x14ac:dyDescent="0.2">
      <c r="A18" s="315"/>
      <c r="B18" s="630" t="s">
        <v>310</v>
      </c>
      <c r="C18" s="631" t="s">
        <v>35</v>
      </c>
      <c r="D18" s="632" t="s">
        <v>311</v>
      </c>
    </row>
    <row r="19" spans="1:4" ht="12.75" x14ac:dyDescent="0.2">
      <c r="A19" s="644" t="s">
        <v>202</v>
      </c>
      <c r="B19" s="639">
        <v>1100723</v>
      </c>
      <c r="C19" s="633">
        <v>56.5</v>
      </c>
      <c r="D19" s="950">
        <v>0.11496563309773933</v>
      </c>
    </row>
    <row r="20" spans="1:4" ht="12.75" x14ac:dyDescent="0.2">
      <c r="A20" s="642" t="s">
        <v>153</v>
      </c>
      <c r="B20" s="640">
        <v>472039</v>
      </c>
      <c r="C20" s="634">
        <v>23.4</v>
      </c>
      <c r="D20" s="951">
        <v>3.7776790896459431</v>
      </c>
    </row>
    <row r="21" spans="1:4" ht="12.75" x14ac:dyDescent="0.2">
      <c r="A21" s="643" t="s">
        <v>54</v>
      </c>
      <c r="B21" s="639">
        <v>1572762</v>
      </c>
      <c r="C21" s="635">
        <v>79.900000000000006</v>
      </c>
      <c r="D21" s="952">
        <v>1.1868250644174481</v>
      </c>
    </row>
    <row r="22" spans="1:4" ht="12.75" x14ac:dyDescent="0.2">
      <c r="A22" s="644" t="s">
        <v>134</v>
      </c>
      <c r="B22" s="639">
        <v>55411</v>
      </c>
      <c r="C22" s="634">
        <v>3.1</v>
      </c>
      <c r="D22" s="951">
        <v>-8.6230211081794153</v>
      </c>
    </row>
    <row r="23" spans="1:4" ht="12.75" x14ac:dyDescent="0.2">
      <c r="A23" s="645" t="s">
        <v>135</v>
      </c>
      <c r="B23" s="640">
        <v>323366</v>
      </c>
      <c r="C23" s="634">
        <v>17</v>
      </c>
      <c r="D23" s="951">
        <v>-2.2561436387268401</v>
      </c>
    </row>
    <row r="24" spans="1:4" ht="12.75" x14ac:dyDescent="0.2">
      <c r="A24" s="646" t="s">
        <v>36</v>
      </c>
      <c r="B24" s="639">
        <v>378777</v>
      </c>
      <c r="C24" s="635">
        <v>20.100000000000001</v>
      </c>
      <c r="D24" s="952">
        <v>-3.2423940531841566</v>
      </c>
    </row>
    <row r="25" spans="1:4" ht="12.75" x14ac:dyDescent="0.2">
      <c r="A25" s="646" t="s">
        <v>37</v>
      </c>
      <c r="B25" s="949">
        <v>1951539</v>
      </c>
      <c r="C25" s="641">
        <v>100</v>
      </c>
      <c r="D25" s="952">
        <v>0.29571612485447929</v>
      </c>
    </row>
    <row r="26" spans="1:4" ht="12.75" thickBot="1" x14ac:dyDescent="0.25">
      <c r="A26" s="311"/>
      <c r="B26" s="303"/>
      <c r="C26" s="312"/>
      <c r="D26" s="313" t="s">
        <v>26</v>
      </c>
    </row>
    <row r="27" spans="1:4" s="305" customFormat="1" ht="12.75" thickTop="1" x14ac:dyDescent="0.2">
      <c r="B27" s="314"/>
    </row>
    <row r="28" spans="1:4" s="305" customFormat="1" x14ac:dyDescent="0.2"/>
    <row r="29" spans="1:4" s="305" customFormat="1" x14ac:dyDescent="0.2"/>
    <row r="30" spans="1:4" s="305" customFormat="1" ht="42" customHeight="1" x14ac:dyDescent="0.2"/>
    <row r="31" spans="1:4" s="305" customFormat="1" x14ac:dyDescent="0.2"/>
    <row r="32" spans="1:4" s="305" customFormat="1" x14ac:dyDescent="0.2"/>
    <row r="33" s="305" customFormat="1" x14ac:dyDescent="0.2"/>
    <row r="34" s="305" customFormat="1" x14ac:dyDescent="0.2"/>
    <row r="35" s="305" customFormat="1" x14ac:dyDescent="0.2"/>
    <row r="36" s="305" customFormat="1" x14ac:dyDescent="0.2"/>
    <row r="37" s="305" customFormat="1" x14ac:dyDescent="0.2"/>
    <row r="38" s="305" customFormat="1" x14ac:dyDescent="0.2"/>
    <row r="39" s="305" customFormat="1" x14ac:dyDescent="0.2"/>
    <row r="40" s="305" customFormat="1" x14ac:dyDescent="0.2"/>
    <row r="41" s="305" customFormat="1" x14ac:dyDescent="0.2"/>
    <row r="42" s="305" customFormat="1" x14ac:dyDescent="0.2"/>
    <row r="43" s="305" customFormat="1" x14ac:dyDescent="0.2"/>
    <row r="44" s="305" customFormat="1" x14ac:dyDescent="0.2"/>
    <row r="45" s="305" customFormat="1" x14ac:dyDescent="0.2"/>
    <row r="46" s="305" customFormat="1" x14ac:dyDescent="0.2"/>
    <row r="47" s="305" customFormat="1" x14ac:dyDescent="0.2"/>
    <row r="48" s="305" customFormat="1" x14ac:dyDescent="0.2"/>
    <row r="49" s="305" customFormat="1" x14ac:dyDescent="0.2"/>
    <row r="51" ht="24.75" customHeight="1" x14ac:dyDescent="0.2"/>
  </sheetData>
  <mergeCells count="3">
    <mergeCell ref="A2:D2"/>
    <mergeCell ref="A3:D3"/>
    <mergeCell ref="A16:D16"/>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9966"/>
  </sheetPr>
  <dimension ref="A1:V42"/>
  <sheetViews>
    <sheetView showGridLines="0" zoomScaleNormal="100" zoomScaleSheetLayoutView="115" workbookViewId="0">
      <selection sqref="A1:D1"/>
    </sheetView>
  </sheetViews>
  <sheetFormatPr baseColWidth="10" defaultColWidth="11.42578125" defaultRowHeight="12" x14ac:dyDescent="0.2"/>
  <cols>
    <col min="1" max="1" width="12.140625" style="2" customWidth="1"/>
    <col min="2" max="4" width="17.85546875" style="2" customWidth="1"/>
    <col min="5" max="22" width="11.42578125" style="305"/>
    <col min="23" max="16384" width="11.42578125" style="2"/>
  </cols>
  <sheetData>
    <row r="1" spans="1:4" ht="19.5" thickTop="1" x14ac:dyDescent="0.3">
      <c r="A1" s="931" t="s">
        <v>331</v>
      </c>
      <c r="B1" s="932"/>
      <c r="C1" s="932"/>
      <c r="D1" s="933"/>
    </row>
    <row r="2" spans="1:4" x14ac:dyDescent="0.2">
      <c r="A2" s="315"/>
      <c r="B2" s="316"/>
      <c r="C2" s="316"/>
      <c r="D2" s="317"/>
    </row>
    <row r="3" spans="1:4" ht="35.450000000000003" customHeight="1" x14ac:dyDescent="0.2">
      <c r="A3" s="315"/>
      <c r="B3" s="615" t="s">
        <v>330</v>
      </c>
      <c r="C3" s="647" t="s">
        <v>35</v>
      </c>
      <c r="D3" s="665" t="s">
        <v>311</v>
      </c>
    </row>
    <row r="4" spans="1:4" ht="29.25" customHeight="1" x14ac:dyDescent="0.2">
      <c r="A4" s="644" t="s">
        <v>24</v>
      </c>
      <c r="B4" s="775">
        <v>1083963</v>
      </c>
      <c r="C4" s="666">
        <v>36.700000000000003</v>
      </c>
      <c r="D4" s="653">
        <v>-3.5</v>
      </c>
    </row>
    <row r="5" spans="1:4" ht="27.75" customHeight="1" x14ac:dyDescent="0.2">
      <c r="A5" s="645" t="s">
        <v>25</v>
      </c>
      <c r="B5" s="776">
        <v>1877081</v>
      </c>
      <c r="C5" s="667">
        <v>63.3</v>
      </c>
      <c r="D5" s="654">
        <v>-1</v>
      </c>
    </row>
    <row r="6" spans="1:4" ht="21.95" customHeight="1" x14ac:dyDescent="0.2">
      <c r="A6" s="646" t="s">
        <v>240</v>
      </c>
      <c r="B6" s="672">
        <f>B4+B5-22590</f>
        <v>2938454</v>
      </c>
      <c r="C6" s="649">
        <v>100</v>
      </c>
      <c r="D6" s="652">
        <v>-2</v>
      </c>
    </row>
    <row r="7" spans="1:4" ht="17.25" customHeight="1" x14ac:dyDescent="0.25">
      <c r="A7" s="668"/>
      <c r="B7" s="669"/>
      <c r="C7" s="670"/>
      <c r="D7" s="671" t="s">
        <v>26</v>
      </c>
    </row>
    <row r="8" spans="1:4" ht="59.25" customHeight="1" x14ac:dyDescent="0.2">
      <c r="A8" s="934" t="s">
        <v>332</v>
      </c>
      <c r="B8" s="935"/>
      <c r="C8" s="935"/>
      <c r="D8" s="936"/>
    </row>
    <row r="9" spans="1:4" x14ac:dyDescent="0.2">
      <c r="A9" s="299"/>
      <c r="B9" s="5"/>
      <c r="C9" s="5"/>
      <c r="D9" s="300"/>
    </row>
    <row r="10" spans="1:4" ht="12.75" thickBot="1" x14ac:dyDescent="0.25">
      <c r="A10" s="302"/>
      <c r="B10" s="303"/>
      <c r="C10" s="303"/>
      <c r="D10" s="318"/>
    </row>
    <row r="11" spans="1:4" s="305" customFormat="1" ht="12.75" thickTop="1" x14ac:dyDescent="0.2"/>
    <row r="12" spans="1:4" s="305" customFormat="1" x14ac:dyDescent="0.2"/>
    <row r="13" spans="1:4" s="305" customFormat="1" x14ac:dyDescent="0.2"/>
    <row r="14" spans="1:4" s="305" customFormat="1" x14ac:dyDescent="0.2"/>
    <row r="15" spans="1:4" s="305" customFormat="1" x14ac:dyDescent="0.2"/>
    <row r="16" spans="1:4" s="305" customFormat="1" x14ac:dyDescent="0.2"/>
    <row r="17" s="305" customFormat="1" x14ac:dyDescent="0.2"/>
    <row r="18" s="305" customFormat="1" x14ac:dyDescent="0.2"/>
    <row r="19" s="305" customFormat="1" x14ac:dyDescent="0.2"/>
    <row r="20" s="305" customFormat="1" x14ac:dyDescent="0.2"/>
    <row r="21" s="305" customFormat="1" x14ac:dyDescent="0.2"/>
    <row r="22" s="305" customFormat="1" x14ac:dyDescent="0.2"/>
    <row r="23" s="305" customFormat="1" x14ac:dyDescent="0.2"/>
    <row r="24" s="305" customFormat="1" x14ac:dyDescent="0.2"/>
    <row r="25" s="305" customFormat="1" x14ac:dyDescent="0.2"/>
    <row r="26" s="305" customFormat="1" ht="24.75" customHeight="1" x14ac:dyDescent="0.2"/>
    <row r="27" s="305" customFormat="1" x14ac:dyDescent="0.2"/>
    <row r="28" s="305" customFormat="1" x14ac:dyDescent="0.2"/>
    <row r="29" s="305" customFormat="1" x14ac:dyDescent="0.2"/>
    <row r="30" s="305" customFormat="1" x14ac:dyDescent="0.2"/>
    <row r="31" s="305" customFormat="1" x14ac:dyDescent="0.2"/>
    <row r="32" s="305" customFormat="1" x14ac:dyDescent="0.2"/>
    <row r="33" s="305" customFormat="1" x14ac:dyDescent="0.2"/>
    <row r="34" s="305" customFormat="1" x14ac:dyDescent="0.2"/>
    <row r="35" s="305" customFormat="1" x14ac:dyDescent="0.2"/>
    <row r="36" s="305" customFormat="1" x14ac:dyDescent="0.2"/>
    <row r="37" s="305" customFormat="1" x14ac:dyDescent="0.2"/>
    <row r="38" s="305" customFormat="1" x14ac:dyDescent="0.2"/>
    <row r="39" s="305" customFormat="1" x14ac:dyDescent="0.2"/>
    <row r="40" s="305" customFormat="1" x14ac:dyDescent="0.2"/>
    <row r="41" s="305" customFormat="1" x14ac:dyDescent="0.2"/>
    <row r="42" s="305" customFormat="1" x14ac:dyDescent="0.2"/>
  </sheetData>
  <mergeCells count="2">
    <mergeCell ref="A1:D1"/>
    <mergeCell ref="A8:D8"/>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9966"/>
  </sheetPr>
  <dimension ref="A1:Z72"/>
  <sheetViews>
    <sheetView showGridLines="0" zoomScaleNormal="100" zoomScaleSheetLayoutView="115" workbookViewId="0"/>
  </sheetViews>
  <sheetFormatPr baseColWidth="10" defaultColWidth="11.42578125" defaultRowHeight="12" x14ac:dyDescent="0.2"/>
  <cols>
    <col min="1" max="1" width="46.42578125" style="2" customWidth="1"/>
    <col min="2" max="2" width="16.140625" style="2" customWidth="1"/>
    <col min="3" max="3" width="16" style="2" customWidth="1"/>
    <col min="4" max="4" width="18" style="2" customWidth="1"/>
    <col min="5" max="26" width="11.42578125" style="305"/>
    <col min="27" max="16384" width="11.42578125" style="2"/>
  </cols>
  <sheetData>
    <row r="1" spans="1:4" ht="12.75" thickTop="1" x14ac:dyDescent="0.2">
      <c r="A1" s="296"/>
      <c r="B1" s="297"/>
      <c r="C1" s="297"/>
      <c r="D1" s="298"/>
    </row>
    <row r="2" spans="1:4" ht="18.75" x14ac:dyDescent="0.3">
      <c r="A2" s="659" t="s">
        <v>316</v>
      </c>
      <c r="B2" s="660"/>
      <c r="C2" s="660"/>
      <c r="D2" s="661"/>
    </row>
    <row r="3" spans="1:4" x14ac:dyDescent="0.2">
      <c r="A3" s="299"/>
      <c r="B3" s="5"/>
      <c r="C3" s="5"/>
      <c r="D3" s="300"/>
    </row>
    <row r="4" spans="1:4" ht="42.75" customHeight="1" x14ac:dyDescent="0.2">
      <c r="A4" s="315"/>
      <c r="B4" s="615" t="s">
        <v>315</v>
      </c>
      <c r="C4" s="647" t="s">
        <v>35</v>
      </c>
      <c r="D4" s="648" t="s">
        <v>311</v>
      </c>
    </row>
    <row r="5" spans="1:4" ht="12.75" x14ac:dyDescent="0.2">
      <c r="A5" s="644" t="s">
        <v>55</v>
      </c>
      <c r="B5" s="777"/>
      <c r="C5" s="777"/>
      <c r="D5" s="778"/>
    </row>
    <row r="6" spans="1:4" ht="14.25" x14ac:dyDescent="0.2">
      <c r="A6" s="650" t="s">
        <v>56</v>
      </c>
      <c r="B6" s="808">
        <v>1092110</v>
      </c>
      <c r="C6" s="809">
        <v>33.299999999999997</v>
      </c>
      <c r="D6" s="810">
        <v>-3.140434884024117</v>
      </c>
    </row>
    <row r="7" spans="1:4" ht="14.25" x14ac:dyDescent="0.2">
      <c r="A7" s="650" t="s">
        <v>57</v>
      </c>
      <c r="B7" s="808">
        <v>6686</v>
      </c>
      <c r="C7" s="809">
        <v>0.2</v>
      </c>
      <c r="D7" s="810">
        <v>-12.337747476071854</v>
      </c>
    </row>
    <row r="8" spans="1:4" ht="14.25" x14ac:dyDescent="0.2">
      <c r="A8" s="646" t="s">
        <v>58</v>
      </c>
      <c r="B8" s="811">
        <v>1098796</v>
      </c>
      <c r="C8" s="812">
        <v>33.5</v>
      </c>
      <c r="D8" s="813">
        <v>-3.2022312548341745</v>
      </c>
    </row>
    <row r="9" spans="1:4" ht="14.25" x14ac:dyDescent="0.2">
      <c r="A9" s="650" t="s">
        <v>59</v>
      </c>
      <c r="B9" s="814"/>
      <c r="C9" s="815"/>
      <c r="D9" s="810"/>
    </row>
    <row r="10" spans="1:4" ht="14.25" x14ac:dyDescent="0.2">
      <c r="A10" s="650" t="s">
        <v>56</v>
      </c>
      <c r="B10" s="808">
        <v>2160040</v>
      </c>
      <c r="C10" s="815">
        <v>65.8</v>
      </c>
      <c r="D10" s="810">
        <v>-2.2330729431871532</v>
      </c>
    </row>
    <row r="11" spans="1:4" ht="14.25" x14ac:dyDescent="0.2">
      <c r="A11" s="650" t="s">
        <v>57</v>
      </c>
      <c r="B11" s="808">
        <v>22297</v>
      </c>
      <c r="C11" s="815">
        <v>0.7</v>
      </c>
      <c r="D11" s="810">
        <v>7.9862456412243148</v>
      </c>
    </row>
    <row r="12" spans="1:4" ht="14.25" x14ac:dyDescent="0.2">
      <c r="A12" s="646" t="s">
        <v>60</v>
      </c>
      <c r="B12" s="811">
        <v>2182337</v>
      </c>
      <c r="C12" s="816">
        <v>66.5</v>
      </c>
      <c r="D12" s="813">
        <v>-2.1384513626528872</v>
      </c>
    </row>
    <row r="13" spans="1:4" ht="14.25" x14ac:dyDescent="0.2">
      <c r="A13" s="645" t="s">
        <v>61</v>
      </c>
      <c r="B13" s="817">
        <v>3281133</v>
      </c>
      <c r="C13" s="818">
        <v>100</v>
      </c>
      <c r="D13" s="819">
        <v>-2.4972876564073516</v>
      </c>
    </row>
    <row r="14" spans="1:4" x14ac:dyDescent="0.2">
      <c r="A14" s="315"/>
      <c r="B14" s="316"/>
      <c r="C14" s="316"/>
      <c r="D14" s="651" t="s">
        <v>26</v>
      </c>
    </row>
    <row r="15" spans="1:4" x14ac:dyDescent="0.2">
      <c r="A15" s="937" t="s">
        <v>241</v>
      </c>
      <c r="B15" s="938"/>
      <c r="C15" s="938"/>
      <c r="D15" s="939"/>
    </row>
    <row r="16" spans="1:4" ht="17.25" customHeight="1" x14ac:dyDescent="0.2">
      <c r="A16" s="940" t="s">
        <v>155</v>
      </c>
      <c r="B16" s="941"/>
      <c r="C16" s="941"/>
      <c r="D16" s="942"/>
    </row>
    <row r="17" spans="1:4" x14ac:dyDescent="0.2">
      <c r="A17" s="299"/>
      <c r="B17" s="5"/>
      <c r="C17" s="5"/>
      <c r="D17" s="300"/>
    </row>
    <row r="18" spans="1:4" x14ac:dyDescent="0.2">
      <c r="A18" s="299" t="s">
        <v>157</v>
      </c>
      <c r="B18" s="5"/>
      <c r="C18" s="5"/>
      <c r="D18" s="300"/>
    </row>
    <row r="19" spans="1:4" ht="12.75" thickBot="1" x14ac:dyDescent="0.25">
      <c r="A19" s="320" t="s">
        <v>156</v>
      </c>
      <c r="B19" s="321"/>
      <c r="C19" s="303"/>
      <c r="D19" s="304"/>
    </row>
    <row r="20" spans="1:4" s="305" customFormat="1" ht="12.75" thickTop="1" x14ac:dyDescent="0.2"/>
    <row r="21" spans="1:4" s="305" customFormat="1" x14ac:dyDescent="0.2"/>
    <row r="22" spans="1:4" s="305" customFormat="1" x14ac:dyDescent="0.2"/>
    <row r="23" spans="1:4" s="305" customFormat="1" x14ac:dyDescent="0.2"/>
    <row r="24" spans="1:4" s="305" customFormat="1" x14ac:dyDescent="0.2"/>
    <row r="25" spans="1:4" s="305" customFormat="1" x14ac:dyDescent="0.2"/>
    <row r="26" spans="1:4" s="305" customFormat="1" x14ac:dyDescent="0.2"/>
    <row r="27" spans="1:4" s="305" customFormat="1" x14ac:dyDescent="0.2"/>
    <row r="28" spans="1:4" s="305" customFormat="1" x14ac:dyDescent="0.2"/>
    <row r="29" spans="1:4" s="305" customFormat="1" x14ac:dyDescent="0.2"/>
    <row r="30" spans="1:4" s="305" customFormat="1" x14ac:dyDescent="0.2"/>
    <row r="31" spans="1:4" s="305" customFormat="1" x14ac:dyDescent="0.2"/>
    <row r="32" spans="1:4" s="305" customFormat="1" x14ac:dyDescent="0.2"/>
    <row r="33" s="305" customFormat="1" x14ac:dyDescent="0.2"/>
    <row r="34" s="305" customFormat="1" x14ac:dyDescent="0.2"/>
    <row r="35" s="305" customFormat="1" x14ac:dyDescent="0.2"/>
    <row r="36" s="305" customFormat="1" x14ac:dyDescent="0.2"/>
    <row r="37" s="305" customFormat="1" x14ac:dyDescent="0.2"/>
    <row r="38" s="305" customFormat="1" x14ac:dyDescent="0.2"/>
    <row r="39" s="305" customFormat="1" x14ac:dyDescent="0.2"/>
    <row r="40" s="305" customFormat="1" x14ac:dyDescent="0.2"/>
    <row r="41" s="305" customFormat="1" x14ac:dyDescent="0.2"/>
    <row r="42" s="305" customFormat="1" x14ac:dyDescent="0.2"/>
    <row r="43" s="305" customFormat="1" x14ac:dyDescent="0.2"/>
    <row r="44" s="305" customFormat="1" x14ac:dyDescent="0.2"/>
    <row r="45" s="305" customFormat="1" x14ac:dyDescent="0.2"/>
    <row r="46" s="305" customFormat="1" x14ac:dyDescent="0.2"/>
    <row r="47" s="305" customFormat="1" x14ac:dyDescent="0.2"/>
    <row r="48" s="305" customFormat="1" x14ac:dyDescent="0.2"/>
    <row r="49" s="305" customFormat="1" x14ac:dyDescent="0.2"/>
    <row r="50" s="305" customFormat="1" x14ac:dyDescent="0.2"/>
    <row r="51" s="305" customFormat="1" x14ac:dyDescent="0.2"/>
    <row r="52" s="305" customFormat="1" x14ac:dyDescent="0.2"/>
    <row r="53" s="305" customFormat="1" x14ac:dyDescent="0.2"/>
    <row r="54" s="305" customFormat="1" x14ac:dyDescent="0.2"/>
    <row r="55" s="305" customFormat="1" x14ac:dyDescent="0.2"/>
    <row r="56" s="305" customFormat="1" x14ac:dyDescent="0.2"/>
    <row r="57" s="305" customFormat="1" x14ac:dyDescent="0.2"/>
    <row r="58" s="305" customFormat="1" x14ac:dyDescent="0.2"/>
    <row r="59" s="305" customFormat="1" x14ac:dyDescent="0.2"/>
    <row r="60" s="305" customFormat="1" x14ac:dyDescent="0.2"/>
    <row r="61" s="305" customFormat="1" x14ac:dyDescent="0.2"/>
    <row r="62" s="305" customFormat="1" x14ac:dyDescent="0.2"/>
    <row r="63" s="305" customFormat="1" x14ac:dyDescent="0.2"/>
    <row r="64" s="305" customFormat="1" x14ac:dyDescent="0.2"/>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sheetData>
  <mergeCells count="2">
    <mergeCell ref="A15:D15"/>
    <mergeCell ref="A16:D16"/>
  </mergeCells>
  <pageMargins left="0.7" right="0.7" top="0.75" bottom="0.75" header="0.3" footer="0.3"/>
  <pageSetup paperSize="9" scale="92"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9966"/>
  </sheetPr>
  <dimension ref="A1:R118"/>
  <sheetViews>
    <sheetView showGridLines="0" zoomScaleNormal="100" zoomScaleSheetLayoutView="100" workbookViewId="0"/>
  </sheetViews>
  <sheetFormatPr baseColWidth="10" defaultColWidth="11.42578125" defaultRowHeight="12" x14ac:dyDescent="0.2"/>
  <cols>
    <col min="1" max="1" width="29" style="2" customWidth="1"/>
    <col min="2" max="2" width="18.42578125" style="2" customWidth="1"/>
    <col min="3" max="3" width="19.42578125" style="2" customWidth="1"/>
    <col min="4" max="4" width="20.5703125" style="2" customWidth="1"/>
    <col min="5" max="18" width="11.42578125" style="305"/>
    <col min="19" max="16384" width="11.42578125" style="2"/>
  </cols>
  <sheetData>
    <row r="1" spans="1:4" ht="12.75" thickTop="1" x14ac:dyDescent="0.2">
      <c r="A1" s="296"/>
      <c r="B1" s="297"/>
      <c r="C1" s="297"/>
      <c r="D1" s="298"/>
    </row>
    <row r="2" spans="1:4" ht="18" customHeight="1" x14ac:dyDescent="0.3">
      <c r="A2" s="662" t="s">
        <v>158</v>
      </c>
      <c r="B2" s="663"/>
      <c r="C2" s="663"/>
      <c r="D2" s="664"/>
    </row>
    <row r="3" spans="1:4" ht="20.25" customHeight="1" x14ac:dyDescent="0.3">
      <c r="A3" s="662" t="s">
        <v>318</v>
      </c>
      <c r="B3" s="663"/>
      <c r="C3" s="663"/>
      <c r="D3" s="664"/>
    </row>
    <row r="4" spans="1:4" x14ac:dyDescent="0.2">
      <c r="A4" s="299"/>
      <c r="B4" s="5"/>
      <c r="C4" s="5"/>
      <c r="D4" s="300"/>
    </row>
    <row r="5" spans="1:4" x14ac:dyDescent="0.2">
      <c r="A5" s="299"/>
      <c r="B5" s="5"/>
      <c r="C5" s="5"/>
      <c r="D5" s="300"/>
    </row>
    <row r="6" spans="1:4" ht="42.75" x14ac:dyDescent="0.2">
      <c r="A6" s="820"/>
      <c r="B6" s="821" t="s">
        <v>317</v>
      </c>
      <c r="C6" s="822" t="s">
        <v>35</v>
      </c>
      <c r="D6" s="823" t="s">
        <v>311</v>
      </c>
    </row>
    <row r="7" spans="1:4" ht="14.25" x14ac:dyDescent="0.2">
      <c r="A7" s="824" t="s">
        <v>0</v>
      </c>
      <c r="B7" s="814"/>
      <c r="C7" s="814"/>
      <c r="D7" s="825"/>
    </row>
    <row r="8" spans="1:4" ht="14.25" x14ac:dyDescent="0.2">
      <c r="A8" s="826" t="s">
        <v>10</v>
      </c>
      <c r="B8" s="827">
        <v>15031</v>
      </c>
      <c r="C8" s="828">
        <v>7.6</v>
      </c>
      <c r="D8" s="829">
        <v>-2.0909327774882769</v>
      </c>
    </row>
    <row r="9" spans="1:4" ht="14.25" x14ac:dyDescent="0.2">
      <c r="A9" s="826" t="s">
        <v>11</v>
      </c>
      <c r="B9" s="830">
        <v>36182</v>
      </c>
      <c r="C9" s="831">
        <v>18.399999999999999</v>
      </c>
      <c r="D9" s="832">
        <v>-0.11594522968198362</v>
      </c>
    </row>
    <row r="10" spans="1:4" ht="14.25" x14ac:dyDescent="0.2">
      <c r="A10" s="826" t="s">
        <v>12</v>
      </c>
      <c r="B10" s="830">
        <v>12880</v>
      </c>
      <c r="C10" s="828">
        <v>6.5</v>
      </c>
      <c r="D10" s="832">
        <v>-2.8437806441879729</v>
      </c>
    </row>
    <row r="11" spans="1:4" ht="14.25" x14ac:dyDescent="0.2">
      <c r="A11" s="833" t="s">
        <v>13</v>
      </c>
      <c r="B11" s="834">
        <v>3048</v>
      </c>
      <c r="C11" s="835">
        <v>1.5</v>
      </c>
      <c r="D11" s="836">
        <v>-2.5886864813039239</v>
      </c>
    </row>
    <row r="12" spans="1:4" ht="14.25" x14ac:dyDescent="0.2">
      <c r="A12" s="837" t="s">
        <v>38</v>
      </c>
      <c r="B12" s="838">
        <v>67141</v>
      </c>
      <c r="C12" s="816">
        <v>34</v>
      </c>
      <c r="D12" s="839">
        <v>-1.208028015655799</v>
      </c>
    </row>
    <row r="13" spans="1:4" ht="14.25" x14ac:dyDescent="0.2">
      <c r="A13" s="824" t="s">
        <v>41</v>
      </c>
      <c r="B13" s="814"/>
      <c r="C13" s="814"/>
      <c r="D13" s="840"/>
    </row>
    <row r="14" spans="1:4" ht="14.25" x14ac:dyDescent="0.2">
      <c r="A14" s="826" t="s">
        <v>10</v>
      </c>
      <c r="B14" s="808">
        <v>34965</v>
      </c>
      <c r="C14" s="815">
        <v>17.8</v>
      </c>
      <c r="D14" s="829">
        <v>-1.2567071448743263</v>
      </c>
    </row>
    <row r="15" spans="1:4" ht="14.25" x14ac:dyDescent="0.2">
      <c r="A15" s="826" t="s">
        <v>11</v>
      </c>
      <c r="B15" s="808">
        <v>67188</v>
      </c>
      <c r="C15" s="815">
        <v>34.1</v>
      </c>
      <c r="D15" s="829">
        <v>-2.2250680326556704</v>
      </c>
    </row>
    <row r="16" spans="1:4" ht="14.25" x14ac:dyDescent="0.2">
      <c r="A16" s="826" t="s">
        <v>12</v>
      </c>
      <c r="B16" s="808">
        <v>20830</v>
      </c>
      <c r="C16" s="815">
        <v>10.6</v>
      </c>
      <c r="D16" s="829">
        <v>-4.8119544852168303</v>
      </c>
    </row>
    <row r="17" spans="1:4" ht="14.25" x14ac:dyDescent="0.2">
      <c r="A17" s="826" t="s">
        <v>13</v>
      </c>
      <c r="B17" s="808">
        <v>6810</v>
      </c>
      <c r="C17" s="815">
        <v>3.5</v>
      </c>
      <c r="D17" s="829">
        <v>-5.2719432466267904</v>
      </c>
    </row>
    <row r="18" spans="1:4" ht="14.25" x14ac:dyDescent="0.2">
      <c r="A18" s="837" t="s">
        <v>39</v>
      </c>
      <c r="B18" s="838">
        <v>129793</v>
      </c>
      <c r="C18" s="816">
        <v>66</v>
      </c>
      <c r="D18" s="839">
        <v>-2.5570762543262333</v>
      </c>
    </row>
    <row r="19" spans="1:4" ht="14.25" x14ac:dyDescent="0.2">
      <c r="A19" s="833" t="s">
        <v>40</v>
      </c>
      <c r="B19" s="841">
        <v>196934</v>
      </c>
      <c r="C19" s="818">
        <v>100</v>
      </c>
      <c r="D19" s="842">
        <v>-2.1013019422253905</v>
      </c>
    </row>
    <row r="20" spans="1:4" ht="12.75" thickBot="1" x14ac:dyDescent="0.25">
      <c r="A20" s="302"/>
      <c r="B20" s="303"/>
      <c r="C20" s="303"/>
      <c r="D20" s="319" t="s">
        <v>26</v>
      </c>
    </row>
    <row r="21" spans="1:4" s="305" customFormat="1" ht="12.75" thickTop="1" x14ac:dyDescent="0.2"/>
    <row r="22" spans="1:4" s="305" customFormat="1" x14ac:dyDescent="0.2"/>
    <row r="23" spans="1:4" s="305" customFormat="1" x14ac:dyDescent="0.2"/>
    <row r="24" spans="1:4" s="305" customFormat="1" x14ac:dyDescent="0.2"/>
    <row r="25" spans="1:4" s="305" customFormat="1" x14ac:dyDescent="0.2"/>
    <row r="26" spans="1:4" s="305" customFormat="1" x14ac:dyDescent="0.2"/>
    <row r="27" spans="1:4" s="305" customFormat="1" x14ac:dyDescent="0.2"/>
    <row r="28" spans="1:4" s="305" customFormat="1" x14ac:dyDescent="0.2"/>
    <row r="29" spans="1:4" s="305" customFormat="1" x14ac:dyDescent="0.2"/>
    <row r="30" spans="1:4" s="305" customFormat="1" x14ac:dyDescent="0.2"/>
    <row r="31" spans="1:4" s="305" customFormat="1" x14ac:dyDescent="0.2"/>
    <row r="32" spans="1:4" s="305" customFormat="1" x14ac:dyDescent="0.2"/>
    <row r="33" s="305" customFormat="1" x14ac:dyDescent="0.2"/>
    <row r="34" s="305" customFormat="1" x14ac:dyDescent="0.2"/>
    <row r="35" s="305" customFormat="1" x14ac:dyDescent="0.2"/>
    <row r="36" s="305" customFormat="1" x14ac:dyDescent="0.2"/>
    <row r="37" s="305" customFormat="1" x14ac:dyDescent="0.2"/>
    <row r="38" s="305" customFormat="1" x14ac:dyDescent="0.2"/>
    <row r="39" s="305" customFormat="1" x14ac:dyDescent="0.2"/>
    <row r="40" s="305" customFormat="1" x14ac:dyDescent="0.2"/>
    <row r="41" s="305" customFormat="1" x14ac:dyDescent="0.2"/>
    <row r="42" s="305" customFormat="1" x14ac:dyDescent="0.2"/>
    <row r="43" s="305" customFormat="1" x14ac:dyDescent="0.2"/>
    <row r="44" s="305" customFormat="1" x14ac:dyDescent="0.2"/>
    <row r="45" s="305" customFormat="1" x14ac:dyDescent="0.2"/>
    <row r="46" s="305" customFormat="1" x14ac:dyDescent="0.2"/>
    <row r="47" s="305" customFormat="1" x14ac:dyDescent="0.2"/>
    <row r="48" s="305" customFormat="1" x14ac:dyDescent="0.2"/>
    <row r="49" s="305" customFormat="1" x14ac:dyDescent="0.2"/>
    <row r="50" s="305" customFormat="1" x14ac:dyDescent="0.2"/>
    <row r="51" s="305" customFormat="1" x14ac:dyDescent="0.2"/>
    <row r="52" s="305" customFormat="1" x14ac:dyDescent="0.2"/>
    <row r="53" s="305" customFormat="1" x14ac:dyDescent="0.2"/>
    <row r="54" s="305" customFormat="1" x14ac:dyDescent="0.2"/>
    <row r="55" s="305" customFormat="1" x14ac:dyDescent="0.2"/>
    <row r="56" s="305" customFormat="1" x14ac:dyDescent="0.2"/>
    <row r="57" s="305" customFormat="1" x14ac:dyDescent="0.2"/>
    <row r="58" s="305" customFormat="1" x14ac:dyDescent="0.2"/>
    <row r="59" s="305" customFormat="1" x14ac:dyDescent="0.2"/>
    <row r="60" s="305" customFormat="1" x14ac:dyDescent="0.2"/>
    <row r="61" s="305" customFormat="1" x14ac:dyDescent="0.2"/>
    <row r="62" s="305" customFormat="1" x14ac:dyDescent="0.2"/>
    <row r="63" s="305" customFormat="1" x14ac:dyDescent="0.2"/>
    <row r="64" s="305" customFormat="1" x14ac:dyDescent="0.2"/>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9966"/>
  </sheetPr>
  <dimension ref="A1:AC145"/>
  <sheetViews>
    <sheetView showGridLines="0" zoomScale="85" zoomScaleNormal="85" zoomScaleSheetLayoutView="100" workbookViewId="0"/>
  </sheetViews>
  <sheetFormatPr baseColWidth="10" defaultColWidth="11.42578125" defaultRowHeight="12" x14ac:dyDescent="0.2"/>
  <cols>
    <col min="1" max="1" width="48.5703125" style="2" customWidth="1"/>
    <col min="2" max="2" width="24.28515625" style="2" customWidth="1"/>
    <col min="3" max="3" width="15.85546875" style="2" customWidth="1"/>
    <col min="4" max="4" width="21.7109375" style="2" customWidth="1"/>
    <col min="5" max="29" width="11.42578125" style="305"/>
    <col min="30" max="16384" width="11.42578125" style="2"/>
  </cols>
  <sheetData>
    <row r="1" spans="1:4" ht="12.75" thickTop="1" x14ac:dyDescent="0.2">
      <c r="A1" s="296"/>
      <c r="B1" s="297"/>
      <c r="C1" s="297"/>
      <c r="D1" s="298"/>
    </row>
    <row r="2" spans="1:4" ht="20.25" x14ac:dyDescent="0.3">
      <c r="A2" s="943" t="s">
        <v>92</v>
      </c>
      <c r="B2" s="944"/>
      <c r="C2" s="944"/>
      <c r="D2" s="944"/>
    </row>
    <row r="3" spans="1:4" ht="20.25" x14ac:dyDescent="0.3">
      <c r="A3" s="943" t="s">
        <v>318</v>
      </c>
      <c r="B3" s="944"/>
      <c r="C3" s="944"/>
      <c r="D3" s="944"/>
    </row>
    <row r="4" spans="1:4" ht="20.25" customHeight="1" x14ac:dyDescent="0.2">
      <c r="A4" s="299"/>
      <c r="B4" s="5"/>
      <c r="C4" s="5"/>
      <c r="D4" s="300"/>
    </row>
    <row r="5" spans="1:4" ht="51.75" customHeight="1" thickBot="1" x14ac:dyDescent="0.3">
      <c r="A5" s="843"/>
      <c r="B5" s="844" t="s">
        <v>317</v>
      </c>
      <c r="C5" s="845" t="s">
        <v>35</v>
      </c>
      <c r="D5" s="846" t="s">
        <v>311</v>
      </c>
    </row>
    <row r="6" spans="1:4" ht="18" x14ac:dyDescent="0.25">
      <c r="A6" s="847" t="s">
        <v>0</v>
      </c>
      <c r="B6" s="848"/>
      <c r="C6" s="848"/>
      <c r="D6" s="849"/>
    </row>
    <row r="7" spans="1:4" ht="18" x14ac:dyDescent="0.25">
      <c r="A7" s="850" t="s">
        <v>159</v>
      </c>
      <c r="B7" s="851">
        <v>3784</v>
      </c>
      <c r="C7" s="852">
        <v>2.8</v>
      </c>
      <c r="D7" s="853">
        <v>-11.733146722649863</v>
      </c>
    </row>
    <row r="8" spans="1:4" ht="18" x14ac:dyDescent="0.25">
      <c r="A8" s="850" t="s">
        <v>160</v>
      </c>
      <c r="B8" s="851">
        <v>12348</v>
      </c>
      <c r="C8" s="852">
        <v>9.3000000000000007</v>
      </c>
      <c r="D8" s="853">
        <v>-9.9540581929555998</v>
      </c>
    </row>
    <row r="9" spans="1:4" ht="18.75" thickBot="1" x14ac:dyDescent="0.3">
      <c r="A9" s="850" t="s">
        <v>203</v>
      </c>
      <c r="B9" s="854">
        <v>13059</v>
      </c>
      <c r="C9" s="855">
        <v>10</v>
      </c>
      <c r="D9" s="856">
        <v>-11.259853220983956</v>
      </c>
    </row>
    <row r="10" spans="1:4" ht="18.75" thickBot="1" x14ac:dyDescent="0.3">
      <c r="A10" s="857" t="s">
        <v>38</v>
      </c>
      <c r="B10" s="858">
        <v>29191</v>
      </c>
      <c r="C10" s="859">
        <v>22.1</v>
      </c>
      <c r="D10" s="860">
        <v>-10.774544565350283</v>
      </c>
    </row>
    <row r="11" spans="1:4" ht="18" x14ac:dyDescent="0.25">
      <c r="A11" s="850" t="s">
        <v>41</v>
      </c>
      <c r="B11" s="848"/>
      <c r="C11" s="861"/>
      <c r="D11" s="862"/>
    </row>
    <row r="12" spans="1:4" ht="18" x14ac:dyDescent="0.25">
      <c r="A12" s="850" t="s">
        <v>159</v>
      </c>
      <c r="B12" s="851">
        <v>14100</v>
      </c>
      <c r="C12" s="852">
        <v>10.7</v>
      </c>
      <c r="D12" s="853">
        <v>-6.1439126672435549</v>
      </c>
    </row>
    <row r="13" spans="1:4" ht="18" x14ac:dyDescent="0.25">
      <c r="A13" s="850" t="s">
        <v>160</v>
      </c>
      <c r="B13" s="851">
        <v>40127</v>
      </c>
      <c r="C13" s="852">
        <v>30.3</v>
      </c>
      <c r="D13" s="853">
        <v>2.4850589978035345</v>
      </c>
    </row>
    <row r="14" spans="1:4" ht="18.75" thickBot="1" x14ac:dyDescent="0.3">
      <c r="A14" s="850" t="s">
        <v>203</v>
      </c>
      <c r="B14" s="851">
        <v>48858</v>
      </c>
      <c r="C14" s="852">
        <v>36.9</v>
      </c>
      <c r="D14" s="853">
        <v>0.20714974260104668</v>
      </c>
    </row>
    <row r="15" spans="1:4" ht="18.75" thickBot="1" x14ac:dyDescent="0.3">
      <c r="A15" s="857" t="s">
        <v>39</v>
      </c>
      <c r="B15" s="854">
        <v>103085</v>
      </c>
      <c r="C15" s="855">
        <v>77.900000000000006</v>
      </c>
      <c r="D15" s="856">
        <v>0.14669594108846695</v>
      </c>
    </row>
    <row r="16" spans="1:4" ht="18.75" thickBot="1" x14ac:dyDescent="0.3">
      <c r="A16" s="863" t="s">
        <v>40</v>
      </c>
      <c r="B16" s="858">
        <v>132276</v>
      </c>
      <c r="C16" s="859">
        <v>100</v>
      </c>
      <c r="D16" s="860">
        <v>-2.4872834500552869</v>
      </c>
    </row>
    <row r="17" spans="1:4" ht="20.25" customHeight="1" thickBot="1" x14ac:dyDescent="0.25">
      <c r="A17" s="302"/>
      <c r="B17" s="513"/>
      <c r="C17" s="513"/>
      <c r="D17" s="514" t="s">
        <v>26</v>
      </c>
    </row>
    <row r="18" spans="1:4" s="305" customFormat="1" ht="12.75" thickTop="1" x14ac:dyDescent="0.2"/>
    <row r="19" spans="1:4" s="305" customFormat="1" x14ac:dyDescent="0.2"/>
    <row r="20" spans="1:4" s="305" customFormat="1" x14ac:dyDescent="0.2"/>
    <row r="21" spans="1:4" s="305" customFormat="1" x14ac:dyDescent="0.2"/>
    <row r="22" spans="1:4" s="305" customFormat="1" x14ac:dyDescent="0.2"/>
    <row r="23" spans="1:4" s="305" customFormat="1" x14ac:dyDescent="0.2"/>
    <row r="24" spans="1:4" s="305" customFormat="1" x14ac:dyDescent="0.2"/>
    <row r="25" spans="1:4" s="305" customFormat="1" x14ac:dyDescent="0.2"/>
    <row r="26" spans="1:4" s="305" customFormat="1" x14ac:dyDescent="0.2"/>
    <row r="27" spans="1:4" s="305" customFormat="1" x14ac:dyDescent="0.2"/>
    <row r="28" spans="1:4" s="305" customFormat="1" x14ac:dyDescent="0.2"/>
    <row r="29" spans="1:4" s="305" customFormat="1" x14ac:dyDescent="0.2"/>
    <row r="30" spans="1:4" s="305" customFormat="1" x14ac:dyDescent="0.2"/>
    <row r="31" spans="1:4" s="305" customFormat="1" x14ac:dyDescent="0.2"/>
    <row r="32" spans="1:4" s="305" customFormat="1" x14ac:dyDescent="0.2"/>
    <row r="33" s="305" customFormat="1" x14ac:dyDescent="0.2"/>
    <row r="34" s="305" customFormat="1" x14ac:dyDescent="0.2"/>
    <row r="35" s="305" customFormat="1" x14ac:dyDescent="0.2"/>
    <row r="36" s="305" customFormat="1" x14ac:dyDescent="0.2"/>
    <row r="37" s="305" customFormat="1" x14ac:dyDescent="0.2"/>
    <row r="38" s="305" customFormat="1" x14ac:dyDescent="0.2"/>
    <row r="39" s="305" customFormat="1" x14ac:dyDescent="0.2"/>
    <row r="40" s="305" customFormat="1" x14ac:dyDescent="0.2"/>
    <row r="41" s="305" customFormat="1" x14ac:dyDescent="0.2"/>
    <row r="42" s="305" customFormat="1" x14ac:dyDescent="0.2"/>
    <row r="43" s="305" customFormat="1" x14ac:dyDescent="0.2"/>
    <row r="44" s="305" customFormat="1" x14ac:dyDescent="0.2"/>
    <row r="45" s="305" customFormat="1" x14ac:dyDescent="0.2"/>
    <row r="46" s="305" customFormat="1" x14ac:dyDescent="0.2"/>
    <row r="47" s="305" customFormat="1" x14ac:dyDescent="0.2"/>
    <row r="48" s="305" customFormat="1" x14ac:dyDescent="0.2"/>
    <row r="49" s="305" customFormat="1" x14ac:dyDescent="0.2"/>
    <row r="50" s="305" customFormat="1" x14ac:dyDescent="0.2"/>
    <row r="51" s="305" customFormat="1" x14ac:dyDescent="0.2"/>
    <row r="52" s="305" customFormat="1" x14ac:dyDescent="0.2"/>
    <row r="53" s="305" customFormat="1" x14ac:dyDescent="0.2"/>
    <row r="54" s="305" customFormat="1" x14ac:dyDescent="0.2"/>
    <row r="55" s="305" customFormat="1" x14ac:dyDescent="0.2"/>
    <row r="56" s="305" customFormat="1" x14ac:dyDescent="0.2"/>
    <row r="57" s="305" customFormat="1" x14ac:dyDescent="0.2"/>
    <row r="58" s="305" customFormat="1" x14ac:dyDescent="0.2"/>
    <row r="59" s="305" customFormat="1" x14ac:dyDescent="0.2"/>
    <row r="60" s="305" customFormat="1" x14ac:dyDescent="0.2"/>
    <row r="61" s="305" customFormat="1" x14ac:dyDescent="0.2"/>
    <row r="62" s="305" customFormat="1" x14ac:dyDescent="0.2"/>
    <row r="63" s="305" customFormat="1" x14ac:dyDescent="0.2"/>
    <row r="64" s="305" customFormat="1" x14ac:dyDescent="0.2"/>
    <row r="65" s="305" customFormat="1" x14ac:dyDescent="0.2"/>
    <row r="66" s="305" customFormat="1" x14ac:dyDescent="0.2"/>
    <row r="67" s="305" customFormat="1" x14ac:dyDescent="0.2"/>
    <row r="68" s="305" customFormat="1" x14ac:dyDescent="0.2"/>
    <row r="69" s="305" customFormat="1" x14ac:dyDescent="0.2"/>
    <row r="70" s="305" customFormat="1" x14ac:dyDescent="0.2"/>
    <row r="71" s="305" customFormat="1" x14ac:dyDescent="0.2"/>
    <row r="72" s="305" customFormat="1" x14ac:dyDescent="0.2"/>
    <row r="73" s="305" customFormat="1" x14ac:dyDescent="0.2"/>
    <row r="74" s="305" customFormat="1" x14ac:dyDescent="0.2"/>
    <row r="75" s="305" customFormat="1" x14ac:dyDescent="0.2"/>
    <row r="76" s="305" customFormat="1" x14ac:dyDescent="0.2"/>
    <row r="77" s="305" customFormat="1" x14ac:dyDescent="0.2"/>
    <row r="78" s="305" customFormat="1" x14ac:dyDescent="0.2"/>
    <row r="79" s="305" customFormat="1" x14ac:dyDescent="0.2"/>
    <row r="80" s="305" customFormat="1" x14ac:dyDescent="0.2"/>
    <row r="81" s="305" customFormat="1" x14ac:dyDescent="0.2"/>
    <row r="82" s="305" customFormat="1" x14ac:dyDescent="0.2"/>
    <row r="83" s="305" customFormat="1" x14ac:dyDescent="0.2"/>
    <row r="84" s="305" customFormat="1" x14ac:dyDescent="0.2"/>
    <row r="85" s="305" customFormat="1" x14ac:dyDescent="0.2"/>
    <row r="86" s="305" customFormat="1" x14ac:dyDescent="0.2"/>
    <row r="87" s="305" customFormat="1" x14ac:dyDescent="0.2"/>
    <row r="88" s="305" customFormat="1" x14ac:dyDescent="0.2"/>
    <row r="89" s="305" customFormat="1" x14ac:dyDescent="0.2"/>
    <row r="90" s="305" customFormat="1" x14ac:dyDescent="0.2"/>
    <row r="91" s="305" customFormat="1" x14ac:dyDescent="0.2"/>
    <row r="92" s="305" customFormat="1" x14ac:dyDescent="0.2"/>
    <row r="93" s="305" customFormat="1" x14ac:dyDescent="0.2"/>
    <row r="94" s="305" customFormat="1" x14ac:dyDescent="0.2"/>
    <row r="95" s="305" customFormat="1" x14ac:dyDescent="0.2"/>
    <row r="96" s="305" customFormat="1" x14ac:dyDescent="0.2"/>
    <row r="97" s="305" customFormat="1" x14ac:dyDescent="0.2"/>
    <row r="98" s="305" customFormat="1" x14ac:dyDescent="0.2"/>
    <row r="99" s="305" customFormat="1" x14ac:dyDescent="0.2"/>
    <row r="100" s="305" customFormat="1" x14ac:dyDescent="0.2"/>
    <row r="101" s="305" customFormat="1" x14ac:dyDescent="0.2"/>
    <row r="102" s="305" customFormat="1" x14ac:dyDescent="0.2"/>
    <row r="103" s="305" customFormat="1" x14ac:dyDescent="0.2"/>
    <row r="104" s="305" customFormat="1" x14ac:dyDescent="0.2"/>
    <row r="105" s="305" customFormat="1" x14ac:dyDescent="0.2"/>
    <row r="106" s="305" customFormat="1" x14ac:dyDescent="0.2"/>
    <row r="107" s="305" customFormat="1" x14ac:dyDescent="0.2"/>
    <row r="108" s="305" customFormat="1" x14ac:dyDescent="0.2"/>
    <row r="109" s="305" customFormat="1" x14ac:dyDescent="0.2"/>
    <row r="110" s="305" customFormat="1" x14ac:dyDescent="0.2"/>
    <row r="111" s="305" customFormat="1" x14ac:dyDescent="0.2"/>
    <row r="112" s="305" customFormat="1" x14ac:dyDescent="0.2"/>
    <row r="113" s="305" customFormat="1" x14ac:dyDescent="0.2"/>
    <row r="114" s="305" customFormat="1" x14ac:dyDescent="0.2"/>
    <row r="115" s="305" customFormat="1" x14ac:dyDescent="0.2"/>
    <row r="116" s="305" customFormat="1" x14ac:dyDescent="0.2"/>
    <row r="117" s="305" customFormat="1" x14ac:dyDescent="0.2"/>
    <row r="118" s="305" customFormat="1" x14ac:dyDescent="0.2"/>
    <row r="119" s="305" customFormat="1" x14ac:dyDescent="0.2"/>
    <row r="120" s="305" customFormat="1" x14ac:dyDescent="0.2"/>
    <row r="121" s="305" customFormat="1" x14ac:dyDescent="0.2"/>
    <row r="122" s="305" customFormat="1" x14ac:dyDescent="0.2"/>
    <row r="123" s="305" customFormat="1" x14ac:dyDescent="0.2"/>
    <row r="124" s="305" customFormat="1" x14ac:dyDescent="0.2"/>
    <row r="125" s="305" customFormat="1" x14ac:dyDescent="0.2"/>
    <row r="126" s="305" customFormat="1" x14ac:dyDescent="0.2"/>
    <row r="127" s="305" customFormat="1" x14ac:dyDescent="0.2"/>
    <row r="128" s="305" customFormat="1" x14ac:dyDescent="0.2"/>
    <row r="129" s="305" customFormat="1" x14ac:dyDescent="0.2"/>
    <row r="130" s="305" customFormat="1" x14ac:dyDescent="0.2"/>
    <row r="131" s="305" customFormat="1" x14ac:dyDescent="0.2"/>
    <row r="132" s="305" customFormat="1" x14ac:dyDescent="0.2"/>
    <row r="133" s="305" customFormat="1" x14ac:dyDescent="0.2"/>
    <row r="134" s="305" customFormat="1" x14ac:dyDescent="0.2"/>
    <row r="135" s="305" customFormat="1" x14ac:dyDescent="0.2"/>
    <row r="136" s="305" customFormat="1" x14ac:dyDescent="0.2"/>
    <row r="137" s="305" customFormat="1" x14ac:dyDescent="0.2"/>
    <row r="138" s="305" customFormat="1" x14ac:dyDescent="0.2"/>
    <row r="139" s="305" customFormat="1" x14ac:dyDescent="0.2"/>
    <row r="140" s="305" customFormat="1" x14ac:dyDescent="0.2"/>
    <row r="141" s="305" customFormat="1" x14ac:dyDescent="0.2"/>
    <row r="142" s="305" customFormat="1" x14ac:dyDescent="0.2"/>
    <row r="143" s="305" customFormat="1" x14ac:dyDescent="0.2"/>
    <row r="144" s="305" customFormat="1" x14ac:dyDescent="0.2"/>
    <row r="145" s="305" customFormat="1" x14ac:dyDescent="0.2"/>
  </sheetData>
  <mergeCells count="2">
    <mergeCell ref="A3:D3"/>
    <mergeCell ref="A2:D2"/>
  </mergeCells>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00"/>
  </sheetPr>
  <dimension ref="A1:R58"/>
  <sheetViews>
    <sheetView showGridLines="0" zoomScaleNormal="100" zoomScaleSheetLayoutView="115" workbookViewId="0"/>
  </sheetViews>
  <sheetFormatPr baseColWidth="10" defaultRowHeight="12.75" x14ac:dyDescent="0.2"/>
  <cols>
    <col min="10" max="18" width="11.42578125" style="68" customWidth="1"/>
  </cols>
  <sheetData>
    <row r="1" spans="1:9" ht="13.5" thickTop="1" x14ac:dyDescent="0.2">
      <c r="A1" s="117"/>
      <c r="B1" s="107"/>
      <c r="C1" s="107"/>
      <c r="D1" s="107"/>
      <c r="E1" s="107"/>
      <c r="F1" s="107"/>
      <c r="G1" s="107"/>
      <c r="H1" s="107"/>
      <c r="I1" s="108"/>
    </row>
    <row r="2" spans="1:9" ht="20.25" x14ac:dyDescent="0.3">
      <c r="A2" s="592" t="s">
        <v>320</v>
      </c>
      <c r="B2" s="593"/>
      <c r="C2" s="593"/>
      <c r="D2" s="593"/>
      <c r="E2" s="593"/>
      <c r="F2" s="593"/>
      <c r="G2" s="593"/>
      <c r="H2" s="118"/>
      <c r="I2" s="110"/>
    </row>
    <row r="3" spans="1:9" ht="27" customHeight="1" x14ac:dyDescent="0.2">
      <c r="A3" s="109"/>
      <c r="B3" s="59"/>
      <c r="C3" s="59"/>
      <c r="D3" s="59"/>
      <c r="E3" s="59"/>
      <c r="F3" s="59"/>
      <c r="G3" s="59"/>
      <c r="H3" s="59"/>
      <c r="I3" s="110"/>
    </row>
    <row r="4" spans="1:9" x14ac:dyDescent="0.2">
      <c r="A4" s="119" t="s">
        <v>76</v>
      </c>
      <c r="B4" s="59"/>
      <c r="C4" s="59"/>
      <c r="D4" s="59"/>
      <c r="E4" s="59"/>
      <c r="F4" s="59"/>
      <c r="G4" s="59"/>
      <c r="H4" s="59"/>
      <c r="I4" s="110"/>
    </row>
    <row r="5" spans="1:9" x14ac:dyDescent="0.2">
      <c r="A5" s="454">
        <v>2014</v>
      </c>
      <c r="B5" s="451">
        <v>54.2</v>
      </c>
      <c r="C5" s="59"/>
      <c r="D5" s="59"/>
      <c r="E5" s="59"/>
      <c r="F5" s="59"/>
      <c r="G5" s="59"/>
      <c r="H5" s="59"/>
      <c r="I5" s="110"/>
    </row>
    <row r="6" spans="1:9" x14ac:dyDescent="0.2">
      <c r="A6" s="454">
        <v>2015</v>
      </c>
      <c r="B6" s="451">
        <v>54.7</v>
      </c>
      <c r="C6" s="59"/>
      <c r="D6" s="59"/>
      <c r="E6" s="59"/>
      <c r="F6" s="59"/>
      <c r="G6" s="59"/>
      <c r="H6" s="59"/>
      <c r="I6" s="110"/>
    </row>
    <row r="7" spans="1:9" x14ac:dyDescent="0.2">
      <c r="A7" s="454">
        <v>2016</v>
      </c>
      <c r="B7" s="452">
        <v>55</v>
      </c>
      <c r="C7" s="59"/>
      <c r="D7" s="59"/>
      <c r="E7" s="59"/>
      <c r="F7" s="59"/>
      <c r="G7" s="59"/>
      <c r="H7" s="59"/>
      <c r="I7" s="110"/>
    </row>
    <row r="8" spans="1:9" x14ac:dyDescent="0.2">
      <c r="A8" s="454">
        <v>2017</v>
      </c>
      <c r="B8" s="452">
        <v>55.9</v>
      </c>
      <c r="C8" s="59"/>
      <c r="D8" s="59"/>
      <c r="E8" s="59"/>
      <c r="F8" s="59"/>
      <c r="G8" s="59"/>
      <c r="H8" s="59"/>
      <c r="I8" s="110"/>
    </row>
    <row r="9" spans="1:9" x14ac:dyDescent="0.2">
      <c r="A9" s="454">
        <v>2018</v>
      </c>
      <c r="B9" s="452">
        <v>56.1</v>
      </c>
      <c r="C9" s="59"/>
      <c r="D9" s="59"/>
      <c r="E9" s="59"/>
      <c r="F9" s="59"/>
      <c r="G9" s="59"/>
      <c r="H9" s="59"/>
      <c r="I9" s="110"/>
    </row>
    <row r="10" spans="1:9" x14ac:dyDescent="0.2">
      <c r="A10" s="454">
        <v>2019</v>
      </c>
      <c r="B10" s="452">
        <v>56.7</v>
      </c>
      <c r="C10" s="59"/>
      <c r="D10" s="59"/>
      <c r="E10" s="59"/>
      <c r="F10" s="59"/>
      <c r="G10" s="59"/>
      <c r="H10" s="59"/>
      <c r="I10" s="110"/>
    </row>
    <row r="11" spans="1:9" x14ac:dyDescent="0.2">
      <c r="A11" s="454">
        <v>2020</v>
      </c>
      <c r="B11" s="452">
        <v>57.2</v>
      </c>
      <c r="C11" s="59"/>
      <c r="D11" s="59"/>
      <c r="E11" s="59"/>
      <c r="F11" s="59"/>
      <c r="G11" s="59"/>
      <c r="H11" s="59"/>
      <c r="I11" s="110"/>
    </row>
    <row r="12" spans="1:9" x14ac:dyDescent="0.2">
      <c r="A12" s="454">
        <v>2021</v>
      </c>
      <c r="B12" s="452">
        <v>57.5</v>
      </c>
      <c r="C12" s="59"/>
      <c r="D12" s="59"/>
      <c r="E12" s="59"/>
      <c r="F12" s="59"/>
      <c r="G12" s="59"/>
      <c r="H12" s="59"/>
      <c r="I12" s="110"/>
    </row>
    <row r="13" spans="1:9" x14ac:dyDescent="0.2">
      <c r="A13" s="485">
        <v>2022</v>
      </c>
      <c r="B13" s="48">
        <v>58.3</v>
      </c>
      <c r="C13" s="59"/>
      <c r="D13" s="59"/>
      <c r="E13" s="59"/>
      <c r="F13" s="59"/>
      <c r="G13" s="59"/>
      <c r="H13" s="59"/>
      <c r="I13" s="110"/>
    </row>
    <row r="14" spans="1:9" x14ac:dyDescent="0.2">
      <c r="A14" s="454">
        <v>2023</v>
      </c>
      <c r="B14" s="452">
        <v>58.5</v>
      </c>
      <c r="C14" s="59"/>
      <c r="D14" s="59"/>
      <c r="E14" s="59"/>
      <c r="F14" s="59"/>
      <c r="G14" s="59"/>
      <c r="H14" s="59"/>
      <c r="I14" s="110"/>
    </row>
    <row r="15" spans="1:9" x14ac:dyDescent="0.2">
      <c r="A15" s="455">
        <v>2024</v>
      </c>
      <c r="B15" s="453">
        <v>59.3</v>
      </c>
      <c r="C15" s="59"/>
      <c r="D15" s="59"/>
      <c r="E15" s="59"/>
      <c r="F15" s="59"/>
      <c r="G15" s="59"/>
      <c r="H15" s="59"/>
      <c r="I15" s="110"/>
    </row>
    <row r="16" spans="1:9" x14ac:dyDescent="0.2">
      <c r="A16" s="109"/>
      <c r="B16" s="112" t="s">
        <v>26</v>
      </c>
      <c r="C16" s="59"/>
      <c r="D16" s="59"/>
      <c r="E16" s="59"/>
      <c r="F16" s="59"/>
      <c r="G16" s="59"/>
      <c r="H16" s="59"/>
      <c r="I16" s="110"/>
    </row>
    <row r="17" spans="1:9" x14ac:dyDescent="0.2">
      <c r="A17" s="109"/>
      <c r="B17" s="59"/>
      <c r="C17" s="59"/>
      <c r="D17" s="59"/>
      <c r="E17" s="59"/>
      <c r="F17" s="59"/>
      <c r="G17" s="59"/>
      <c r="H17" s="59"/>
      <c r="I17" s="110"/>
    </row>
    <row r="18" spans="1:9" x14ac:dyDescent="0.2">
      <c r="A18" s="109"/>
      <c r="B18" s="59"/>
      <c r="C18" s="59"/>
      <c r="D18" s="59"/>
      <c r="E18" s="59"/>
      <c r="F18" s="59"/>
      <c r="G18" s="59"/>
      <c r="H18" s="59"/>
      <c r="I18" s="110"/>
    </row>
    <row r="19" spans="1:9" x14ac:dyDescent="0.2">
      <c r="A19" s="109"/>
      <c r="B19" s="185" t="s">
        <v>6</v>
      </c>
      <c r="C19" s="59"/>
      <c r="D19" s="59"/>
      <c r="E19" s="59"/>
      <c r="F19" s="59"/>
      <c r="G19" s="59"/>
      <c r="H19" s="59"/>
      <c r="I19" s="110"/>
    </row>
    <row r="20" spans="1:9" x14ac:dyDescent="0.2">
      <c r="A20" s="109"/>
      <c r="B20" s="59"/>
      <c r="C20" s="59"/>
      <c r="D20" s="59"/>
      <c r="E20" s="59"/>
      <c r="F20" s="59"/>
      <c r="G20" s="59"/>
      <c r="H20" s="59"/>
      <c r="I20" s="110"/>
    </row>
    <row r="21" spans="1:9" x14ac:dyDescent="0.2">
      <c r="A21" s="109"/>
      <c r="B21" s="59"/>
      <c r="C21" s="59"/>
      <c r="D21" s="59"/>
      <c r="E21" s="59"/>
      <c r="F21" s="59"/>
      <c r="G21" s="59"/>
      <c r="H21" s="59"/>
      <c r="I21" s="110"/>
    </row>
    <row r="22" spans="1:9" ht="13.5" thickBot="1" x14ac:dyDescent="0.25">
      <c r="A22" s="113"/>
      <c r="B22" s="114"/>
      <c r="C22" s="114"/>
      <c r="D22" s="114"/>
      <c r="E22" s="114"/>
      <c r="F22" s="114"/>
      <c r="G22" s="114"/>
      <c r="H22" s="114"/>
      <c r="I22" s="121"/>
    </row>
    <row r="23" spans="1:9" s="68" customFormat="1" ht="13.5" thickTop="1" x14ac:dyDescent="0.2"/>
    <row r="24" spans="1:9" s="68" customFormat="1" x14ac:dyDescent="0.2"/>
    <row r="25" spans="1:9" s="68" customFormat="1" x14ac:dyDescent="0.2"/>
    <row r="26" spans="1:9" s="68" customFormat="1" x14ac:dyDescent="0.2"/>
    <row r="27" spans="1:9" s="68" customFormat="1" x14ac:dyDescent="0.2"/>
    <row r="28" spans="1:9" s="68" customFormat="1" x14ac:dyDescent="0.2"/>
    <row r="29" spans="1:9" s="68" customFormat="1" x14ac:dyDescent="0.2"/>
    <row r="30" spans="1:9" s="68" customFormat="1" x14ac:dyDescent="0.2"/>
    <row r="31" spans="1:9" s="68" customFormat="1" x14ac:dyDescent="0.2"/>
    <row r="32" spans="1:9" s="68" customFormat="1" x14ac:dyDescent="0.2"/>
    <row r="33" s="68" customFormat="1" x14ac:dyDescent="0.2"/>
    <row r="34" s="68" customFormat="1" x14ac:dyDescent="0.2"/>
    <row r="35" s="68" customFormat="1" x14ac:dyDescent="0.2"/>
    <row r="36" s="68" customFormat="1" x14ac:dyDescent="0.2"/>
    <row r="37" s="68" customFormat="1" x14ac:dyDescent="0.2"/>
    <row r="38" s="68" customFormat="1" x14ac:dyDescent="0.2"/>
    <row r="39" s="68" customFormat="1" x14ac:dyDescent="0.2"/>
    <row r="40" s="68" customFormat="1" x14ac:dyDescent="0.2"/>
    <row r="41" s="68" customFormat="1" x14ac:dyDescent="0.2"/>
    <row r="42" s="68" customFormat="1" x14ac:dyDescent="0.2"/>
    <row r="43" s="68" customFormat="1" x14ac:dyDescent="0.2"/>
    <row r="44" s="68" customFormat="1" x14ac:dyDescent="0.2"/>
    <row r="45" s="68" customFormat="1" x14ac:dyDescent="0.2"/>
    <row r="46" s="68" customFormat="1" x14ac:dyDescent="0.2"/>
    <row r="47" s="68" customFormat="1" x14ac:dyDescent="0.2"/>
    <row r="48"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sheetData>
  <phoneticPr fontId="13" type="noConversion"/>
  <pageMargins left="0.78740157499999996" right="0.78740157499999996" top="0.984251969" bottom="0.984251969" header="0.4921259845" footer="0.4921259845"/>
  <pageSetup paperSize="9" scale="84" orientation="portrait" horizontalDpi="4294967295"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000"/>
  </sheetPr>
  <dimension ref="A1:AB182"/>
  <sheetViews>
    <sheetView showGridLines="0" zoomScaleNormal="100" zoomScaleSheetLayoutView="100" workbookViewId="0"/>
  </sheetViews>
  <sheetFormatPr baseColWidth="10" defaultRowHeight="12.75" x14ac:dyDescent="0.2"/>
  <cols>
    <col min="2" max="3" width="12.85546875" customWidth="1"/>
    <col min="4" max="4" width="14.42578125" customWidth="1"/>
    <col min="5" max="5" width="26.85546875" customWidth="1"/>
    <col min="6" max="6" width="19.5703125" customWidth="1"/>
    <col min="7" max="7" width="19.140625" customWidth="1"/>
    <col min="8" max="8" width="24.5703125" customWidth="1"/>
    <col min="9" max="9" width="8.5703125" style="68" customWidth="1"/>
    <col min="10" max="28" width="11.42578125" style="68" customWidth="1"/>
  </cols>
  <sheetData>
    <row r="1" spans="1:8" ht="13.5" thickTop="1" x14ac:dyDescent="0.2">
      <c r="A1" s="117"/>
      <c r="B1" s="107"/>
      <c r="C1" s="107"/>
      <c r="D1" s="107"/>
      <c r="E1" s="107"/>
      <c r="F1" s="107"/>
      <c r="G1" s="107"/>
      <c r="H1" s="108"/>
    </row>
    <row r="2" spans="1:8" ht="20.25" x14ac:dyDescent="0.3">
      <c r="A2" s="593" t="s">
        <v>289</v>
      </c>
      <c r="B2" s="593"/>
      <c r="C2" s="593"/>
      <c r="D2" s="593"/>
      <c r="E2" s="593"/>
      <c r="F2" s="593"/>
      <c r="G2" s="593"/>
      <c r="H2" s="122"/>
    </row>
    <row r="3" spans="1:8" x14ac:dyDescent="0.2">
      <c r="A3" s="109"/>
      <c r="B3" s="59"/>
      <c r="C3" s="59"/>
      <c r="D3" s="59"/>
      <c r="E3" s="59"/>
      <c r="F3" s="59"/>
      <c r="G3" s="59"/>
      <c r="H3" s="110"/>
    </row>
    <row r="4" spans="1:8" x14ac:dyDescent="0.2">
      <c r="A4" s="109"/>
      <c r="B4" s="59"/>
      <c r="C4" s="59"/>
      <c r="D4" s="59"/>
      <c r="E4" s="59"/>
      <c r="F4" s="59"/>
      <c r="G4" s="59"/>
      <c r="H4" s="110"/>
    </row>
    <row r="5" spans="1:8" x14ac:dyDescent="0.2">
      <c r="A5" s="109"/>
      <c r="B5" s="59"/>
      <c r="C5" s="59"/>
      <c r="D5" s="59"/>
      <c r="E5" s="59"/>
      <c r="F5" s="59"/>
      <c r="G5" s="59"/>
      <c r="H5" s="110"/>
    </row>
    <row r="6" spans="1:8" x14ac:dyDescent="0.2">
      <c r="A6" s="109"/>
      <c r="D6" s="59"/>
      <c r="E6" s="59"/>
      <c r="F6" s="59"/>
      <c r="G6" s="59"/>
      <c r="H6" s="110"/>
    </row>
    <row r="7" spans="1:8" ht="25.5" x14ac:dyDescent="0.2">
      <c r="A7" s="429"/>
      <c r="B7" s="486" t="s">
        <v>252</v>
      </c>
      <c r="C7" s="486" t="s">
        <v>288</v>
      </c>
      <c r="D7" s="59"/>
      <c r="E7" s="59"/>
      <c r="F7" s="59"/>
      <c r="G7" s="59"/>
      <c r="H7" s="110"/>
    </row>
    <row r="8" spans="1:8" x14ac:dyDescent="0.2">
      <c r="A8" s="425" t="s">
        <v>45</v>
      </c>
      <c r="B8" s="29">
        <v>862244</v>
      </c>
      <c r="C8" s="29">
        <v>861024</v>
      </c>
      <c r="D8" s="59"/>
      <c r="E8" s="59"/>
      <c r="F8" s="59"/>
      <c r="G8" s="59"/>
      <c r="H8" s="110"/>
    </row>
    <row r="9" spans="1:8" x14ac:dyDescent="0.2">
      <c r="A9" s="425" t="s">
        <v>50</v>
      </c>
      <c r="B9" s="29">
        <v>928548</v>
      </c>
      <c r="C9" s="29">
        <v>951153</v>
      </c>
      <c r="D9" s="59"/>
      <c r="E9" s="59"/>
      <c r="F9" s="59"/>
      <c r="G9" s="59"/>
      <c r="H9" s="110"/>
    </row>
    <row r="10" spans="1:8" x14ac:dyDescent="0.2">
      <c r="A10" s="120" t="s">
        <v>47</v>
      </c>
      <c r="B10" s="29">
        <v>909682</v>
      </c>
      <c r="C10" s="29">
        <v>943253</v>
      </c>
      <c r="D10" s="59"/>
      <c r="E10" s="59"/>
      <c r="F10" s="59"/>
      <c r="G10" s="59"/>
      <c r="H10" s="110"/>
    </row>
    <row r="11" spans="1:8" x14ac:dyDescent="0.2">
      <c r="A11" s="120" t="s">
        <v>48</v>
      </c>
      <c r="B11" s="30">
        <v>821374</v>
      </c>
      <c r="C11" s="30">
        <v>828221</v>
      </c>
      <c r="D11" s="59"/>
      <c r="E11" s="59"/>
      <c r="F11" s="59"/>
      <c r="G11" s="59"/>
      <c r="H11" s="110"/>
    </row>
    <row r="12" spans="1:8" x14ac:dyDescent="0.2">
      <c r="A12" s="109"/>
      <c r="B12" s="59"/>
      <c r="C12" s="112" t="s">
        <v>26</v>
      </c>
      <c r="D12" s="59"/>
      <c r="E12" s="59"/>
      <c r="F12" s="59"/>
      <c r="G12" s="59"/>
      <c r="H12" s="110"/>
    </row>
    <row r="13" spans="1:8" x14ac:dyDescent="0.2">
      <c r="A13" s="109"/>
      <c r="B13" s="59"/>
      <c r="C13" s="59"/>
      <c r="D13" s="59"/>
      <c r="E13" s="59"/>
      <c r="F13" s="59"/>
      <c r="G13" s="59"/>
      <c r="H13" s="110"/>
    </row>
    <row r="14" spans="1:8" x14ac:dyDescent="0.2">
      <c r="A14" s="109"/>
      <c r="B14" s="59"/>
      <c r="C14" s="59"/>
      <c r="D14" s="59"/>
      <c r="E14" s="59"/>
      <c r="F14" s="59"/>
      <c r="G14" s="59"/>
      <c r="H14" s="110"/>
    </row>
    <row r="15" spans="1:8" x14ac:dyDescent="0.2">
      <c r="A15" s="109"/>
      <c r="B15" s="59"/>
      <c r="C15" s="59"/>
      <c r="D15" s="59"/>
      <c r="E15" s="59"/>
      <c r="F15" s="59"/>
      <c r="G15" s="59"/>
      <c r="H15" s="110"/>
    </row>
    <row r="16" spans="1:8" x14ac:dyDescent="0.2">
      <c r="A16" s="109"/>
      <c r="B16" s="59"/>
      <c r="C16" s="59"/>
      <c r="D16" s="59"/>
      <c r="E16" s="59"/>
      <c r="F16" s="59"/>
      <c r="G16" s="59"/>
      <c r="H16" s="110"/>
    </row>
    <row r="17" spans="1:8" x14ac:dyDescent="0.2">
      <c r="A17" s="109"/>
      <c r="B17" s="59"/>
      <c r="C17" s="59"/>
      <c r="D17" s="59"/>
      <c r="E17" s="59"/>
      <c r="F17" s="59"/>
      <c r="G17" s="59"/>
      <c r="H17" s="110"/>
    </row>
    <row r="18" spans="1:8" x14ac:dyDescent="0.2">
      <c r="A18" s="109"/>
      <c r="B18" s="59"/>
      <c r="C18" s="59"/>
      <c r="D18" s="59"/>
      <c r="E18" s="59"/>
      <c r="F18" s="59"/>
      <c r="G18" s="59"/>
      <c r="H18" s="110"/>
    </row>
    <row r="19" spans="1:8" x14ac:dyDescent="0.2">
      <c r="A19" s="109"/>
      <c r="B19" s="59"/>
      <c r="C19" s="59"/>
      <c r="D19" s="59"/>
      <c r="E19" s="59"/>
      <c r="F19" s="59"/>
      <c r="G19" s="59"/>
      <c r="H19" s="110"/>
    </row>
    <row r="20" spans="1:8" x14ac:dyDescent="0.2">
      <c r="A20" s="109"/>
      <c r="B20" s="59"/>
      <c r="C20" s="59"/>
      <c r="D20" s="59"/>
      <c r="E20" s="59"/>
      <c r="F20" s="59"/>
      <c r="G20" s="59"/>
      <c r="H20" s="110"/>
    </row>
    <row r="21" spans="1:8" x14ac:dyDescent="0.2">
      <c r="A21" s="109"/>
      <c r="B21" s="59"/>
      <c r="C21" s="59"/>
      <c r="D21" s="59"/>
      <c r="E21" s="59"/>
      <c r="F21" s="59"/>
      <c r="G21" s="59"/>
      <c r="H21" s="110"/>
    </row>
    <row r="22" spans="1:8" x14ac:dyDescent="0.2">
      <c r="A22" s="109"/>
      <c r="B22" s="59"/>
      <c r="C22" s="59"/>
      <c r="D22" s="59"/>
      <c r="E22" s="59"/>
      <c r="F22" s="59"/>
      <c r="G22" s="59"/>
      <c r="H22" s="110"/>
    </row>
    <row r="23" spans="1:8" x14ac:dyDescent="0.2">
      <c r="A23" s="109"/>
      <c r="B23" s="59"/>
      <c r="C23" s="59"/>
      <c r="D23" s="59"/>
      <c r="E23" s="59"/>
      <c r="F23" s="59"/>
      <c r="G23" s="59"/>
      <c r="H23" s="110"/>
    </row>
    <row r="24" spans="1:8" x14ac:dyDescent="0.2">
      <c r="A24" s="109"/>
      <c r="B24" s="59"/>
      <c r="C24" s="59"/>
      <c r="D24" s="59"/>
      <c r="E24" s="59"/>
      <c r="F24" s="59"/>
      <c r="G24" s="59"/>
      <c r="H24" s="110"/>
    </row>
    <row r="25" spans="1:8" x14ac:dyDescent="0.2">
      <c r="A25" s="109"/>
      <c r="B25" s="59"/>
      <c r="C25" s="59"/>
      <c r="D25" s="59"/>
      <c r="E25" s="59"/>
      <c r="F25" s="59"/>
      <c r="G25" s="59"/>
      <c r="H25" s="110"/>
    </row>
    <row r="26" spans="1:8" x14ac:dyDescent="0.2">
      <c r="A26" s="109"/>
      <c r="B26" s="59"/>
      <c r="C26" s="59"/>
      <c r="D26" s="59"/>
      <c r="E26" s="59"/>
      <c r="F26" s="59"/>
      <c r="G26" s="59"/>
      <c r="H26" s="110"/>
    </row>
    <row r="27" spans="1:8" x14ac:dyDescent="0.2">
      <c r="A27" s="109"/>
      <c r="B27" s="59"/>
      <c r="C27" s="59"/>
      <c r="D27" s="59"/>
      <c r="E27" s="59"/>
      <c r="F27" s="59"/>
      <c r="G27" s="59"/>
      <c r="H27" s="110"/>
    </row>
    <row r="28" spans="1:8" x14ac:dyDescent="0.2">
      <c r="A28" s="109"/>
      <c r="B28" s="59"/>
      <c r="C28" s="59"/>
      <c r="D28" s="59"/>
      <c r="E28" s="59"/>
      <c r="F28" s="59"/>
      <c r="G28" s="59"/>
      <c r="H28" s="110"/>
    </row>
    <row r="29" spans="1:8" x14ac:dyDescent="0.2">
      <c r="A29" s="109"/>
      <c r="B29" s="59"/>
      <c r="C29" s="59"/>
      <c r="D29" s="59"/>
      <c r="E29" s="59"/>
      <c r="F29" s="59"/>
      <c r="G29" s="59"/>
      <c r="H29" s="110"/>
    </row>
    <row r="30" spans="1:8" x14ac:dyDescent="0.2">
      <c r="A30" s="109"/>
      <c r="B30" s="59"/>
      <c r="C30" s="59"/>
      <c r="D30" s="59"/>
      <c r="E30" s="59"/>
      <c r="F30" s="59"/>
      <c r="G30" s="59"/>
      <c r="H30" s="110"/>
    </row>
    <row r="31" spans="1:8" x14ac:dyDescent="0.2">
      <c r="A31" s="109"/>
      <c r="B31" s="59"/>
      <c r="C31" s="59"/>
      <c r="D31" s="59"/>
      <c r="E31" s="59"/>
      <c r="F31" s="59"/>
      <c r="G31" s="59"/>
      <c r="H31" s="110"/>
    </row>
    <row r="32" spans="1:8" x14ac:dyDescent="0.2">
      <c r="A32" s="109"/>
      <c r="B32" s="59"/>
      <c r="C32" s="59"/>
      <c r="D32" s="59"/>
      <c r="E32" s="59"/>
      <c r="F32" s="59"/>
      <c r="G32" s="59"/>
      <c r="H32" s="110"/>
    </row>
    <row r="33" spans="1:8" ht="13.5" thickBot="1" x14ac:dyDescent="0.25">
      <c r="A33" s="113"/>
      <c r="B33" s="114"/>
      <c r="C33" s="114"/>
      <c r="D33" s="114"/>
      <c r="E33" s="114"/>
      <c r="F33" s="114"/>
      <c r="G33" s="114"/>
      <c r="H33" s="121"/>
    </row>
    <row r="34" spans="1:8" s="68" customFormat="1" ht="13.5" thickTop="1" x14ac:dyDescent="0.2"/>
    <row r="35" spans="1:8" s="68" customFormat="1" x14ac:dyDescent="0.2"/>
    <row r="36" spans="1:8" s="68" customFormat="1" x14ac:dyDescent="0.2"/>
    <row r="37" spans="1:8" s="68" customFormat="1" x14ac:dyDescent="0.2"/>
    <row r="38" spans="1:8" s="68" customFormat="1" x14ac:dyDescent="0.2"/>
    <row r="39" spans="1:8" s="68" customFormat="1" x14ac:dyDescent="0.2"/>
    <row r="40" spans="1:8" s="68" customFormat="1" x14ac:dyDescent="0.2"/>
    <row r="41" spans="1:8" s="68" customFormat="1" x14ac:dyDescent="0.2"/>
    <row r="42" spans="1:8" s="68" customFormat="1" x14ac:dyDescent="0.2"/>
    <row r="43" spans="1:8" s="68" customFormat="1" x14ac:dyDescent="0.2"/>
    <row r="44" spans="1:8" s="68" customFormat="1" x14ac:dyDescent="0.2"/>
    <row r="45" spans="1:8" s="68" customFormat="1" x14ac:dyDescent="0.2"/>
    <row r="46" spans="1:8" s="68" customFormat="1" x14ac:dyDescent="0.2"/>
    <row r="47" spans="1:8" s="68" customFormat="1" x14ac:dyDescent="0.2"/>
    <row r="48" spans="1:8"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row r="75" s="68" customFormat="1" x14ac:dyDescent="0.2"/>
    <row r="76" s="68" customFormat="1" x14ac:dyDescent="0.2"/>
    <row r="77" s="68" customFormat="1" x14ac:dyDescent="0.2"/>
    <row r="78" s="68" customFormat="1" x14ac:dyDescent="0.2"/>
    <row r="79" s="68" customFormat="1" x14ac:dyDescent="0.2"/>
    <row r="80" s="68" customFormat="1" x14ac:dyDescent="0.2"/>
    <row r="81" s="68" customFormat="1" x14ac:dyDescent="0.2"/>
    <row r="82" s="68" customFormat="1" x14ac:dyDescent="0.2"/>
    <row r="83" s="68" customFormat="1" x14ac:dyDescent="0.2"/>
    <row r="84" s="68" customFormat="1" x14ac:dyDescent="0.2"/>
    <row r="85" s="68" customFormat="1" x14ac:dyDescent="0.2"/>
    <row r="86" s="68" customFormat="1" x14ac:dyDescent="0.2"/>
    <row r="87" s="68" customFormat="1" x14ac:dyDescent="0.2"/>
    <row r="88" s="68" customFormat="1" x14ac:dyDescent="0.2"/>
    <row r="89" s="68" customFormat="1" x14ac:dyDescent="0.2"/>
    <row r="90" s="68" customFormat="1" x14ac:dyDescent="0.2"/>
    <row r="91" s="68" customFormat="1" x14ac:dyDescent="0.2"/>
    <row r="92" s="68" customFormat="1" x14ac:dyDescent="0.2"/>
    <row r="93" s="68" customFormat="1" x14ac:dyDescent="0.2"/>
    <row r="94" s="68" customFormat="1" x14ac:dyDescent="0.2"/>
    <row r="95" s="68" customFormat="1" x14ac:dyDescent="0.2"/>
    <row r="96" s="68" customFormat="1" x14ac:dyDescent="0.2"/>
    <row r="97" s="68" customFormat="1" x14ac:dyDescent="0.2"/>
    <row r="98" s="68" customFormat="1" x14ac:dyDescent="0.2"/>
    <row r="99" s="68" customFormat="1" x14ac:dyDescent="0.2"/>
    <row r="100" s="68" customFormat="1" x14ac:dyDescent="0.2"/>
    <row r="101" s="68" customFormat="1" x14ac:dyDescent="0.2"/>
    <row r="102" s="68" customFormat="1" x14ac:dyDescent="0.2"/>
    <row r="103" s="68" customFormat="1" x14ac:dyDescent="0.2"/>
    <row r="104" s="68" customFormat="1" x14ac:dyDescent="0.2"/>
    <row r="105" s="68" customFormat="1" x14ac:dyDescent="0.2"/>
    <row r="106" s="68" customFormat="1" x14ac:dyDescent="0.2"/>
    <row r="107" s="68" customFormat="1" x14ac:dyDescent="0.2"/>
    <row r="108" s="68" customFormat="1" x14ac:dyDescent="0.2"/>
    <row r="109" s="68" customFormat="1" x14ac:dyDescent="0.2"/>
    <row r="110" s="68" customFormat="1" x14ac:dyDescent="0.2"/>
    <row r="111" s="68" customFormat="1" x14ac:dyDescent="0.2"/>
    <row r="112" s="68" customFormat="1" x14ac:dyDescent="0.2"/>
    <row r="113" s="68" customFormat="1" x14ac:dyDescent="0.2"/>
    <row r="114" s="68" customFormat="1" x14ac:dyDescent="0.2"/>
    <row r="115" s="68" customFormat="1" x14ac:dyDescent="0.2"/>
    <row r="116" s="68" customFormat="1" x14ac:dyDescent="0.2"/>
    <row r="117" s="68" customFormat="1" x14ac:dyDescent="0.2"/>
    <row r="118" s="68" customFormat="1" x14ac:dyDescent="0.2"/>
    <row r="119" s="68" customFormat="1" x14ac:dyDescent="0.2"/>
    <row r="120" s="68" customFormat="1" x14ac:dyDescent="0.2"/>
    <row r="121" s="68" customFormat="1" x14ac:dyDescent="0.2"/>
    <row r="122" s="68" customFormat="1" x14ac:dyDescent="0.2"/>
    <row r="123" s="68" customFormat="1" x14ac:dyDescent="0.2"/>
    <row r="124" s="68" customFormat="1" x14ac:dyDescent="0.2"/>
    <row r="125" s="68" customFormat="1" x14ac:dyDescent="0.2"/>
    <row r="126" s="68" customFormat="1" x14ac:dyDescent="0.2"/>
    <row r="127" s="68" customFormat="1" x14ac:dyDescent="0.2"/>
    <row r="128" s="68" customFormat="1" x14ac:dyDescent="0.2"/>
    <row r="129" s="68" customFormat="1" x14ac:dyDescent="0.2"/>
    <row r="130" s="68" customFormat="1" x14ac:dyDescent="0.2"/>
    <row r="131" s="68" customFormat="1" x14ac:dyDescent="0.2"/>
    <row r="132" s="68" customFormat="1" x14ac:dyDescent="0.2"/>
    <row r="133" s="68" customFormat="1" x14ac:dyDescent="0.2"/>
    <row r="134" s="68" customFormat="1" x14ac:dyDescent="0.2"/>
    <row r="135" s="68" customFormat="1" x14ac:dyDescent="0.2"/>
    <row r="136" s="68" customFormat="1" x14ac:dyDescent="0.2"/>
    <row r="137" s="68" customFormat="1" x14ac:dyDescent="0.2"/>
    <row r="138" s="68" customFormat="1" x14ac:dyDescent="0.2"/>
    <row r="139" s="68" customFormat="1" x14ac:dyDescent="0.2"/>
    <row r="140" s="68" customFormat="1" x14ac:dyDescent="0.2"/>
    <row r="141" s="68" customFormat="1" x14ac:dyDescent="0.2"/>
    <row r="142" s="68" customFormat="1" x14ac:dyDescent="0.2"/>
    <row r="143" s="68" customFormat="1" x14ac:dyDescent="0.2"/>
    <row r="144" s="68" customFormat="1" x14ac:dyDescent="0.2"/>
    <row r="145" s="68" customFormat="1" x14ac:dyDescent="0.2"/>
    <row r="146" s="68" customFormat="1" x14ac:dyDescent="0.2"/>
    <row r="147" s="68" customFormat="1" x14ac:dyDescent="0.2"/>
    <row r="148" s="68" customFormat="1" x14ac:dyDescent="0.2"/>
    <row r="149" s="68" customFormat="1" x14ac:dyDescent="0.2"/>
    <row r="150" s="68" customFormat="1" x14ac:dyDescent="0.2"/>
    <row r="151" s="68" customFormat="1" x14ac:dyDescent="0.2"/>
    <row r="152" s="68" customFormat="1" x14ac:dyDescent="0.2"/>
    <row r="153" s="68" customFormat="1" x14ac:dyDescent="0.2"/>
    <row r="154" s="68" customFormat="1" x14ac:dyDescent="0.2"/>
    <row r="155" s="68" customFormat="1" x14ac:dyDescent="0.2"/>
    <row r="156" s="68" customFormat="1" x14ac:dyDescent="0.2"/>
    <row r="157" s="68" customFormat="1" x14ac:dyDescent="0.2"/>
    <row r="158" s="68" customFormat="1" x14ac:dyDescent="0.2"/>
    <row r="159" s="68" customFormat="1" x14ac:dyDescent="0.2"/>
    <row r="160" s="68" customFormat="1" x14ac:dyDescent="0.2"/>
    <row r="161" s="68" customFormat="1" x14ac:dyDescent="0.2"/>
    <row r="162" s="68" customFormat="1" x14ac:dyDescent="0.2"/>
    <row r="163" s="68" customFormat="1" x14ac:dyDescent="0.2"/>
    <row r="164" s="68" customFormat="1" x14ac:dyDescent="0.2"/>
    <row r="165" s="68" customFormat="1" x14ac:dyDescent="0.2"/>
    <row r="166" s="68" customFormat="1" x14ac:dyDescent="0.2"/>
    <row r="167" s="68" customFormat="1" x14ac:dyDescent="0.2"/>
    <row r="168" s="68" customFormat="1" x14ac:dyDescent="0.2"/>
    <row r="169" s="68" customFormat="1" x14ac:dyDescent="0.2"/>
    <row r="170" s="68" customFormat="1" x14ac:dyDescent="0.2"/>
    <row r="171" s="68" customFormat="1" x14ac:dyDescent="0.2"/>
    <row r="172" s="68" customFormat="1" x14ac:dyDescent="0.2"/>
    <row r="173" s="68" customFormat="1" x14ac:dyDescent="0.2"/>
    <row r="174" s="68" customFormat="1" x14ac:dyDescent="0.2"/>
    <row r="175" s="68" customFormat="1" x14ac:dyDescent="0.2"/>
    <row r="176" s="68" customFormat="1" x14ac:dyDescent="0.2"/>
    <row r="177" s="68" customFormat="1" x14ac:dyDescent="0.2"/>
    <row r="178" s="68" customFormat="1" x14ac:dyDescent="0.2"/>
    <row r="179" s="68" customFormat="1" x14ac:dyDescent="0.2"/>
    <row r="180" s="68" customFormat="1" x14ac:dyDescent="0.2"/>
    <row r="181" s="68" customFormat="1" x14ac:dyDescent="0.2"/>
    <row r="182" s="68" customFormat="1" x14ac:dyDescent="0.2"/>
  </sheetData>
  <phoneticPr fontId="13" type="noConversion"/>
  <pageMargins left="0.19685039370078741" right="0.19685039370078741" top="0.59055118110236227" bottom="0.59055118110236227" header="0" footer="0"/>
  <pageSetup paperSize="9" scale="7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8000"/>
  </sheetPr>
  <dimension ref="A1:T58"/>
  <sheetViews>
    <sheetView showGridLines="0" zoomScaleNormal="100" zoomScaleSheetLayoutView="115" workbookViewId="0"/>
  </sheetViews>
  <sheetFormatPr baseColWidth="10" defaultRowHeight="12.75" x14ac:dyDescent="0.2"/>
  <cols>
    <col min="1" max="1" width="26.85546875" customWidth="1"/>
    <col min="2" max="2" width="19.140625" customWidth="1"/>
    <col min="3" max="3" width="19.5703125" customWidth="1"/>
    <col min="4" max="4" width="40.140625" customWidth="1"/>
    <col min="5" max="5" width="10.42578125" style="68" customWidth="1"/>
    <col min="6" max="6" width="14" style="68" bestFit="1" customWidth="1"/>
    <col min="7" max="7" width="9.5703125" style="68" customWidth="1"/>
    <col min="8" max="8" width="7.85546875" style="68" customWidth="1"/>
    <col min="9" max="9" width="7.5703125" style="68" customWidth="1"/>
    <col min="10" max="10" width="8.140625" style="68" customWidth="1"/>
    <col min="11" max="11" width="7.140625" style="68" customWidth="1"/>
    <col min="12" max="12" width="7.85546875" style="68" customWidth="1"/>
    <col min="13" max="13" width="6.85546875" style="68" customWidth="1"/>
    <col min="14" max="14" width="8.5703125" style="68" customWidth="1"/>
    <col min="15" max="20" width="11.42578125" style="68" customWidth="1"/>
  </cols>
  <sheetData>
    <row r="1" spans="1:4" ht="13.5" thickTop="1" x14ac:dyDescent="0.2">
      <c r="A1" s="125"/>
      <c r="B1" s="107"/>
      <c r="C1" s="107"/>
      <c r="D1" s="108"/>
    </row>
    <row r="2" spans="1:4" ht="20.25" x14ac:dyDescent="0.3">
      <c r="A2" s="593" t="s">
        <v>290</v>
      </c>
      <c r="B2" s="593"/>
      <c r="C2" s="593"/>
      <c r="D2" s="593"/>
    </row>
    <row r="3" spans="1:4" ht="26.25" customHeight="1" x14ac:dyDescent="0.2">
      <c r="A3" s="109"/>
      <c r="B3" s="59"/>
      <c r="C3" s="59"/>
      <c r="D3" s="110"/>
    </row>
    <row r="4" spans="1:4" ht="25.5" x14ac:dyDescent="0.2">
      <c r="A4" s="126"/>
      <c r="B4" s="486" t="s">
        <v>252</v>
      </c>
      <c r="C4" s="486" t="s">
        <v>288</v>
      </c>
      <c r="D4" s="110"/>
    </row>
    <row r="5" spans="1:4" x14ac:dyDescent="0.2">
      <c r="A5" s="127" t="s">
        <v>130</v>
      </c>
      <c r="B5" s="483">
        <v>318074</v>
      </c>
      <c r="C5" s="483">
        <v>318677</v>
      </c>
      <c r="D5" s="110"/>
    </row>
    <row r="6" spans="1:4" x14ac:dyDescent="0.2">
      <c r="A6" s="128" t="s">
        <v>22</v>
      </c>
      <c r="B6" s="483">
        <v>207192</v>
      </c>
      <c r="C6" s="483">
        <v>209618</v>
      </c>
      <c r="D6" s="110"/>
    </row>
    <row r="7" spans="1:4" x14ac:dyDescent="0.2">
      <c r="A7" s="128" t="s">
        <v>21</v>
      </c>
      <c r="B7" s="483">
        <v>126491</v>
      </c>
      <c r="C7" s="483">
        <v>126990</v>
      </c>
      <c r="D7" s="110"/>
    </row>
    <row r="8" spans="1:4" x14ac:dyDescent="0.2">
      <c r="A8" s="129" t="s">
        <v>129</v>
      </c>
      <c r="B8" s="483">
        <v>169617</v>
      </c>
      <c r="C8" s="483">
        <v>172936</v>
      </c>
      <c r="D8" s="110"/>
    </row>
    <row r="9" spans="1:4" ht="16.5" customHeight="1" x14ac:dyDescent="0.2">
      <c r="A9" s="130" t="s">
        <v>23</v>
      </c>
      <c r="B9" s="31">
        <f>SUM(B5:B8)</f>
        <v>821374</v>
      </c>
      <c r="C9" s="31">
        <f>SUM(C5:C8)</f>
        <v>828221</v>
      </c>
      <c r="D9" s="110"/>
    </row>
    <row r="10" spans="1:4" x14ac:dyDescent="0.2">
      <c r="A10" s="109"/>
      <c r="C10" s="112" t="s">
        <v>26</v>
      </c>
      <c r="D10" s="110"/>
    </row>
    <row r="11" spans="1:4" x14ac:dyDescent="0.2">
      <c r="A11" s="109"/>
      <c r="B11" s="59"/>
      <c r="C11" s="59"/>
      <c r="D11" s="110"/>
    </row>
    <row r="12" spans="1:4" x14ac:dyDescent="0.2">
      <c r="A12" s="109"/>
      <c r="B12" s="59"/>
      <c r="C12" s="59"/>
      <c r="D12" s="110"/>
    </row>
    <row r="13" spans="1:4" x14ac:dyDescent="0.2">
      <c r="A13" s="109"/>
      <c r="B13" s="59"/>
      <c r="C13" s="59"/>
      <c r="D13" s="110"/>
    </row>
    <row r="14" spans="1:4" x14ac:dyDescent="0.2">
      <c r="A14" s="109"/>
      <c r="B14" s="59"/>
      <c r="C14" s="59"/>
      <c r="D14" s="110"/>
    </row>
    <row r="15" spans="1:4" x14ac:dyDescent="0.2">
      <c r="A15" s="109"/>
      <c r="B15" s="59"/>
      <c r="C15" s="59"/>
      <c r="D15" s="110"/>
    </row>
    <row r="16" spans="1:4" x14ac:dyDescent="0.2">
      <c r="A16" s="109"/>
      <c r="B16" s="59"/>
      <c r="C16" s="59"/>
      <c r="D16" s="110"/>
    </row>
    <row r="17" spans="1:4" x14ac:dyDescent="0.2">
      <c r="A17" s="109"/>
      <c r="B17" s="59"/>
      <c r="C17" s="59"/>
      <c r="D17" s="110"/>
    </row>
    <row r="18" spans="1:4" x14ac:dyDescent="0.2">
      <c r="A18" s="109"/>
      <c r="B18" s="59"/>
      <c r="C18" s="59"/>
      <c r="D18" s="110"/>
    </row>
    <row r="19" spans="1:4" x14ac:dyDescent="0.2">
      <c r="A19" s="109"/>
      <c r="B19" s="59"/>
      <c r="C19" s="59"/>
      <c r="D19" s="110"/>
    </row>
    <row r="20" spans="1:4" x14ac:dyDescent="0.2">
      <c r="A20" s="109"/>
      <c r="B20" s="59"/>
      <c r="C20" s="59"/>
      <c r="D20" s="110"/>
    </row>
    <row r="21" spans="1:4" x14ac:dyDescent="0.2">
      <c r="A21" s="109"/>
      <c r="B21" s="59"/>
      <c r="C21" s="59"/>
      <c r="D21" s="110"/>
    </row>
    <row r="22" spans="1:4" x14ac:dyDescent="0.2">
      <c r="A22" s="109"/>
      <c r="B22" s="59"/>
      <c r="C22" s="59"/>
      <c r="D22" s="110"/>
    </row>
    <row r="23" spans="1:4" x14ac:dyDescent="0.2">
      <c r="A23" s="109"/>
      <c r="B23" s="59"/>
      <c r="C23" s="59"/>
      <c r="D23" s="110"/>
    </row>
    <row r="24" spans="1:4" x14ac:dyDescent="0.2">
      <c r="A24" s="109"/>
      <c r="B24" s="59"/>
      <c r="C24" s="59"/>
      <c r="D24" s="110"/>
    </row>
    <row r="25" spans="1:4" x14ac:dyDescent="0.2">
      <c r="A25" s="109"/>
      <c r="B25" s="59"/>
      <c r="C25" s="59"/>
      <c r="D25" s="110"/>
    </row>
    <row r="26" spans="1:4" x14ac:dyDescent="0.2">
      <c r="A26" s="109"/>
      <c r="B26" s="59"/>
      <c r="C26" s="59"/>
      <c r="D26" s="110"/>
    </row>
    <row r="27" spans="1:4" ht="58.5" customHeight="1" thickBot="1" x14ac:dyDescent="0.25">
      <c r="A27" s="113"/>
      <c r="B27" s="114"/>
      <c r="C27" s="114"/>
      <c r="D27" s="121"/>
    </row>
    <row r="28" spans="1:4" s="68" customFormat="1" ht="13.5" thickTop="1" x14ac:dyDescent="0.2"/>
    <row r="29" spans="1:4" s="68" customFormat="1" x14ac:dyDescent="0.2"/>
    <row r="30" spans="1:4" s="68" customFormat="1" x14ac:dyDescent="0.2"/>
    <row r="31" spans="1:4" s="68" customFormat="1" x14ac:dyDescent="0.2"/>
    <row r="32" spans="1:4" s="68" customFormat="1" x14ac:dyDescent="0.2"/>
    <row r="33" s="68" customFormat="1" x14ac:dyDescent="0.2"/>
    <row r="34" s="68" customFormat="1" x14ac:dyDescent="0.2"/>
    <row r="35" s="68" customFormat="1" x14ac:dyDescent="0.2"/>
    <row r="36" s="68" customFormat="1" x14ac:dyDescent="0.2"/>
    <row r="37" s="68" customFormat="1" x14ac:dyDescent="0.2"/>
    <row r="38" s="68" customFormat="1" x14ac:dyDescent="0.2"/>
    <row r="39" s="68" customFormat="1" x14ac:dyDescent="0.2"/>
    <row r="40" s="68" customFormat="1" x14ac:dyDescent="0.2"/>
    <row r="41" s="68" customFormat="1" x14ac:dyDescent="0.2"/>
    <row r="42" s="68" customFormat="1" x14ac:dyDescent="0.2"/>
    <row r="43" s="68" customFormat="1" x14ac:dyDescent="0.2"/>
    <row r="44" s="68" customFormat="1" x14ac:dyDescent="0.2"/>
    <row r="45" s="68" customFormat="1" x14ac:dyDescent="0.2"/>
    <row r="46" s="68" customFormat="1" x14ac:dyDescent="0.2"/>
    <row r="47" s="68" customFormat="1" x14ac:dyDescent="0.2"/>
    <row r="48"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sheetData>
  <pageMargins left="0.7" right="0.7" top="0.75" bottom="0.75" header="0.3" footer="0.3"/>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8000"/>
  </sheetPr>
  <dimension ref="A1:AK65"/>
  <sheetViews>
    <sheetView workbookViewId="0">
      <selection activeCell="A4" sqref="A4"/>
    </sheetView>
  </sheetViews>
  <sheetFormatPr baseColWidth="10" defaultRowHeight="12.75" x14ac:dyDescent="0.2"/>
  <cols>
    <col min="1" max="1" width="14.85546875" customWidth="1"/>
    <col min="2" max="3" width="14.5703125" customWidth="1"/>
    <col min="17" max="37" width="11.42578125" style="68" customWidth="1"/>
  </cols>
  <sheetData>
    <row r="1" spans="1:16" ht="13.5" thickBot="1" x14ac:dyDescent="0.25"/>
    <row r="2" spans="1:16" ht="25.5" customHeight="1" thickTop="1" x14ac:dyDescent="0.3">
      <c r="A2" s="805" t="s">
        <v>291</v>
      </c>
      <c r="B2" s="805"/>
      <c r="C2" s="805"/>
      <c r="D2" s="805"/>
      <c r="E2" s="805"/>
      <c r="F2" s="805"/>
      <c r="G2" s="805"/>
      <c r="H2" s="805"/>
      <c r="I2" s="805"/>
      <c r="J2" s="805"/>
      <c r="K2" s="106"/>
      <c r="L2" s="106"/>
      <c r="M2" s="106"/>
      <c r="N2" s="107"/>
      <c r="O2" s="107"/>
      <c r="P2" s="108"/>
    </row>
    <row r="3" spans="1:16" ht="41.25" customHeight="1" x14ac:dyDescent="0.2">
      <c r="A3" s="109"/>
      <c r="B3" s="59"/>
      <c r="C3" s="59"/>
      <c r="D3" s="59"/>
      <c r="E3" s="59"/>
      <c r="F3" s="59"/>
      <c r="G3" s="59"/>
      <c r="H3" s="59"/>
      <c r="I3" s="59"/>
      <c r="J3" s="59"/>
      <c r="K3" s="59"/>
      <c r="L3" s="59"/>
      <c r="M3" s="59"/>
      <c r="N3" s="59"/>
      <c r="O3" s="59"/>
      <c r="P3" s="110"/>
    </row>
    <row r="4" spans="1:16" ht="33.75" customHeight="1" x14ac:dyDescent="0.2">
      <c r="A4" s="389"/>
      <c r="B4" s="388" t="s">
        <v>52</v>
      </c>
      <c r="C4" s="388" t="s">
        <v>53</v>
      </c>
      <c r="D4" s="59"/>
      <c r="E4" s="59"/>
      <c r="F4" s="59"/>
      <c r="G4" s="59"/>
      <c r="H4" s="59"/>
      <c r="I4" s="59"/>
      <c r="J4" s="59"/>
      <c r="K4" s="59"/>
      <c r="L4" s="59"/>
      <c r="M4" s="59"/>
      <c r="N4" s="59"/>
      <c r="O4" s="59"/>
      <c r="P4" s="110"/>
    </row>
    <row r="5" spans="1:16" x14ac:dyDescent="0.2">
      <c r="A5" s="426" t="s">
        <v>210</v>
      </c>
      <c r="B5" s="38">
        <v>-297228</v>
      </c>
      <c r="C5" s="38">
        <v>162065</v>
      </c>
      <c r="D5" s="59"/>
      <c r="E5" s="59"/>
      <c r="F5" s="59"/>
      <c r="G5" s="59"/>
      <c r="H5" s="59"/>
      <c r="I5" s="59"/>
      <c r="J5" s="59"/>
      <c r="K5" s="59"/>
      <c r="L5" s="59"/>
      <c r="M5" s="59"/>
      <c r="N5" s="59"/>
      <c r="O5" s="59"/>
      <c r="P5" s="110"/>
    </row>
    <row r="6" spans="1:16" x14ac:dyDescent="0.2">
      <c r="A6" s="255" t="s">
        <v>211</v>
      </c>
      <c r="B6" s="29">
        <v>-125921</v>
      </c>
      <c r="C6" s="29">
        <v>73452</v>
      </c>
      <c r="D6" s="59"/>
      <c r="E6" s="59"/>
      <c r="F6" s="59"/>
      <c r="G6" s="59"/>
      <c r="H6" s="59"/>
      <c r="I6" s="59"/>
      <c r="J6" s="59"/>
      <c r="K6" s="59"/>
      <c r="L6" s="59"/>
      <c r="M6" s="59"/>
      <c r="N6" s="59"/>
      <c r="O6" s="59"/>
      <c r="P6" s="110"/>
    </row>
    <row r="7" spans="1:16" x14ac:dyDescent="0.2">
      <c r="A7" s="255" t="s">
        <v>212</v>
      </c>
      <c r="B7" s="29">
        <v>-115219</v>
      </c>
      <c r="C7" s="29">
        <v>69500</v>
      </c>
      <c r="D7" s="59"/>
      <c r="E7" s="59"/>
      <c r="F7" s="59"/>
      <c r="G7" s="59"/>
      <c r="H7" s="59"/>
      <c r="I7" s="59"/>
      <c r="J7" s="59"/>
      <c r="K7" s="59"/>
      <c r="L7" s="59"/>
      <c r="M7" s="59"/>
      <c r="N7" s="59"/>
      <c r="O7" s="59"/>
      <c r="P7" s="110"/>
    </row>
    <row r="8" spans="1:16" x14ac:dyDescent="0.2">
      <c r="A8" s="255" t="s">
        <v>213</v>
      </c>
      <c r="B8" s="29">
        <v>-104395</v>
      </c>
      <c r="C8" s="29">
        <v>69223</v>
      </c>
      <c r="D8" s="59"/>
      <c r="E8" s="59"/>
      <c r="F8" s="59"/>
      <c r="G8" s="59"/>
      <c r="H8" s="59"/>
      <c r="I8" s="59"/>
      <c r="J8" s="59"/>
      <c r="K8" s="59"/>
      <c r="L8" s="59"/>
      <c r="M8" s="59"/>
      <c r="N8" s="59"/>
      <c r="O8" s="59"/>
      <c r="P8" s="110"/>
    </row>
    <row r="9" spans="1:16" x14ac:dyDescent="0.2">
      <c r="A9" s="255" t="s">
        <v>214</v>
      </c>
      <c r="B9" s="29">
        <v>-94534</v>
      </c>
      <c r="C9" s="29">
        <v>68676</v>
      </c>
      <c r="D9" s="59"/>
      <c r="E9" s="59"/>
      <c r="F9" s="59"/>
      <c r="G9" s="59"/>
      <c r="H9" s="59"/>
      <c r="I9" s="59"/>
      <c r="J9" s="59"/>
      <c r="K9" s="59"/>
      <c r="L9" s="59"/>
      <c r="M9" s="59"/>
      <c r="N9" s="59"/>
      <c r="O9" s="59"/>
      <c r="P9" s="110"/>
    </row>
    <row r="10" spans="1:16" x14ac:dyDescent="0.2">
      <c r="A10" s="255" t="s">
        <v>215</v>
      </c>
      <c r="B10" s="29">
        <v>-84318</v>
      </c>
      <c r="C10" s="29">
        <v>64081</v>
      </c>
      <c r="D10" s="59"/>
      <c r="E10" s="59"/>
      <c r="F10" s="59"/>
      <c r="G10" s="59"/>
      <c r="H10" s="59"/>
      <c r="I10" s="59"/>
      <c r="J10" s="59"/>
      <c r="K10" s="59"/>
      <c r="L10" s="59"/>
      <c r="M10" s="59"/>
      <c r="N10" s="59"/>
      <c r="O10" s="59"/>
      <c r="P10" s="110"/>
    </row>
    <row r="11" spans="1:16" x14ac:dyDescent="0.2">
      <c r="A11" s="255" t="s">
        <v>216</v>
      </c>
      <c r="B11" s="29">
        <v>-87507</v>
      </c>
      <c r="C11" s="29">
        <v>65858</v>
      </c>
      <c r="D11" s="59"/>
      <c r="E11" s="59"/>
      <c r="F11" s="59"/>
      <c r="G11" s="59"/>
      <c r="H11" s="59"/>
      <c r="I11" s="59"/>
      <c r="J11" s="59"/>
      <c r="K11" s="59"/>
      <c r="L11" s="59"/>
      <c r="M11" s="59"/>
      <c r="N11" s="59"/>
      <c r="O11" s="59"/>
      <c r="P11" s="110"/>
    </row>
    <row r="12" spans="1:16" x14ac:dyDescent="0.2">
      <c r="A12" s="255" t="s">
        <v>217</v>
      </c>
      <c r="B12" s="29">
        <v>-78598</v>
      </c>
      <c r="C12" s="29">
        <v>58450</v>
      </c>
      <c r="D12" s="59"/>
      <c r="E12" s="59"/>
      <c r="F12" s="59"/>
      <c r="G12" s="59"/>
      <c r="H12" s="59"/>
      <c r="I12" s="59"/>
      <c r="J12" s="59"/>
      <c r="K12" s="59"/>
      <c r="L12" s="59"/>
      <c r="M12" s="59"/>
      <c r="N12" s="59"/>
      <c r="O12" s="59"/>
      <c r="P12" s="110"/>
    </row>
    <row r="13" spans="1:16" x14ac:dyDescent="0.2">
      <c r="A13" s="426" t="s">
        <v>62</v>
      </c>
      <c r="B13" s="30">
        <v>-117693</v>
      </c>
      <c r="C13" s="30">
        <v>57468</v>
      </c>
      <c r="D13" s="59"/>
      <c r="E13" s="59"/>
      <c r="F13" s="59"/>
      <c r="G13" s="59"/>
      <c r="H13" s="59"/>
      <c r="I13" s="59"/>
      <c r="J13" s="59"/>
      <c r="K13" s="59"/>
      <c r="L13" s="59"/>
      <c r="M13" s="59"/>
      <c r="N13" s="59"/>
      <c r="O13" s="59"/>
      <c r="P13" s="110"/>
    </row>
    <row r="14" spans="1:16" x14ac:dyDescent="0.2">
      <c r="A14" s="111" t="s">
        <v>23</v>
      </c>
      <c r="B14" s="427">
        <f>SUM(B5:B13)</f>
        <v>-1105413</v>
      </c>
      <c r="C14" s="427">
        <f>SUM(C5:C13)</f>
        <v>688773</v>
      </c>
      <c r="D14" s="59"/>
      <c r="E14" s="59"/>
      <c r="F14" s="59"/>
      <c r="G14" s="59"/>
      <c r="H14" s="59"/>
      <c r="I14" s="59"/>
      <c r="J14" s="59"/>
      <c r="K14" s="59"/>
      <c r="L14" s="59"/>
      <c r="M14" s="59"/>
      <c r="N14" s="59"/>
      <c r="O14" s="59"/>
      <c r="P14" s="110"/>
    </row>
    <row r="15" spans="1:16" x14ac:dyDescent="0.2">
      <c r="A15" s="120" t="s">
        <v>39</v>
      </c>
      <c r="B15" s="594">
        <v>1794186</v>
      </c>
      <c r="D15" s="59"/>
      <c r="E15" s="59"/>
      <c r="F15" s="59"/>
      <c r="G15" s="59"/>
      <c r="H15" s="59"/>
      <c r="I15" s="59"/>
      <c r="J15" s="59"/>
      <c r="K15" s="59"/>
      <c r="L15" s="59"/>
      <c r="M15" s="59"/>
      <c r="N15" s="59"/>
      <c r="O15" s="59"/>
      <c r="P15" s="110"/>
    </row>
    <row r="16" spans="1:16" x14ac:dyDescent="0.2">
      <c r="A16" s="109"/>
      <c r="B16" s="59"/>
      <c r="C16" s="112"/>
      <c r="D16" s="59"/>
      <c r="E16" s="59"/>
      <c r="F16" s="59"/>
      <c r="G16" s="59"/>
      <c r="H16" s="59"/>
      <c r="I16" s="59"/>
      <c r="J16" s="59"/>
      <c r="K16" s="59"/>
      <c r="L16" s="59"/>
      <c r="M16" s="59"/>
      <c r="N16" s="59"/>
      <c r="O16" s="59"/>
      <c r="P16" s="110"/>
    </row>
    <row r="17" spans="1:16" x14ac:dyDescent="0.2">
      <c r="B17" s="59"/>
      <c r="C17" s="59"/>
      <c r="D17" s="59"/>
      <c r="E17" s="59"/>
      <c r="F17" s="59"/>
      <c r="G17" s="59"/>
      <c r="H17" s="59"/>
      <c r="I17" s="59"/>
      <c r="J17" s="59"/>
      <c r="K17" s="59"/>
      <c r="L17" s="59"/>
      <c r="M17" s="59"/>
      <c r="N17" s="59"/>
      <c r="O17" s="59"/>
      <c r="P17" s="110"/>
    </row>
    <row r="18" spans="1:16" x14ac:dyDescent="0.2">
      <c r="A18" s="109"/>
      <c r="B18" s="59"/>
      <c r="C18" s="580"/>
      <c r="D18" s="59"/>
      <c r="E18" s="59"/>
      <c r="F18" s="59"/>
      <c r="G18" s="59"/>
      <c r="H18" s="59"/>
      <c r="I18" s="59"/>
      <c r="J18" s="59"/>
      <c r="K18" s="59"/>
      <c r="L18" s="59"/>
      <c r="M18" s="59"/>
      <c r="N18" s="59"/>
      <c r="O18" s="59"/>
      <c r="P18" s="110"/>
    </row>
    <row r="19" spans="1:16" x14ac:dyDescent="0.2">
      <c r="A19" s="109"/>
      <c r="B19" s="286"/>
      <c r="C19" s="59"/>
      <c r="D19" s="59"/>
      <c r="E19" s="59"/>
      <c r="F19" s="59"/>
      <c r="G19" s="59"/>
      <c r="H19" s="59"/>
      <c r="I19" s="59"/>
      <c r="J19" s="59"/>
      <c r="K19" s="59"/>
      <c r="L19" s="59"/>
      <c r="M19" s="59"/>
      <c r="N19" s="59"/>
      <c r="O19" s="59"/>
      <c r="P19" s="110"/>
    </row>
    <row r="20" spans="1:16" x14ac:dyDescent="0.2">
      <c r="A20" s="109"/>
      <c r="B20" s="580"/>
      <c r="C20" s="59"/>
      <c r="D20" s="59"/>
      <c r="E20" s="59"/>
      <c r="F20" s="59"/>
      <c r="G20" s="59"/>
      <c r="H20" s="59"/>
      <c r="I20" s="59"/>
      <c r="J20" s="59"/>
      <c r="K20" s="59"/>
      <c r="L20" s="59"/>
      <c r="M20" s="59"/>
      <c r="N20" s="59"/>
      <c r="O20" s="59"/>
      <c r="P20" s="110"/>
    </row>
    <row r="21" spans="1:16" x14ac:dyDescent="0.2">
      <c r="A21" s="109"/>
      <c r="B21" s="59"/>
      <c r="C21" s="59"/>
      <c r="D21" s="59"/>
      <c r="E21" s="59"/>
      <c r="F21" s="59"/>
      <c r="G21" s="59"/>
      <c r="H21" s="59"/>
      <c r="I21" s="59"/>
      <c r="J21" s="59"/>
      <c r="K21" s="59"/>
      <c r="L21" s="59"/>
      <c r="M21" s="59"/>
      <c r="N21" s="59"/>
      <c r="O21" s="59"/>
      <c r="P21" s="110"/>
    </row>
    <row r="22" spans="1:16" x14ac:dyDescent="0.2">
      <c r="A22" s="109"/>
      <c r="B22" s="59"/>
      <c r="C22" s="124"/>
      <c r="D22" s="59"/>
      <c r="E22" s="59"/>
      <c r="F22" s="59"/>
      <c r="G22" s="59"/>
      <c r="H22" s="59"/>
      <c r="I22" s="59"/>
      <c r="J22" s="59"/>
      <c r="K22" s="59"/>
      <c r="L22" s="59"/>
      <c r="M22" s="59"/>
      <c r="N22" s="59"/>
      <c r="O22" s="59"/>
      <c r="P22" s="110"/>
    </row>
    <row r="23" spans="1:16" x14ac:dyDescent="0.2">
      <c r="A23" s="109"/>
      <c r="B23" s="59"/>
      <c r="C23" s="580"/>
      <c r="D23" s="59"/>
      <c r="E23" s="59"/>
      <c r="F23" s="59"/>
      <c r="G23" s="59"/>
      <c r="H23" s="59"/>
      <c r="I23" s="59"/>
      <c r="J23" s="59"/>
      <c r="K23" s="59"/>
      <c r="L23" s="59"/>
      <c r="M23" s="59"/>
      <c r="N23" s="59"/>
      <c r="O23" s="59"/>
      <c r="P23" s="110"/>
    </row>
    <row r="24" spans="1:16" x14ac:dyDescent="0.2">
      <c r="A24" s="109"/>
      <c r="B24" s="59"/>
      <c r="C24" s="59"/>
      <c r="D24" s="59"/>
      <c r="E24" s="59"/>
      <c r="F24" s="59"/>
      <c r="G24" s="59"/>
      <c r="H24" s="59"/>
      <c r="I24" s="59"/>
      <c r="J24" s="59"/>
      <c r="K24" s="59"/>
      <c r="L24" s="59"/>
      <c r="M24" s="59"/>
      <c r="N24" s="59"/>
      <c r="O24" s="59"/>
      <c r="P24" s="110"/>
    </row>
    <row r="25" spans="1:16" x14ac:dyDescent="0.2">
      <c r="A25" s="109"/>
      <c r="B25" s="59"/>
      <c r="C25" s="59"/>
      <c r="D25" s="59"/>
      <c r="E25" s="59"/>
      <c r="F25" s="59"/>
      <c r="G25" s="59"/>
      <c r="H25" s="59"/>
      <c r="I25" s="59"/>
      <c r="J25" s="59"/>
      <c r="K25" s="59"/>
      <c r="L25" s="59"/>
      <c r="M25" s="59"/>
      <c r="N25" s="59"/>
      <c r="O25" s="59"/>
      <c r="P25" s="110"/>
    </row>
    <row r="26" spans="1:16" x14ac:dyDescent="0.2">
      <c r="A26" s="109"/>
      <c r="B26" s="59"/>
      <c r="C26" s="59"/>
      <c r="D26" s="59"/>
      <c r="E26" s="59"/>
      <c r="F26" s="59"/>
      <c r="G26" s="59"/>
      <c r="H26" s="59"/>
      <c r="I26" s="59"/>
      <c r="J26" s="59"/>
      <c r="K26" s="59"/>
      <c r="L26" s="59"/>
      <c r="M26" s="59"/>
      <c r="N26" s="59"/>
      <c r="O26" s="59"/>
      <c r="P26" s="110"/>
    </row>
    <row r="27" spans="1:16" x14ac:dyDescent="0.2">
      <c r="A27" s="109"/>
      <c r="B27" s="59"/>
      <c r="C27" s="59"/>
      <c r="D27" s="59"/>
      <c r="E27" s="59"/>
      <c r="F27" s="59"/>
      <c r="G27" s="59"/>
      <c r="H27" s="59"/>
      <c r="I27" s="59"/>
      <c r="J27" s="59"/>
      <c r="K27" s="59"/>
      <c r="L27" s="59"/>
      <c r="M27" s="59"/>
      <c r="N27" s="59"/>
      <c r="O27" s="59"/>
      <c r="P27" s="110"/>
    </row>
    <row r="28" spans="1:16" x14ac:dyDescent="0.2">
      <c r="A28" s="109"/>
      <c r="B28" s="59"/>
      <c r="C28" s="59"/>
      <c r="D28" s="59"/>
      <c r="E28" s="59"/>
      <c r="F28" s="59"/>
      <c r="G28" s="59"/>
      <c r="H28" s="59"/>
      <c r="I28" s="59"/>
      <c r="J28" s="59"/>
      <c r="K28" s="59"/>
      <c r="L28" s="59"/>
      <c r="M28" s="59"/>
      <c r="N28" s="59"/>
      <c r="O28" s="59"/>
      <c r="P28" s="110"/>
    </row>
    <row r="29" spans="1:16" x14ac:dyDescent="0.2">
      <c r="A29" s="109"/>
      <c r="B29" s="59"/>
      <c r="C29" s="59"/>
      <c r="D29" s="59"/>
      <c r="E29" s="59"/>
      <c r="F29" s="59"/>
      <c r="G29" s="59"/>
      <c r="H29" s="59"/>
      <c r="I29" s="59"/>
      <c r="J29" s="59"/>
      <c r="K29" s="59"/>
      <c r="L29" s="59"/>
      <c r="M29" s="59"/>
      <c r="N29" s="59"/>
      <c r="O29" s="59"/>
      <c r="P29" s="110"/>
    </row>
    <row r="30" spans="1:16" x14ac:dyDescent="0.2">
      <c r="A30" s="109"/>
      <c r="B30" s="59"/>
      <c r="C30" s="59"/>
      <c r="D30" s="59"/>
      <c r="E30" s="59"/>
      <c r="F30" s="59"/>
      <c r="G30" s="59"/>
      <c r="H30" s="59"/>
      <c r="I30" s="59"/>
      <c r="J30" s="59"/>
      <c r="K30" s="59"/>
      <c r="L30" s="59"/>
      <c r="M30" s="59"/>
      <c r="N30" s="59"/>
      <c r="O30" s="59"/>
      <c r="P30" s="110"/>
    </row>
    <row r="31" spans="1:16" x14ac:dyDescent="0.2">
      <c r="A31" s="109"/>
      <c r="B31" s="59"/>
      <c r="C31" s="59"/>
      <c r="D31" s="59"/>
      <c r="E31" s="59"/>
      <c r="F31" s="59"/>
      <c r="G31" s="59"/>
      <c r="H31" s="59"/>
      <c r="I31" s="59"/>
      <c r="J31" s="59"/>
      <c r="K31" s="59"/>
      <c r="L31" s="59"/>
      <c r="M31" s="59"/>
      <c r="N31" s="59"/>
      <c r="O31" s="59"/>
      <c r="P31" s="110"/>
    </row>
    <row r="32" spans="1:16" x14ac:dyDescent="0.2">
      <c r="A32" s="109"/>
      <c r="B32" s="59"/>
      <c r="C32" s="59"/>
      <c r="D32" s="59"/>
      <c r="E32" s="59"/>
      <c r="F32" s="59"/>
      <c r="G32" s="59"/>
      <c r="H32" s="59"/>
      <c r="I32" s="59"/>
      <c r="J32" s="59"/>
      <c r="K32" s="59"/>
      <c r="L32" s="59"/>
      <c r="M32" s="59"/>
      <c r="N32" s="59"/>
      <c r="O32" s="59"/>
      <c r="P32" s="110"/>
    </row>
    <row r="33" spans="1:16" x14ac:dyDescent="0.2">
      <c r="A33" s="109"/>
      <c r="B33" s="59"/>
      <c r="C33" s="59"/>
      <c r="D33" s="59"/>
      <c r="E33" s="59"/>
      <c r="F33" s="59"/>
      <c r="G33" s="59"/>
      <c r="H33" s="59"/>
      <c r="I33" s="59"/>
      <c r="J33" s="59"/>
      <c r="K33" s="59"/>
      <c r="L33" s="59"/>
      <c r="M33" s="59"/>
      <c r="N33" s="59"/>
      <c r="O33" s="59"/>
      <c r="P33" s="110"/>
    </row>
    <row r="34" spans="1:16" x14ac:dyDescent="0.2">
      <c r="A34" s="109"/>
      <c r="B34" s="59"/>
      <c r="C34" s="59"/>
      <c r="D34" s="59"/>
      <c r="E34" s="59"/>
      <c r="F34" s="59"/>
      <c r="G34" s="59"/>
      <c r="H34" s="59"/>
      <c r="I34" s="59"/>
      <c r="J34" s="59"/>
      <c r="K34" s="59"/>
      <c r="L34" s="59"/>
      <c r="M34" s="59"/>
      <c r="N34" s="59"/>
      <c r="O34" s="59"/>
      <c r="P34" s="110"/>
    </row>
    <row r="35" spans="1:16" x14ac:dyDescent="0.2">
      <c r="A35" s="109"/>
      <c r="B35" s="59"/>
      <c r="C35" s="59"/>
      <c r="D35" s="59"/>
      <c r="E35" s="59"/>
      <c r="F35" s="59"/>
      <c r="G35" s="59"/>
      <c r="H35" s="59"/>
      <c r="I35" s="59"/>
      <c r="J35" s="59"/>
      <c r="K35" s="59"/>
      <c r="L35" s="59"/>
      <c r="M35" s="59"/>
      <c r="N35" s="59"/>
      <c r="O35" s="59"/>
      <c r="P35" s="110"/>
    </row>
    <row r="36" spans="1:16" x14ac:dyDescent="0.2">
      <c r="A36" s="109"/>
      <c r="B36" s="59"/>
      <c r="C36" s="59"/>
      <c r="D36" s="59"/>
      <c r="E36" s="59"/>
      <c r="F36" s="59"/>
      <c r="G36" s="59"/>
      <c r="H36" s="59"/>
      <c r="I36" s="59"/>
      <c r="J36" s="59"/>
      <c r="K36" s="59"/>
      <c r="L36" s="59"/>
      <c r="M36" s="59"/>
      <c r="N36" s="59"/>
      <c r="O36" s="59"/>
      <c r="P36" s="110"/>
    </row>
    <row r="37" spans="1:16" x14ac:dyDescent="0.2">
      <c r="A37" s="109"/>
      <c r="B37" s="59"/>
      <c r="C37" s="59"/>
      <c r="D37" s="59"/>
      <c r="E37" s="59"/>
      <c r="F37" s="59"/>
      <c r="G37" s="59"/>
      <c r="H37" s="59"/>
      <c r="I37" s="59"/>
      <c r="J37" s="59"/>
      <c r="K37" s="59"/>
      <c r="L37" s="59"/>
      <c r="M37" s="59"/>
      <c r="N37" s="59"/>
      <c r="O37" s="59"/>
      <c r="P37" s="110"/>
    </row>
    <row r="38" spans="1:16" ht="13.5" thickBot="1" x14ac:dyDescent="0.25">
      <c r="A38" s="113"/>
      <c r="B38" s="114"/>
      <c r="C38" s="114"/>
      <c r="D38" s="114"/>
      <c r="E38" s="114"/>
      <c r="F38" s="114"/>
      <c r="G38" s="114"/>
      <c r="H38" s="114"/>
      <c r="I38" s="114"/>
      <c r="J38" s="114"/>
      <c r="K38" s="114"/>
      <c r="L38" s="114"/>
      <c r="M38" s="114"/>
      <c r="N38" s="114"/>
      <c r="O38" s="114"/>
      <c r="P38" s="115" t="s">
        <v>26</v>
      </c>
    </row>
    <row r="39" spans="1:16" s="68" customFormat="1" ht="13.5" thickTop="1" x14ac:dyDescent="0.2"/>
    <row r="40" spans="1:16" s="68" customFormat="1" x14ac:dyDescent="0.2"/>
    <row r="41" spans="1:16" s="68" customFormat="1" x14ac:dyDescent="0.2"/>
    <row r="42" spans="1:16" s="68" customFormat="1" x14ac:dyDescent="0.2">
      <c r="A42" s="116"/>
      <c r="B42" s="116"/>
      <c r="C42" s="116"/>
      <c r="D42" s="116"/>
      <c r="E42" s="116"/>
      <c r="F42" s="116"/>
      <c r="G42" s="116"/>
      <c r="H42" s="116"/>
      <c r="I42" s="116"/>
      <c r="J42" s="116"/>
    </row>
    <row r="43" spans="1:16" s="68" customFormat="1" x14ac:dyDescent="0.2"/>
    <row r="44" spans="1:16" s="68" customFormat="1" x14ac:dyDescent="0.2"/>
    <row r="45" spans="1:16" s="68" customFormat="1" x14ac:dyDescent="0.2"/>
    <row r="46" spans="1:16" s="68" customFormat="1" x14ac:dyDescent="0.2"/>
    <row r="47" spans="1:16" s="68" customFormat="1" x14ac:dyDescent="0.2"/>
    <row r="48" spans="1:16" s="68" customFormat="1" x14ac:dyDescent="0.2"/>
    <row r="49" s="68" customFormat="1" x14ac:dyDescent="0.2"/>
    <row r="50" s="68" customFormat="1" x14ac:dyDescent="0.2"/>
    <row r="51" s="68" customFormat="1" x14ac:dyDescent="0.2"/>
    <row r="52" s="68" customFormat="1" x14ac:dyDescent="0.2"/>
    <row r="53" s="68" customFormat="1" x14ac:dyDescent="0.2"/>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54</vt:i4>
      </vt:variant>
      <vt:variant>
        <vt:lpstr>Plages nommées</vt:lpstr>
      </vt:variant>
      <vt:variant>
        <vt:i4>8</vt:i4>
      </vt:variant>
    </vt:vector>
  </HeadingPairs>
  <TitlesOfParts>
    <vt:vector size="62" baseType="lpstr">
      <vt:lpstr>Chiffres utiles</vt:lpstr>
      <vt:lpstr>SOMMAIRE</vt:lpstr>
      <vt:lpstr>actifs </vt:lpstr>
      <vt:lpstr>historique actifs</vt:lpstr>
      <vt:lpstr>CE par sexe et âge</vt:lpstr>
      <vt:lpstr>superficie moyenne</vt:lpstr>
      <vt:lpstr>emploi salarié fin de trimestre</vt:lpstr>
      <vt:lpstr>emploi par grand secteur</vt:lpstr>
      <vt:lpstr>salariés sexe et âge</vt:lpstr>
      <vt:lpstr>salariés heures par secteur</vt:lpstr>
      <vt:lpstr>historique heures</vt:lpstr>
      <vt:lpstr>contrats par secteur</vt:lpstr>
      <vt:lpstr>établissements employeurs</vt:lpstr>
      <vt:lpstr>ressortissants</vt:lpstr>
      <vt:lpstr>personnes protégées</vt:lpstr>
      <vt:lpstr>attributions retraites</vt:lpstr>
      <vt:lpstr>branche famille</vt:lpstr>
      <vt:lpstr>PF selon la taille</vt:lpstr>
      <vt:lpstr>PF par type de prestation</vt:lpstr>
      <vt:lpstr>Allocation logement</vt:lpstr>
      <vt:lpstr>AT salariés</vt:lpstr>
      <vt:lpstr>AT non-salariés</vt:lpstr>
      <vt:lpstr>personnes couvertes en ASS</vt:lpstr>
      <vt:lpstr>les 75 ans et plus</vt:lpstr>
      <vt:lpstr>Financement charges 2024</vt:lpstr>
      <vt:lpstr>Financement prest sociales 2024</vt:lpstr>
      <vt:lpstr>Fin. prest. soc.  riques 2024</vt:lpstr>
      <vt:lpstr>prest. sociales NSA 2024</vt:lpstr>
      <vt:lpstr>Prest. sociales SA 2024</vt:lpstr>
      <vt:lpstr>Financement produits 2024</vt:lpstr>
      <vt:lpstr>assiette RP 2024</vt:lpstr>
      <vt:lpstr> masse salariale 2024</vt:lpstr>
      <vt:lpstr>cotisations 2024</vt:lpstr>
      <vt:lpstr>CSG - CRDS 2024</vt:lpstr>
      <vt:lpstr>P budget charges nsa 2025</vt:lpstr>
      <vt:lpstr>P budget prest. soc. nsa 2025</vt:lpstr>
      <vt:lpstr>P budget produits nsa 2025</vt:lpstr>
      <vt:lpstr>P budget charges sa 2025</vt:lpstr>
      <vt:lpstr>P prestations sociales SA 2025</vt:lpstr>
      <vt:lpstr>P budget produits sa 2025</vt:lpstr>
      <vt:lpstr>vaccination grippe</vt:lpstr>
      <vt:lpstr>vaccination ROR</vt:lpstr>
      <vt:lpstr>cancer du sein</vt:lpstr>
      <vt:lpstr>M'Tdents</vt:lpstr>
      <vt:lpstr>Dépenses ASS et bénéficiaires</vt:lpstr>
      <vt:lpstr>retraite</vt:lpstr>
      <vt:lpstr>famille</vt:lpstr>
      <vt:lpstr>handicap</vt:lpstr>
      <vt:lpstr>annexe cotisants</vt:lpstr>
      <vt:lpstr>annexe personnes protégées</vt:lpstr>
      <vt:lpstr>annexe patients</vt:lpstr>
      <vt:lpstr>annexe retraite</vt:lpstr>
      <vt:lpstr>annexe famille</vt:lpstr>
      <vt:lpstr>annexe logement</vt:lpstr>
      <vt:lpstr>'actifs '!Zone_d_impression</vt:lpstr>
      <vt:lpstr>'assiette RP 2024'!Zone_d_impression</vt:lpstr>
      <vt:lpstr>'Chiffres utiles'!Zone_d_impression</vt:lpstr>
      <vt:lpstr>'Financement charges 2024'!Zone_d_impression</vt:lpstr>
      <vt:lpstr>'historique actifs'!Zone_d_impression</vt:lpstr>
      <vt:lpstr>'prest. sociales NSA 2024'!Zone_d_impression</vt:lpstr>
      <vt:lpstr>ressortissants!Zone_d_impression</vt:lpstr>
      <vt:lpstr>SOMMAIRE!Zone_d_impression</vt:lpstr>
    </vt:vector>
  </TitlesOfParts>
  <Company>GETIMA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gaillacl</dc:creator>
  <cp:lastModifiedBy>Claudine Gaillard</cp:lastModifiedBy>
  <cp:lastPrinted>2023-03-30T14:28:46Z</cp:lastPrinted>
  <dcterms:created xsi:type="dcterms:W3CDTF">2001-06-21T13:54:13Z</dcterms:created>
  <dcterms:modified xsi:type="dcterms:W3CDTF">2025-06-06T08:53:59Z</dcterms:modified>
</cp:coreProperties>
</file>