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1.xml" ContentType="application/vnd.openxmlformats-officedocument.drawingml.chart+xml"/>
  <Override PartName="/xl/charts/style2.xml" ContentType="application/vnd.ms-office.chartstyle+xml"/>
  <Override PartName="/xl/charts/colors2.xml" ContentType="application/vnd.ms-office.chartcolorstyle+xml"/>
  <Override PartName="/xl/charts/chart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H:\21-STATISTIQUES\01_STATS_MISSION_SYNTHESES\12 COMITES DE LECTURE\SY alertes sanitaires 22 novembre 2024\A diffuser Lutéran\"/>
    </mc:Choice>
  </mc:AlternateContent>
  <xr:revisionPtr revIDLastSave="0" documentId="13_ncr:1_{1837858C-7657-4FEC-BB56-D57A92E224DD}" xr6:coauthVersionLast="47" xr6:coauthVersionMax="47" xr10:uidLastSave="{00000000-0000-0000-0000-000000000000}"/>
  <bookViews>
    <workbookView xWindow="-110" yWindow="-110" windowWidth="19420" windowHeight="10300" xr2:uid="{00000000-000D-0000-FFFF-FFFF00000000}"/>
  </bookViews>
  <sheets>
    <sheet name="Lutenyl Luteran" sheetId="43" r:id="rId1"/>
    <sheet name="incident_clage" sheetId="10" r:id="rId2"/>
    <sheet name="incident_mens" sheetId="9" r:id="rId3"/>
    <sheet name="parcours_cible" sheetId="28" r:id="rId4"/>
    <sheet name="ALD" sheetId="36" r:id="rId5"/>
    <sheet name="ResumeParcours" sheetId="37" r:id="rId6"/>
    <sheet name="Tableau_CCAM_courrier" sheetId="39" r:id="rId7"/>
    <sheet name="PourAnnexe radiotherapie" sheetId="40" r:id="rId8"/>
    <sheet name="PourAnnexeChirurgie" sheetId="41" r:id="rId9"/>
    <sheet name="PourAnnexeCIP" sheetId="42" r:id="rId10"/>
  </sheets>
  <definedNames>
    <definedName name="_xlnm._FilterDatabase" localSheetId="2" hidden="1">incident_mens!#REF!</definedName>
    <definedName name="_xlchart.v2.0" hidden="1">incident_clage!$A$5:$A$14</definedName>
    <definedName name="_xlchart.v2.1" hidden="1">incident_clage!$B$4</definedName>
    <definedName name="_xlchart.v2.2" hidden="1">incident_clage!$B$5:$B$14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36" l="1"/>
  <c r="E12" i="36"/>
  <c r="D16" i="36" l="1"/>
  <c r="D15" i="36"/>
  <c r="D14" i="36"/>
  <c r="D13" i="36"/>
  <c r="D12" i="36"/>
  <c r="D11" i="36"/>
  <c r="D10" i="36"/>
  <c r="D9" i="36"/>
  <c r="D8" i="36"/>
  <c r="D7" i="36"/>
  <c r="D6" i="36"/>
  <c r="D17" i="36" l="1"/>
  <c r="C17" i="36"/>
  <c r="B17" i="36"/>
  <c r="E63" i="9" l="1"/>
  <c r="B16" i="10"/>
  <c r="C14" i="39" l="1"/>
  <c r="E14" i="39" s="1"/>
  <c r="B14" i="39"/>
  <c r="D14" i="39" s="1"/>
  <c r="E13" i="39"/>
  <c r="D13" i="39"/>
  <c r="E12" i="39"/>
  <c r="D12" i="39"/>
  <c r="E11" i="39"/>
  <c r="D11" i="39"/>
  <c r="E7" i="39"/>
  <c r="D7" i="39"/>
  <c r="E6" i="39"/>
  <c r="D6" i="39"/>
  <c r="E5" i="39"/>
  <c r="D5" i="39"/>
  <c r="E7" i="36" l="1"/>
  <c r="E117" i="9"/>
  <c r="F7" i="36" l="1"/>
  <c r="F16" i="36" l="1"/>
  <c r="F15" i="36"/>
  <c r="F11" i="36"/>
  <c r="F14" i="36"/>
  <c r="F10" i="36"/>
  <c r="F8" i="36"/>
  <c r="F13" i="36"/>
  <c r="F9" i="36"/>
  <c r="E13" i="36" l="1"/>
  <c r="E14" i="36"/>
  <c r="E17" i="36"/>
  <c r="E15" i="36"/>
  <c r="E9" i="36"/>
  <c r="E8" i="36"/>
  <c r="E10" i="36"/>
  <c r="E11" i="36"/>
  <c r="E16" i="36"/>
  <c r="E6" i="36" l="1"/>
  <c r="F6" i="36"/>
  <c r="F17" i="36"/>
  <c r="E64" i="9" l="1"/>
  <c r="E65" i="9"/>
  <c r="E66" i="9"/>
  <c r="E67" i="9"/>
  <c r="E68" i="9"/>
  <c r="E69" i="9"/>
  <c r="E70" i="9"/>
  <c r="E71" i="9"/>
  <c r="E72" i="9"/>
  <c r="E73" i="9"/>
  <c r="E74" i="9"/>
  <c r="E75" i="9"/>
  <c r="E76" i="9"/>
  <c r="E77" i="9"/>
  <c r="E78" i="9"/>
  <c r="E79" i="9"/>
  <c r="E80" i="9"/>
  <c r="E81" i="9"/>
  <c r="E82" i="9"/>
  <c r="E83" i="9"/>
  <c r="E84" i="9"/>
  <c r="E85" i="9"/>
  <c r="E86" i="9"/>
  <c r="E87" i="9"/>
  <c r="E88" i="9"/>
  <c r="E89" i="9"/>
  <c r="E90" i="9"/>
  <c r="E91" i="9"/>
  <c r="E92" i="9"/>
  <c r="E93" i="9"/>
  <c r="E94" i="9"/>
  <c r="E95" i="9"/>
  <c r="E96" i="9"/>
  <c r="E97" i="9"/>
  <c r="E98" i="9"/>
  <c r="E99" i="9"/>
  <c r="E100" i="9"/>
  <c r="E101" i="9"/>
  <c r="E102" i="9"/>
  <c r="E103" i="9"/>
  <c r="E104" i="9"/>
  <c r="E105" i="9"/>
  <c r="E106" i="9"/>
  <c r="E107" i="9"/>
  <c r="E108" i="9"/>
  <c r="E109" i="9"/>
  <c r="E110" i="9"/>
  <c r="E111" i="9"/>
  <c r="E112" i="9"/>
  <c r="E113" i="9"/>
  <c r="E114" i="9"/>
  <c r="E115" i="9"/>
  <c r="E116" i="9"/>
  <c r="B5" i="28" l="1"/>
  <c r="D3" i="28" l="1"/>
  <c r="D4" i="28"/>
</calcChain>
</file>

<file path=xl/sharedStrings.xml><?xml version="1.0" encoding="utf-8"?>
<sst xmlns="http://schemas.openxmlformats.org/spreadsheetml/2006/main" count="339" uniqueCount="289">
  <si>
    <t>date de délivrance</t>
  </si>
  <si>
    <t>classe d'âge</t>
  </si>
  <si>
    <t>arrêt de traitement*</t>
  </si>
  <si>
    <t xml:space="preserve">traitement en cours </t>
  </si>
  <si>
    <t>X</t>
  </si>
  <si>
    <t>CHLORMADINONE THERAMEX 5 MG 1 BOITE DE 10, COMPRIM</t>
  </si>
  <si>
    <t>CHLORMADINONE THERAMEX 10 MG 1 BOITE DE 12, COMPRI</t>
  </si>
  <si>
    <t>G03D</t>
  </si>
  <si>
    <t>NOMEGESTROL RTP 5MG CPR  10</t>
  </si>
  <si>
    <t>NOMEGESTROL TVC 5MG CPR  10</t>
  </si>
  <si>
    <t>NOMEGESTROL SDZ 5MG CPR 10</t>
  </si>
  <si>
    <t>NOMEGESTROL BGA 5MG CPR 10</t>
  </si>
  <si>
    <t>LUTERAN 10MG CPR 12</t>
  </si>
  <si>
    <t>LUTERAN 5MG CPR 10</t>
  </si>
  <si>
    <t>NOMEGESTROL VIATRIS 5MG CPR 10</t>
  </si>
  <si>
    <t>CHLORMADINONE VIATRIS 5MG CPR 10</t>
  </si>
  <si>
    <t>CHLORMADINONE MYG 10MG CPR  12</t>
  </si>
  <si>
    <t>CHLORMADINONE QUA 5MG CPR 10</t>
  </si>
  <si>
    <t>LUTENYL 5MG CPR 10</t>
  </si>
  <si>
    <t>CHLORMADINONE VIATRIS 10MG CPR 12</t>
  </si>
  <si>
    <t>CHLORMADINONE TVC 10MG CPR 12</t>
  </si>
  <si>
    <t>CHLORMADINONE TVC 5MG CPR 10</t>
  </si>
  <si>
    <t>CHLORMADINONE SDZ 10MG CPR 12</t>
  </si>
  <si>
    <t>CHLORMADINONE SDZ 5MG CPR 10</t>
  </si>
  <si>
    <t>NOMEGESTROL ZEN 5MG CPR 10</t>
  </si>
  <si>
    <t>NOMEGESTROL EG 5MG CPR 10</t>
  </si>
  <si>
    <t>NOMEGESTROL ARW 5MG CPR 10</t>
  </si>
  <si>
    <t>CHLORMADINONE TVC 2MG CPR  10</t>
  </si>
  <si>
    <t>CHLORMADINONE MYLAN GENERIQUES 5 MG 1 BOITE DE 10,</t>
  </si>
  <si>
    <t>LUTENYL 3,75MG CPR 14</t>
  </si>
  <si>
    <t>CHLORMADINONE SDZ 2MG CPR 10</t>
  </si>
  <si>
    <t>LUTERAN 2 MG (ACETATE DE CHLORMADINONE) 1 BOITE DE</t>
  </si>
  <si>
    <t>Exérèse de tumeur de la région optochiasmatique et/ou hypothalamique, par craniotomie</t>
  </si>
  <si>
    <t>Remnographie [IRM] du crâne et de son contenu, avec injection intraveineuse de produit de contraste</t>
  </si>
  <si>
    <t>Remnographie [IRM] du crâne et de son contenu, sans injection intraveineuse de produit de contraste</t>
  </si>
  <si>
    <t>Scanographie du crâne et de son contenu, avec injection intraveineuse de produit de contraste</t>
  </si>
  <si>
    <t>Scanographie du crâne et de son contenu, sans injection de produit de contraste</t>
  </si>
  <si>
    <t>Séance d'irradiation externe en conditions stéréotaxiques par machine dédiée produisant des photons avec guidage par imagerie, sans synchronisation avec la respiration</t>
  </si>
  <si>
    <t>Ensemble</t>
  </si>
  <si>
    <t>ZZMP010</t>
  </si>
  <si>
    <t>ZZMP900</t>
  </si>
  <si>
    <t>ZZMP011</t>
  </si>
  <si>
    <t>ZZMP012</t>
  </si>
  <si>
    <t>ZZMP016</t>
  </si>
  <si>
    <t>AANL001</t>
  </si>
  <si>
    <t>AANL002</t>
  </si>
  <si>
    <t>ZANL001</t>
  </si>
  <si>
    <t>ZZNL049</t>
  </si>
  <si>
    <t>ZZNL055</t>
  </si>
  <si>
    <t>ZZNL058</t>
  </si>
  <si>
    <t>ZZNL059</t>
  </si>
  <si>
    <t>ZZNL045</t>
  </si>
  <si>
    <t>ZZNL020</t>
  </si>
  <si>
    <t>ZZNL021</t>
  </si>
  <si>
    <t>ZZNL023</t>
  </si>
  <si>
    <t>ZZNL024</t>
  </si>
  <si>
    <t>ZZNL025</t>
  </si>
  <si>
    <t>ZZNL026</t>
  </si>
  <si>
    <t>ZZNL027</t>
  </si>
  <si>
    <t>ZZNL028</t>
  </si>
  <si>
    <t>ZZNL030</t>
  </si>
  <si>
    <t>ZZNL031</t>
  </si>
  <si>
    <t>ZZNL033</t>
  </si>
  <si>
    <t>ZZNL034</t>
  </si>
  <si>
    <t>ZZNL036</t>
  </si>
  <si>
    <t>ZZNL037</t>
  </si>
  <si>
    <t>ZZNL039</t>
  </si>
  <si>
    <t>ZZNL040</t>
  </si>
  <si>
    <t>ZZNL042</t>
  </si>
  <si>
    <t>ZZNL043</t>
  </si>
  <si>
    <t>ZZNL900</t>
  </si>
  <si>
    <t>ZZNL902</t>
  </si>
  <si>
    <t>ZZNL903</t>
  </si>
  <si>
    <t>ZZNL904</t>
  </si>
  <si>
    <t>ZZNL905</t>
  </si>
  <si>
    <t>ZZNL906</t>
  </si>
  <si>
    <t>ABFA005</t>
  </si>
  <si>
    <t>ABFA008</t>
  </si>
  <si>
    <t>ABFA009</t>
  </si>
  <si>
    <t>ABFA010</t>
  </si>
  <si>
    <t>ACFA001</t>
  </si>
  <si>
    <t>ACFA002</t>
  </si>
  <si>
    <t>ACFA003</t>
  </si>
  <si>
    <t>ACFA004</t>
  </si>
  <si>
    <t>ACFA005</t>
  </si>
  <si>
    <t>ACFA006</t>
  </si>
  <si>
    <t>ACFA007</t>
  </si>
  <si>
    <t>ACFA008</t>
  </si>
  <si>
    <t>ACFA009</t>
  </si>
  <si>
    <t>ACFA010</t>
  </si>
  <si>
    <t>ACFA011</t>
  </si>
  <si>
    <t>ACFA012</t>
  </si>
  <si>
    <t>ACFA013</t>
  </si>
  <si>
    <t>ACFA014</t>
  </si>
  <si>
    <t>ACFA015</t>
  </si>
  <si>
    <t>ACFA016</t>
  </si>
  <si>
    <t>ACFA018</t>
  </si>
  <si>
    <t>ACFA019</t>
  </si>
  <si>
    <t>ACFA020</t>
  </si>
  <si>
    <t>ACFA022</t>
  </si>
  <si>
    <t>ACFA023</t>
  </si>
  <si>
    <t>ACFA024</t>
  </si>
  <si>
    <t>ACFA025</t>
  </si>
  <si>
    <t>ACFA026</t>
  </si>
  <si>
    <t>ACFA027</t>
  </si>
  <si>
    <t>ACFA028</t>
  </si>
  <si>
    <t>ACFA029</t>
  </si>
  <si>
    <t>ADPA001</t>
  </si>
  <si>
    <t>ADPA020</t>
  </si>
  <si>
    <t>ADPA023</t>
  </si>
  <si>
    <t>ADPA016</t>
  </si>
  <si>
    <t>ADPA008</t>
  </si>
  <si>
    <t>ADPA011</t>
  </si>
  <si>
    <t>ADPA021</t>
  </si>
  <si>
    <t>BKFA001</t>
  </si>
  <si>
    <t>BKFA002</t>
  </si>
  <si>
    <t>BKFA003</t>
  </si>
  <si>
    <t>KAFA001</t>
  </si>
  <si>
    <t>KAFA002</t>
  </si>
  <si>
    <t>KAFE900</t>
  </si>
  <si>
    <t>* pas de remboursement en 2022</t>
  </si>
  <si>
    <t>Code CCAM</t>
  </si>
  <si>
    <t>Exérèse de lésion d'un ventricule latéral cérébral, par craniotomie</t>
  </si>
  <si>
    <t>Exérèse de tumeur de la faux du cerveau, par craniotomie</t>
  </si>
  <si>
    <t>Exérèse de tumeur de la pointe du rocher avec déroutement du nerf facial, par abord transpétreux</t>
  </si>
  <si>
    <t xml:space="preserve">Exérèse de tumeur de la pointe du rocher sans déroutement du nerf facial, par abord transpétreux </t>
  </si>
  <si>
    <t>Exérèse de tumeur de la pointe du rocher, par abord suprapétreux</t>
  </si>
  <si>
    <t>Exérèse de tumeur de la pointe du rocher, par abord translabyrinthique</t>
  </si>
  <si>
    <t>Exérèse de tumeur de la région pétroclivale avec déroutement du nerf facial, par abord transpétreux</t>
  </si>
  <si>
    <t>Exérèse de tumeur de la région pétroclivale sans déroutement du nerf facial, par abord transpétreux</t>
  </si>
  <si>
    <t>Exérèse de tumeur de la tente du cervelet, par craniotomie soustentorielle</t>
  </si>
  <si>
    <t>Exérèse de tumeur de l'angle pontocérébelleux et/ou du méat acoustique interne [conduit auditif interne], par 2 abords</t>
  </si>
  <si>
    <t>Exérèse de tumeur de l'angle pontocérébelleux et/ou du méat acoustique interne [conduit auditif interne], par abord infraoccipital rétrosigmoïdien</t>
  </si>
  <si>
    <t>Exérèse de tumeur de l'angle pontocérébelleux et/ou du méat acoustique interne [conduit auditif interne], par abord rétrolabyrinthique présigmoïdien</t>
  </si>
  <si>
    <t>Exérèse de tumeur de l'angle pontocérébelleux et/ou du méat acoustique interne [conduit auditif interne], par abord suprapétreux</t>
  </si>
  <si>
    <t>Exérèse de tumeur de l'angle pontocérébelleux et/ou du méat acoustique interne [conduit auditif interne], par abord translabyrinthique</t>
  </si>
  <si>
    <t>Exérèse de tumeur de l'angle pontocérébelleux et/ou du méat acoustique interne [conduit auditif interne], par abord transotique</t>
  </si>
  <si>
    <t>Exérèse de tumeur de l'étage antérieur de la base du crâne, par craniotomie frontale bilatérale</t>
  </si>
  <si>
    <t>Exérèse de tumeur de l'étage antérieur de la base du crâne, par craniotomie frontale bilatérale et abord ethmoïdal</t>
  </si>
  <si>
    <t>Exérèse de tumeur de l'étage antérieur de la base du crâne, par craniotomie frontale unilatérale</t>
  </si>
  <si>
    <t>Exérèse de tumeur de l'étage moyen de la base du crâne, par craniotomie</t>
  </si>
  <si>
    <t>Exérèse de tumeur de l'incisure de la tente, par craniotomie sustentorielle</t>
  </si>
  <si>
    <t>Exérèse de tumeur du clivus, par abord transoral ou nasosphénoïdal</t>
  </si>
  <si>
    <t>Exérèse de tumeur du clivus, par craniotomie</t>
  </si>
  <si>
    <t>Exérèse de tumeur du foramen jugulaire, par craniotomie</t>
  </si>
  <si>
    <t>Exérèse de tumeur du foramen magnum avec déroutement de l'artère vertébrale, par craniotomie</t>
  </si>
  <si>
    <t xml:space="preserve">Exérèse de tumeur du foramen magnum sans déroutement de l'artère vertébrale, par craniotomie </t>
  </si>
  <si>
    <t>Exérèse de tumeur du tiers interne de l'étage moyen de la base du crâne intéressant l'angle sphénoorbitaire, par craniotomie</t>
  </si>
  <si>
    <t>Exérèse de tumeur extraparenchymateuse de la convexité du cerveau envahissant un sinus veineux dural, par craniotomie</t>
  </si>
  <si>
    <t>Exérèse de tumeur extraparenchymateuse de la convexité du cerveau sans atteinte de sinus veineux dural, par craniotomie</t>
  </si>
  <si>
    <t>Exérèse de tumeur extraparenchymateuse de la convexité du cervelet envahissant un sinus veineux dural, par craniotomie</t>
  </si>
  <si>
    <t>Exérèse de tumeur extraparenchymateuse de la convexité du cervelet sans atteinte de sinus veineux dural, par craniotomie</t>
  </si>
  <si>
    <t>Irradiation encéphalique en conditions stéréotaxiques avec cadre effractif, en dose unique</t>
  </si>
  <si>
    <t>Irradiation externe en conditions stéréotaxiques par machine dédiée produisant des photons avec guidage par imagerie, sans synchronisation avec la respiration, en dose unique</t>
  </si>
  <si>
    <t>Irradiation externe en conditions stéréotaxiques par machine produisant des photons avec guidage par imagerie, sans synchronisation avec la respiration, en dose unique</t>
  </si>
  <si>
    <t>Irradiation externe intracrânienne en conditions stéréotaxiques avec cadre effractif, en dose unique</t>
  </si>
  <si>
    <t>Préparation à une irradiation encéphalique en conditions stéréotaxiques à dose fractionnée</t>
  </si>
  <si>
    <t>Préparation à une irradiation externe avec dosimétrie tridimensionnelle avec HDV après repérage par remnographie [IRM], simulation virtuelle utilisant la fonction "vue de la source" [beam's eye view] [BEV] et la restitution tridimensionnelle, et fabrication de filtre compensateur personnalisé ou de cache personnalisé focalisé et/ou paramétrage d'un collimateur multilame</t>
  </si>
  <si>
    <t>Préparation à une irradiation externe avec dosimétrie tridimensionnelle avec HDV après repérage par remnographie [IRM], simulation virtuelle utilisant la fonction "vue de la source" [beam's eye view] [BEV] et la restitution tridimensionnelle, et paramétrage d'un collimateur multilame pour utilisation dynamique</t>
  </si>
  <si>
    <t>Préparation à une irradiation externe en conditions stéréotaxiques sans synchronisation avec la respiration avec dosimétrie tridimensionnelle avec HDV après repérage par fusion numérique multimodale et simulation virtuelle utilisant la fonction "vue de la source" [beam's eye view] [BEV] et la restitution tridimensionnelle</t>
  </si>
  <si>
    <t>Préparation à une irradiation intracrânienne en conditions stéréotaxiques en dose unique, avec pose de cadre effractif</t>
  </si>
  <si>
    <r>
      <t>ACQJ002</t>
    </r>
    <r>
      <rPr>
        <b/>
        <sz val="16"/>
        <color rgb="FF000000"/>
        <rFont val="Arial"/>
        <family val="2"/>
      </rPr>
      <t/>
    </r>
  </si>
  <si>
    <t>ACQN001</t>
  </si>
  <si>
    <t>ACQH003</t>
  </si>
  <si>
    <t>ACQK001</t>
  </si>
  <si>
    <t>Séance d'irradiation encéphalique en conditions stéréotaxiques avec cadre non effractif, à dose fractionnée</t>
  </si>
  <si>
    <t>Séance d'irradiation externe en conditions stéréotaxiques par machine produisant des photons avec guidage par imagerie, sans synchronisation avec la respiration</t>
  </si>
  <si>
    <t>Séance d'irradiation externe par machine produisant des photons d'énergie égale ou supérieure à 15 MV par 1 ou 2 faisceaux, avec utilisation de modificateur de faisceau</t>
  </si>
  <si>
    <t xml:space="preserve">Séance d'irradiation externe par machine produisant des photons d'énergie égale ou supérieure à 15 MV par 1 ou 2 faisceaux, avec utilisation dynamique de collimateur multilame [modulation d'intensité] </t>
  </si>
  <si>
    <t>Séance d'irradiation externe par machine produisant des photons d'énergie égale ou supérieure à 15 MV par 1 ou 2 faisceaux, sans utilisation de modificateur de faisceau</t>
  </si>
  <si>
    <t>Séance d'irradiation externe par machine produisant des photons d'énergie égale ou supérieure à 15 MV par 3 ou 4 faisceaux, avec utilisation de modificateur de faisceau</t>
  </si>
  <si>
    <t xml:space="preserve">Séance d'irradiation externe par machine produisant des photons d'énergie égale ou supérieure à 15 MV par 3 ou 4 faisceaux, avec utilisation dynamique de collimateur multilame [modulation d'intensité] </t>
  </si>
  <si>
    <t>Séance d'irradiation externe par machine produisant des photons d'énergie égale ou supérieure à 15 MV par 3 ou 4 faisceaux, sans utilisation de modificateur de faisceau</t>
  </si>
  <si>
    <t>Séance d'irradiation externe par machine produisant des photons d'énergie égale ou supérieure à 15 MV par 5 faisceaux ou plus, avec utilisation de modificateur de faisceau</t>
  </si>
  <si>
    <t>Séance d'irradiation externe par machine produisant des photons d'énergie égale ou supérieure à 15 MV par 5 faisceaux ou plus, avec utilisation dynamique de collimateur multilame [modulation d'intensité]</t>
  </si>
  <si>
    <t>Séance d'irradiation externe par machine produisant des photons d'énergie égale ou supérieure à 15 MV par 5 faisceaux ou plus, sans utilisation de modificateur de faisceau</t>
  </si>
  <si>
    <t>Séance d'irradiation externe par machine produisant des photons d'énergie égale ou supérieure à 5 MV et inférieure à 15 MV par 1 ou 2 faisceaux, avec utilisation de modificateur de faisceau</t>
  </si>
  <si>
    <t>Séance d'irradiation externe par machine produisant des photons d'énergie égale ou supérieure à 5 MV et inférieure à 15 MV par 1 ou 2 faisceaux, avec utilisation dynamique de collimateur multilame [modulation d'intensité]</t>
  </si>
  <si>
    <t>Séance d'irradiation externe par machine produisant des photons d'énergie égale ou supérieure à 5 MV et inférieure à 15 MV par 1 ou 2 faisceaux, sans utilisation de modificateur de faisceau</t>
  </si>
  <si>
    <t>Séance d'irradiation externe par machine produisant des photons d'énergie égale ou supérieure à 5 MV et inférieure à 15 MV par 3 ou 4 faisceaux, avec utilisation de modificateur de faisceau</t>
  </si>
  <si>
    <t>Séance d'irradiation externe par machine produisant des photons d'énergie égale ou supérieure à 5 MV et inférieure à 15 MV par 3 ou 4 faisceaux, avec utilisation dynamique de collimateur multilame [modulation d'intensité]</t>
  </si>
  <si>
    <t>Séance d'irradiation externe par machine produisant des photons d'énergie égale ou supérieure à 5 MV et inférieure à 15 MV par 3 ou 4 faisceaux, sans utilisation de modificateur de faisceau</t>
  </si>
  <si>
    <t>Séance d'irradiation externe par machine produisant des photons d'énergie égale ou supérieure à 5 MV et inférieure à 15 MV par 5 faisceaux ou plus, avec utilisation de modificateur de faisceau</t>
  </si>
  <si>
    <t>Séance d'irradiation externe par machine produisant des photons d'énergie égale ou supérieure à 5 MV et inférieure à 15 MV par 5 faisceaux ou plus, avec utilisation dynamique de collimateur multilame [modulation d'intensité]</t>
  </si>
  <si>
    <t>Séance d'irradiation externe par machine produisant des photons d'énergie égale ou supérieure à 5 MV et inférieure à 15 MV par 5 faisceaux ou plus, sans utilisation de modificateur de faisceau</t>
  </si>
  <si>
    <t>Séance d'irradiation externe par machine produisant des photons d'énergie inférieure à 5 MV par 1 ou 2 faisceaux, avec utilisation de modificateur de faisceau</t>
  </si>
  <si>
    <t>Séance d'irradiation externe par machine produisant des photons d'énergie inférieure à 5 MV par 1 ou 2 faisceaux, sans utilisation de modificateur de faisceau</t>
  </si>
  <si>
    <t>Séance d'irradiation externe par machine produisant des photons d'énergie inférieure à 5 MV par 3 ou 4 faisceaux, avec utilisation de modificateur de faisceau</t>
  </si>
  <si>
    <t>Séance d'irradiation externe par machine produisant des photons d'énergie inférieure à 5 MV par 3 ou 4 faisceaux, sans utilisation de modificateur de faisceau</t>
  </si>
  <si>
    <t>Séance d'irradiation externe par machine produisant des photons d'énergie inférieure à 5 MV par 5 faisceaux ou plus, avec utilisation de modificateur de faisceau</t>
  </si>
  <si>
    <t>Séance d'irradiation externe par machine produisant des photons d'énergie inférieure à 5 MV par 5 faisceaux ou plus, sans utilisation de modificateur de faisceau</t>
  </si>
  <si>
    <t>Séance d'irradiation externe par protonthérapie</t>
  </si>
  <si>
    <t xml:space="preserve">nombre de bénéficiaires </t>
  </si>
  <si>
    <t>G03F</t>
  </si>
  <si>
    <t>indéterminé</t>
  </si>
  <si>
    <t xml:space="preserve"> première délivrance</t>
  </si>
  <si>
    <t xml:space="preserve"> 6 délivrances et plus dans les 12 mois suivant l'initiation</t>
  </si>
  <si>
    <t>part MSA</t>
  </si>
  <si>
    <t xml:space="preserve">
Taux de recours
en 2021
</t>
  </si>
  <si>
    <t>Taux de recours
en 2022</t>
  </si>
  <si>
    <t xml:space="preserve">Profil ALD des beneficiaires </t>
  </si>
  <si>
    <t>Autres ALD</t>
  </si>
  <si>
    <t>Insuffisance respiratoire chronique grave</t>
  </si>
  <si>
    <t>Vascularites, Lupus érythémateux systémique, Sclérodermie systémique</t>
  </si>
  <si>
    <t>Maladie de Crohn et Rectocolite hémorragique évolutives</t>
  </si>
  <si>
    <t>Spondylarthrite grave</t>
  </si>
  <si>
    <t>Insuffisance cardiaque grave, troubles du rythme graves, cardiopathies valvulaires graves, cardiopathies congénitales graves</t>
  </si>
  <si>
    <t>Formes graves des affections neurologiques et musculaires (dont Myopathie), Epilepsie grave</t>
  </si>
  <si>
    <t>Tumeur maligne, affection maligne du tissu lymphatique ou hématopoïétique</t>
  </si>
  <si>
    <t>Diabète de type 1 et diabète de type 2</t>
  </si>
  <si>
    <t>Affections psychiatriques de longue durée</t>
  </si>
  <si>
    <t>Affections hors liste ou ald non ventilées</t>
  </si>
  <si>
    <t>arrêt du traitement</t>
  </si>
  <si>
    <t>continuité du traitement</t>
  </si>
  <si>
    <t>arret du traitement</t>
  </si>
  <si>
    <t xml:space="preserve"> première délivrance  tous régimes</t>
  </si>
  <si>
    <t>hors MSA</t>
  </si>
  <si>
    <t>avant</t>
  </si>
  <si>
    <t>après</t>
  </si>
  <si>
    <t>nombre</t>
  </si>
  <si>
    <t>beneficiaires femmes incidentes</t>
  </si>
  <si>
    <t>Nombre d’assurées ayant consommé du Lutenyl/luteran par type d’ALD</t>
  </si>
  <si>
    <t>55-59</t>
  </si>
  <si>
    <t>50-54</t>
  </si>
  <si>
    <t>45-49</t>
  </si>
  <si>
    <t>40-44</t>
  </si>
  <si>
    <t>35-39</t>
  </si>
  <si>
    <t>30-34</t>
  </si>
  <si>
    <t>25-29</t>
  </si>
  <si>
    <t>18-24</t>
  </si>
  <si>
    <t>13-17</t>
  </si>
  <si>
    <t>60 et +</t>
  </si>
  <si>
    <t>Total</t>
  </si>
  <si>
    <t>dec-22</t>
  </si>
  <si>
    <t>% d'arret</t>
  </si>
  <si>
    <t>%continue</t>
  </si>
  <si>
    <t>Remnographie [IRM] du crâne et de son contenu</t>
  </si>
  <si>
    <t>Scanographie du crâne et de son contenu</t>
  </si>
  <si>
    <t>Nombre de femmes ciblées 
par les courriers</t>
  </si>
  <si>
    <t xml:space="preserve">
Nombre d'assurées
en 2021
</t>
  </si>
  <si>
    <t>Nombre d'assurées en 
en 2022</t>
  </si>
  <si>
    <t>Nombre d'assurées
en 2022</t>
  </si>
  <si>
    <t xml:space="preserve">TAUX DE RECOURS
 EN 2021
</t>
  </si>
  <si>
    <t xml:space="preserve">TAUX DE RECOURS
 EN 2022
</t>
  </si>
  <si>
    <t>Remnographie [IRM] du crâne et de son contenu uniquement</t>
  </si>
  <si>
    <t>Scanographie du crâne et de son contenu uniquement</t>
  </si>
  <si>
    <t>Remnographie et scanographie</t>
  </si>
  <si>
    <t>report vers spironolactonone</t>
  </si>
  <si>
    <t>initiante de Lutenyl/Luteran (3 mois)</t>
  </si>
  <si>
    <t>consommante de Lutenyl/Luteran</t>
  </si>
  <si>
    <t>Libellé de l'acte</t>
  </si>
  <si>
    <t>Décompression du nerf optique, par craniotomie</t>
  </si>
  <si>
    <t>Décompression du nerf facial, par abord transmastoïdien</t>
  </si>
  <si>
    <t>Décompression du nerf facial, par abord suprapétreux</t>
  </si>
  <si>
    <t>Décompression du nerf infraorbitaire, par abord direct</t>
  </si>
  <si>
    <t>Décompression du nerf optique, par abord orbitaire</t>
  </si>
  <si>
    <t>Décompression du nerf facial, par abord transmastoïdien et par abord suprapétreux</t>
  </si>
  <si>
    <t>Décompression du nerf optique, par abord transsinusien</t>
  </si>
  <si>
    <t>Exérèse de lésion de l'orbite, par abord latéral</t>
  </si>
  <si>
    <t>Exérèse de lésion de l'orbite, par abord conjonctivopalpébral</t>
  </si>
  <si>
    <t>Exérèse de lésion de l'orbite, par abord coronal</t>
  </si>
  <si>
    <t>Exérèse de lésion de la loge hypophysaire, par abord transsphénoïdal</t>
  </si>
  <si>
    <t>Exérèse de lésion de la loge hypophysaire, par craniotomie</t>
  </si>
  <si>
    <t>Exérèse de lésion de la loge hypophysaire, par vidéochirurgie transsphénoïdale</t>
  </si>
  <si>
    <t>CIP 13</t>
  </si>
  <si>
    <t>NOM DE LA SPECIALITE COMMERCIALE</t>
  </si>
  <si>
    <t>CODE_ATC</t>
  </si>
  <si>
    <t>NAEMIS CPR 24</t>
  </si>
  <si>
    <t xml:space="preserve"> première délivrance MSA</t>
  </si>
  <si>
    <t>Nombre de bénéficiaires
 ayant au moins 6 délivrances en 2021</t>
  </si>
  <si>
    <t>Moins de 6</t>
  </si>
  <si>
    <t>DIRECTION DELEGUEE AUX POLITIQUES SOCIALES</t>
  </si>
  <si>
    <t>Direction des Statistiques, des Etudes et des Fonds</t>
  </si>
  <si>
    <t>Directrice de la publication : Nadia JOUBERT</t>
  </si>
  <si>
    <t>joubert.nadia@ccmsa.msa.fr</t>
  </si>
  <si>
    <t>Département "Etudes et évaluation"</t>
  </si>
  <si>
    <t>Annie NOURRY</t>
  </si>
  <si>
    <t>nourry.annie@ccmsa.msa.fr</t>
  </si>
  <si>
    <t>Auteurs :</t>
  </si>
  <si>
    <t>Nélia VALLEE</t>
  </si>
  <si>
    <t>vallee.nelia@ccmsa.msa.fr</t>
  </si>
  <si>
    <t>Mai 2025</t>
  </si>
  <si>
    <t>bilan et impact de l’action menée par la MSA dans le cadre de l’alerte sanitaire</t>
  </si>
  <si>
    <t xml:space="preserve">Risque de méningiome associé à la prise de Lutenyl ® et Luteran ® : </t>
  </si>
  <si>
    <t>Dr Sandrine FARE</t>
  </si>
  <si>
    <t>fare.sandrine@ccmsa.msa.fr</t>
  </si>
  <si>
    <t>Emmanuel TOURNEUX</t>
  </si>
  <si>
    <t>tourneux.emmanuel@ccmsa.msa.fr</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</si>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</sst>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18"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6"/>
      <color rgb="FF000000"/>
      <name val="Arial"/>
      <family val="2"/>
    </font>
    <font>
      <sz val="11"/>
      <color theme="1"/>
      <name val="Calibri"/>
      <family val="2"/>
      <scheme val="minor"/>
    </font>
    <font>
      <sz val="10"/>
      <color rgb="FF000000"/>
      <name val="Calibri"/>
      <family val="2"/>
      <scheme val="minor"/>
    </font>
    <font>
      <sz val="8"/>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sz val="14"/>
      <color rgb="FF0000FF"/>
      <name val="Calibri"/>
      <family val="2"/>
      <scheme val="minor"/>
    </font>
    <font>
      <sz val="11"/>
      <color rgb="FF0033CC"/>
      <name val="Calibri"/>
      <family val="2"/>
      <scheme val="minor"/>
    </font>
    <font>
      <b/>
      <sz val="22"/>
      <color rgb="FF0033CC"/>
      <name val="Calibri"/>
      <family val="2"/>
      <scheme val="minor"/>
    </font>
    <font>
      <sz val="12"/>
      <name val="Arial"/>
      <family val="2"/>
    </font>
    <font>
      <u/>
      <sz val="12"/>
      <color theme="10"/>
      <name val="Calibri"/>
      <family val="2"/>
      <scheme val="minor"/>
    </font>
    <font>
      <sz val="8"/>
      <color theme="1"/>
      <name val="Arial"/>
      <family val="2"/>
    </font>
    <font>
      <b/>
      <sz val="16"/>
      <color rgb="FF0000FF"/>
      <name val="Calibri"/>
      <family val="2"/>
      <scheme val="minor"/>
    </font>
  </fonts>
  <fills count="6">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rgb="FF5DBFC2"/>
        <bgColor indexed="64"/>
      </patternFill>
    </fill>
    <fill>
      <patternFill patternType="solid">
        <fgColor theme="0" tint="-0.34998626667073579"/>
        <bgColor indexed="64"/>
      </patternFill>
    </fill>
  </fills>
  <borders count="37">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thick">
        <color indexed="64"/>
      </right>
      <top style="medium">
        <color indexed="64"/>
      </top>
      <bottom style="medium">
        <color indexed="64"/>
      </bottom>
      <diagonal/>
    </border>
    <border>
      <left style="medium">
        <color indexed="64"/>
      </left>
      <right style="hair">
        <color indexed="64"/>
      </right>
      <top/>
      <bottom/>
      <diagonal/>
    </border>
    <border>
      <left/>
      <right/>
      <top style="medium">
        <color indexed="64"/>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ck">
        <color rgb="FF000099"/>
      </left>
      <right/>
      <top style="thick">
        <color rgb="FF000099"/>
      </top>
      <bottom/>
      <diagonal/>
    </border>
    <border>
      <left/>
      <right/>
      <top style="thick">
        <color rgb="FF000099"/>
      </top>
      <bottom/>
      <diagonal/>
    </border>
    <border>
      <left/>
      <right style="thick">
        <color rgb="FF000099"/>
      </right>
      <top style="thick">
        <color rgb="FF000099"/>
      </top>
      <bottom/>
      <diagonal/>
    </border>
    <border>
      <left style="thick">
        <color rgb="FF000099"/>
      </left>
      <right/>
      <top/>
      <bottom/>
      <diagonal/>
    </border>
    <border>
      <left/>
      <right style="thick">
        <color rgb="FF000099"/>
      </right>
      <top/>
      <bottom/>
      <diagonal/>
    </border>
    <border>
      <left style="thick">
        <color rgb="FF000099"/>
      </left>
      <right/>
      <top/>
      <bottom style="thick">
        <color rgb="FF000099"/>
      </bottom>
      <diagonal/>
    </border>
    <border>
      <left/>
      <right/>
      <top/>
      <bottom style="thick">
        <color rgb="FF000099"/>
      </bottom>
      <diagonal/>
    </border>
    <border>
      <left/>
      <right style="thick">
        <color rgb="FF000099"/>
      </right>
      <top/>
      <bottom style="thick">
        <color rgb="FF000099"/>
      </bottom>
      <diagonal/>
    </border>
  </borders>
  <cellStyleXfs count="4">
    <xf numFmtId="0" fontId="0" fillId="0" borderId="0"/>
    <xf numFmtId="9"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cellStyleXfs>
  <cellXfs count="126">
    <xf numFmtId="0" fontId="0" fillId="0" borderId="0" xfId="0"/>
    <xf numFmtId="0" fontId="0" fillId="0" borderId="2" xfId="0" applyBorder="1"/>
    <xf numFmtId="0" fontId="0" fillId="0" borderId="4" xfId="0" applyBorder="1"/>
    <xf numFmtId="0" fontId="1" fillId="0" borderId="5" xfId="0" applyFont="1" applyBorder="1"/>
    <xf numFmtId="0" fontId="1" fillId="0" borderId="6" xfId="0" applyFont="1" applyBorder="1"/>
    <xf numFmtId="0" fontId="0" fillId="0" borderId="1" xfId="0" applyBorder="1"/>
    <xf numFmtId="0" fontId="0" fillId="0" borderId="7" xfId="0" applyBorder="1"/>
    <xf numFmtId="0" fontId="0" fillId="0" borderId="11" xfId="0" applyBorder="1"/>
    <xf numFmtId="0" fontId="0" fillId="0" borderId="12" xfId="0" applyBorder="1"/>
    <xf numFmtId="0" fontId="0" fillId="0" borderId="13" xfId="0" applyFill="1" applyBorder="1" applyAlignment="1">
      <alignment wrapText="1"/>
    </xf>
    <xf numFmtId="0" fontId="0" fillId="0" borderId="0" xfId="0" applyAlignment="1">
      <alignment horizontal="center"/>
    </xf>
    <xf numFmtId="164" fontId="0" fillId="0" borderId="0" xfId="0" applyNumberFormat="1"/>
    <xf numFmtId="0" fontId="0" fillId="0" borderId="3" xfId="0" applyBorder="1"/>
    <xf numFmtId="0" fontId="0" fillId="0" borderId="6" xfId="0" applyBorder="1" applyAlignment="1">
      <alignment horizontal="center"/>
    </xf>
    <xf numFmtId="0" fontId="0" fillId="0" borderId="0" xfId="0" applyFill="1"/>
    <xf numFmtId="0" fontId="1" fillId="0" borderId="0" xfId="0" applyFont="1"/>
    <xf numFmtId="0" fontId="2" fillId="0" borderId="0" xfId="0" applyFont="1"/>
    <xf numFmtId="0" fontId="0" fillId="0" borderId="2" xfId="0" applyFill="1" applyBorder="1"/>
    <xf numFmtId="0" fontId="2" fillId="0" borderId="2" xfId="0" applyFont="1" applyBorder="1"/>
    <xf numFmtId="0" fontId="3" fillId="0" borderId="7" xfId="0" applyFont="1" applyBorder="1" applyAlignment="1">
      <alignment horizontal="left" wrapText="1"/>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vertical="center"/>
    </xf>
    <xf numFmtId="0" fontId="3" fillId="0" borderId="17" xfId="0" applyFont="1" applyBorder="1" applyAlignment="1">
      <alignment horizontal="left" vertical="top" wrapText="1"/>
    </xf>
    <xf numFmtId="9" fontId="0" fillId="0" borderId="0" xfId="1" applyFont="1"/>
    <xf numFmtId="164" fontId="2" fillId="0" borderId="0" xfId="1" applyNumberFormat="1" applyFont="1"/>
    <xf numFmtId="3" fontId="0" fillId="0" borderId="0" xfId="0" applyNumberFormat="1"/>
    <xf numFmtId="0" fontId="0" fillId="0" borderId="17" xfId="0" applyBorder="1" applyAlignment="1">
      <alignment horizontal="center"/>
    </xf>
    <xf numFmtId="0" fontId="0" fillId="0" borderId="7" xfId="0" applyBorder="1" applyAlignment="1">
      <alignment horizontal="center"/>
    </xf>
    <xf numFmtId="164" fontId="0" fillId="0" borderId="15" xfId="0" applyNumberFormat="1" applyBorder="1" applyAlignment="1">
      <alignment horizontal="center"/>
    </xf>
    <xf numFmtId="164" fontId="0" fillId="0" borderId="17" xfId="0" applyNumberFormat="1" applyBorder="1" applyAlignment="1">
      <alignment horizontal="center"/>
    </xf>
    <xf numFmtId="164" fontId="0" fillId="0" borderId="14" xfId="0" applyNumberFormat="1" applyBorder="1" applyAlignment="1">
      <alignment horizontal="center"/>
    </xf>
    <xf numFmtId="164" fontId="0" fillId="0" borderId="7" xfId="0" applyNumberFormat="1" applyBorder="1" applyAlignment="1">
      <alignment horizontal="center"/>
    </xf>
    <xf numFmtId="3" fontId="0" fillId="0" borderId="2" xfId="0" applyNumberFormat="1" applyBorder="1"/>
    <xf numFmtId="17" fontId="0" fillId="0" borderId="0" xfId="0" applyNumberFormat="1"/>
    <xf numFmtId="165" fontId="0" fillId="0" borderId="0" xfId="2" applyNumberFormat="1" applyFont="1"/>
    <xf numFmtId="0" fontId="0" fillId="0" borderId="0" xfId="0" applyAlignment="1">
      <alignment horizontal="right"/>
    </xf>
    <xf numFmtId="17" fontId="0" fillId="0" borderId="1" xfId="0" applyNumberFormat="1" applyBorder="1"/>
    <xf numFmtId="0" fontId="3" fillId="0" borderId="1" xfId="0" applyFont="1" applyBorder="1" applyAlignment="1">
      <alignment wrapText="1"/>
    </xf>
    <xf numFmtId="0" fontId="0" fillId="0" borderId="0" xfId="0" applyAlignment="1">
      <alignment wrapText="1"/>
    </xf>
    <xf numFmtId="0" fontId="6" fillId="3" borderId="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3" fillId="0" borderId="11" xfId="0" applyFont="1" applyBorder="1" applyAlignment="1">
      <alignment horizontal="left" vertical="top" wrapText="1"/>
    </xf>
    <xf numFmtId="0" fontId="0" fillId="0" borderId="19" xfId="0" applyBorder="1" applyAlignment="1">
      <alignment horizontal="center"/>
    </xf>
    <xf numFmtId="0" fontId="0" fillId="0" borderId="11" xfId="0" applyBorder="1" applyAlignment="1">
      <alignment horizontal="center"/>
    </xf>
    <xf numFmtId="0" fontId="0" fillId="0" borderId="0" xfId="0" applyAlignment="1">
      <alignment vertical="center" wrapText="1"/>
    </xf>
    <xf numFmtId="0" fontId="0" fillId="0" borderId="12" xfId="0" applyFill="1" applyBorder="1"/>
    <xf numFmtId="3" fontId="0" fillId="0" borderId="4" xfId="0" applyNumberFormat="1" applyFill="1" applyBorder="1"/>
    <xf numFmtId="0" fontId="0" fillId="0" borderId="7" xfId="0" applyFill="1" applyBorder="1"/>
    <xf numFmtId="3" fontId="0" fillId="0" borderId="6" xfId="0" applyNumberFormat="1" applyBorder="1"/>
    <xf numFmtId="0" fontId="0" fillId="0" borderId="0" xfId="0" applyBorder="1"/>
    <xf numFmtId="17" fontId="0" fillId="0" borderId="0" xfId="0" applyNumberFormat="1" applyBorder="1"/>
    <xf numFmtId="3" fontId="0" fillId="0" borderId="0" xfId="0" applyNumberFormat="1" applyBorder="1"/>
    <xf numFmtId="164" fontId="0" fillId="0" borderId="0" xfId="0" applyNumberFormat="1" applyBorder="1"/>
    <xf numFmtId="0" fontId="0" fillId="0" borderId="0" xfId="0" applyFill="1" applyBorder="1"/>
    <xf numFmtId="0" fontId="2" fillId="0" borderId="0" xfId="0" applyFont="1" applyBorder="1"/>
    <xf numFmtId="0" fontId="1" fillId="0" borderId="8" xfId="0" applyFont="1" applyBorder="1"/>
    <xf numFmtId="0" fontId="1" fillId="0" borderId="20" xfId="0" applyFont="1" applyBorder="1"/>
    <xf numFmtId="0" fontId="1" fillId="0" borderId="20" xfId="0" applyFont="1" applyFill="1" applyBorder="1"/>
    <xf numFmtId="0" fontId="1" fillId="0" borderId="9" xfId="0" applyFont="1" applyBorder="1"/>
    <xf numFmtId="0" fontId="2" fillId="0" borderId="10" xfId="0" applyFont="1" applyBorder="1"/>
    <xf numFmtId="17" fontId="0" fillId="0" borderId="10" xfId="0" applyNumberFormat="1" applyBorder="1"/>
    <xf numFmtId="3" fontId="0" fillId="0" borderId="10" xfId="0" applyNumberFormat="1" applyBorder="1"/>
    <xf numFmtId="164" fontId="0" fillId="0" borderId="10" xfId="0" applyNumberFormat="1" applyBorder="1"/>
    <xf numFmtId="3" fontId="0" fillId="0" borderId="4" xfId="0" applyNumberFormat="1" applyBorder="1"/>
    <xf numFmtId="0" fontId="2" fillId="0" borderId="4" xfId="0" applyFont="1" applyBorder="1"/>
    <xf numFmtId="0" fontId="0" fillId="0" borderId="4" xfId="0" applyFill="1" applyBorder="1"/>
    <xf numFmtId="1" fontId="0" fillId="0" borderId="21" xfId="0" applyNumberFormat="1" applyBorder="1" applyAlignment="1">
      <alignment horizontal="left" indent="1"/>
    </xf>
    <xf numFmtId="49" fontId="0" fillId="0" borderId="0" xfId="0" applyNumberFormat="1" applyBorder="1"/>
    <xf numFmtId="1" fontId="0" fillId="0" borderId="23" xfId="0" applyNumberFormat="1" applyBorder="1" applyAlignment="1">
      <alignment horizontal="left" indent="1"/>
    </xf>
    <xf numFmtId="49" fontId="0" fillId="0" borderId="24" xfId="0" applyNumberFormat="1" applyBorder="1"/>
    <xf numFmtId="0" fontId="0" fillId="0" borderId="22" xfId="0" applyBorder="1" applyAlignment="1">
      <alignment horizontal="left" indent="2"/>
    </xf>
    <xf numFmtId="0" fontId="0" fillId="0" borderId="25" xfId="0" applyBorder="1" applyAlignment="1">
      <alignment horizontal="left" indent="2"/>
    </xf>
    <xf numFmtId="0" fontId="8" fillId="0" borderId="21" xfId="0" applyFont="1" applyBorder="1" applyAlignment="1">
      <alignment horizontal="left" vertical="center"/>
    </xf>
    <xf numFmtId="0" fontId="8" fillId="0" borderId="22" xfId="0" applyFont="1" applyBorder="1" applyAlignment="1">
      <alignment vertical="center"/>
    </xf>
    <xf numFmtId="0" fontId="8" fillId="0" borderId="0" xfId="0" applyFont="1"/>
    <xf numFmtId="0" fontId="8" fillId="0" borderId="22" xfId="0" applyFont="1" applyBorder="1" applyAlignment="1">
      <alignment vertical="center" wrapText="1"/>
    </xf>
    <xf numFmtId="0" fontId="8" fillId="0" borderId="23" xfId="0" applyFont="1" applyBorder="1" applyAlignment="1">
      <alignment horizontal="left" vertical="center"/>
    </xf>
    <xf numFmtId="0" fontId="8" fillId="0" borderId="25" xfId="0" applyFont="1" applyBorder="1" applyAlignment="1">
      <alignment vertical="center" wrapText="1"/>
    </xf>
    <xf numFmtId="0" fontId="1" fillId="4" borderId="26" xfId="0" applyFont="1" applyFill="1" applyBorder="1" applyAlignment="1">
      <alignment vertical="center"/>
    </xf>
    <xf numFmtId="0" fontId="1" fillId="4" borderId="28" xfId="0" applyFont="1" applyFill="1" applyBorder="1" applyAlignment="1">
      <alignment vertical="center"/>
    </xf>
    <xf numFmtId="0" fontId="9" fillId="4" borderId="26" xfId="0" applyFont="1" applyFill="1" applyBorder="1"/>
    <xf numFmtId="0" fontId="9" fillId="4" borderId="28" xfId="0" applyFont="1" applyFill="1" applyBorder="1"/>
    <xf numFmtId="0" fontId="8" fillId="0" borderId="21" xfId="0" applyFont="1" applyBorder="1" applyAlignment="1">
      <alignment vertical="center"/>
    </xf>
    <xf numFmtId="0" fontId="8" fillId="0" borderId="23" xfId="0" applyFont="1" applyBorder="1" applyAlignment="1">
      <alignment vertical="center"/>
    </xf>
    <xf numFmtId="0" fontId="0" fillId="4" borderId="26" xfId="0" applyFill="1" applyBorder="1" applyAlignment="1">
      <alignment horizontal="center" vertical="center"/>
    </xf>
    <xf numFmtId="0" fontId="0" fillId="4" borderId="27" xfId="0" applyFill="1" applyBorder="1" applyAlignment="1">
      <alignment horizontal="center" vertical="center"/>
    </xf>
    <xf numFmtId="0" fontId="0" fillId="4" borderId="28" xfId="0" applyFill="1" applyBorder="1" applyAlignment="1">
      <alignment horizontal="center" vertical="center"/>
    </xf>
    <xf numFmtId="0" fontId="0" fillId="2" borderId="9" xfId="0" applyFill="1" applyBorder="1" applyAlignment="1">
      <alignment horizontal="center" wrapText="1"/>
    </xf>
    <xf numFmtId="0" fontId="0" fillId="0" borderId="29" xfId="0" applyBorder="1"/>
    <xf numFmtId="0" fontId="0" fillId="0" borderId="30" xfId="0" applyBorder="1"/>
    <xf numFmtId="17" fontId="11" fillId="0" borderId="31" xfId="0" quotePrefix="1" applyNumberFormat="1" applyFont="1" applyBorder="1" applyAlignment="1">
      <alignment horizontal="right"/>
    </xf>
    <xf numFmtId="0" fontId="0" fillId="5" borderId="0" xfId="0" applyFill="1"/>
    <xf numFmtId="0" fontId="0" fillId="0" borderId="32" xfId="0" applyBorder="1"/>
    <xf numFmtId="0" fontId="12" fillId="0" borderId="33" xfId="0" quotePrefix="1" applyFont="1" applyBorder="1" applyAlignment="1">
      <alignment horizontal="right"/>
    </xf>
    <xf numFmtId="0" fontId="13" fillId="0" borderId="32" xfId="0" applyFont="1" applyBorder="1" applyAlignment="1">
      <alignment horizontal="center"/>
    </xf>
    <xf numFmtId="0" fontId="13" fillId="0" borderId="33" xfId="0" applyFont="1" applyBorder="1" applyAlignment="1">
      <alignment horizontal="center"/>
    </xf>
    <xf numFmtId="0" fontId="12" fillId="0" borderId="32" xfId="0" applyFont="1" applyBorder="1" applyAlignment="1">
      <alignment horizontal="center"/>
    </xf>
    <xf numFmtId="0" fontId="12" fillId="0" borderId="33" xfId="0" applyFont="1" applyBorder="1" applyAlignment="1">
      <alignment horizontal="center"/>
    </xf>
    <xf numFmtId="0" fontId="14" fillId="0" borderId="32" xfId="0" applyFont="1" applyBorder="1" applyAlignment="1">
      <alignment horizontal="left" vertical="center"/>
    </xf>
    <xf numFmtId="0" fontId="8" fillId="0" borderId="33" xfId="0" applyFont="1" applyBorder="1"/>
    <xf numFmtId="0" fontId="14" fillId="0" borderId="32" xfId="0" applyFont="1" applyBorder="1"/>
    <xf numFmtId="0" fontId="14" fillId="0" borderId="32" xfId="0" applyFont="1" applyBorder="1" applyAlignment="1">
      <alignment vertical="center"/>
    </xf>
    <xf numFmtId="0" fontId="15" fillId="0" borderId="32" xfId="3" applyFont="1" applyBorder="1" applyAlignment="1">
      <alignment horizontal="left" vertical="center"/>
    </xf>
    <xf numFmtId="0" fontId="10" fillId="0" borderId="32" xfId="3" applyBorder="1" applyAlignment="1">
      <alignment vertical="center"/>
    </xf>
    <xf numFmtId="0" fontId="15" fillId="0" borderId="32" xfId="3" applyFont="1" applyBorder="1" applyAlignment="1">
      <alignment vertical="center"/>
    </xf>
    <xf numFmtId="0" fontId="10" fillId="0" borderId="32" xfId="3" applyBorder="1"/>
    <xf numFmtId="0" fontId="8" fillId="0" borderId="34" xfId="0" applyFont="1" applyBorder="1"/>
    <xf numFmtId="0" fontId="8" fillId="0" borderId="35" xfId="0" applyFont="1" applyBorder="1"/>
    <xf numFmtId="0" fontId="8" fillId="0" borderId="36" xfId="0" applyFont="1" applyBorder="1"/>
    <xf numFmtId="0" fontId="16" fillId="5" borderId="0" xfId="0" applyFont="1" applyFill="1" applyAlignment="1">
      <alignment vertical="center"/>
    </xf>
    <xf numFmtId="0" fontId="17" fillId="0" borderId="33" xfId="0" applyFont="1" applyBorder="1" applyAlignment="1">
      <alignment horizontal="center" vertical="center"/>
    </xf>
    <xf numFmtId="0" fontId="17" fillId="0" borderId="33" xfId="0" applyFont="1" applyBorder="1" applyAlignment="1">
      <alignment horizontal="center"/>
    </xf>
    <xf numFmtId="0" fontId="17" fillId="0" borderId="33" xfId="0" applyFont="1" applyBorder="1" applyAlignment="1">
      <alignment horizontal="center"/>
    </xf>
    <xf numFmtId="0" fontId="13" fillId="0" borderId="0" xfId="0" applyFont="1" applyBorder="1" applyAlignment="1">
      <alignment horizontal="center"/>
    </xf>
    <xf numFmtId="0" fontId="17" fillId="0" borderId="32" xfId="0" applyFont="1" applyBorder="1" applyAlignment="1">
      <alignment horizontal="center" vertical="center"/>
    </xf>
    <xf numFmtId="0" fontId="17" fillId="0" borderId="0" xfId="0" applyFont="1" applyBorder="1" applyAlignment="1">
      <alignment horizontal="center" vertical="center"/>
    </xf>
    <xf numFmtId="0" fontId="17" fillId="0" borderId="32" xfId="0" applyFont="1" applyBorder="1" applyAlignment="1">
      <alignment horizontal="center"/>
    </xf>
    <xf numFmtId="0" fontId="17" fillId="0" borderId="0" xfId="0" applyFont="1" applyBorder="1" applyAlignment="1">
      <alignment horizontal="center"/>
    </xf>
    <xf numFmtId="0" fontId="17" fillId="0" borderId="32" xfId="0" applyFont="1" applyBorder="1" applyAlignment="1">
      <alignment horizontal="center"/>
    </xf>
    <xf numFmtId="0" fontId="17" fillId="0" borderId="0" xfId="0" applyFont="1" applyBorder="1" applyAlignment="1">
      <alignment horizontal="center"/>
    </xf>
    <xf numFmtId="0" fontId="12" fillId="0" borderId="0" xfId="0" applyFont="1" applyBorder="1" applyAlignment="1">
      <alignment horizontal="center"/>
    </xf>
    <xf numFmtId="0" fontId="14" fillId="0" borderId="0" xfId="0" applyFont="1" applyBorder="1" applyAlignment="1">
      <alignment horizontal="left" vertical="center"/>
    </xf>
    <xf numFmtId="0" fontId="8" fillId="0" borderId="0" xfId="0" applyFont="1" applyBorder="1"/>
    <xf numFmtId="0" fontId="14" fillId="0" borderId="0" xfId="0" applyFont="1" applyBorder="1"/>
  </cellXfs>
  <cellStyles count="4">
    <cellStyle name="Lien hypertexte" xfId="3" builtinId="8"/>
    <cellStyle name="Milliers" xfId="2" builtinId="3"/>
    <cellStyle name="Normal" xfId="0" builtinId="0"/>
    <cellStyle name="Pourcentage" xfId="1" builtinId="5"/>
  </cellStyles>
  <dxfs count="0"/>
  <tableStyles count="0" defaultTableStyle="TableStyleMedium2" defaultPivotStyle="PivotStyleLight16"/>
  <colors>
    <mruColors>
      <color rgb="FF0000FF"/>
      <color rgb="FF5DBFC2"/>
      <color rgb="FFA4DBDC"/>
      <color rgb="FF85CFD1"/>
      <color rgb="FF348688"/>
      <color rgb="FFEBF1DE"/>
      <color rgb="FFC5E8E9"/>
      <color rgb="FFBDE4E5"/>
      <color rgb="FF3D9FA1"/>
      <color rgb="FF5FC0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6.0315369517795182E-2"/>
          <c:y val="2.920589444776504E-2"/>
          <c:w val="0.91642088407559652"/>
          <c:h val="0.91982114368777412"/>
        </c:manualLayout>
      </c:layout>
      <c:lineChart>
        <c:grouping val="standard"/>
        <c:varyColors val="0"/>
        <c:ser>
          <c:idx val="1"/>
          <c:order val="0"/>
          <c:tx>
            <c:strRef>
              <c:f>incident_mens!$D$62</c:f>
              <c:strCache>
                <c:ptCount val="1"/>
                <c:pt idx="0">
                  <c:v> première délivrance  tous régimes</c:v>
                </c:pt>
              </c:strCache>
            </c:strRef>
          </c:tx>
          <c:spPr>
            <a:ln w="38100" cap="rnd">
              <a:solidFill>
                <a:schemeClr val="accent5">
                  <a:tint val="77000"/>
                </a:schemeClr>
              </a:solidFill>
              <a:round/>
            </a:ln>
            <a:effectLst/>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01-E802-4259-B82D-0CA40A3B0C6B}"/>
                </c:ext>
              </c:extLst>
            </c:dLbl>
            <c:dLbl>
              <c:idx val="2"/>
              <c:layout>
                <c:manualLayout>
                  <c:x val="-3.8831645059343854E-2"/>
                  <c:y val="4.25923354773857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E802-4259-B82D-0CA40A3B0C6B}"/>
                </c:ext>
              </c:extLst>
            </c:dLbl>
            <c:dLbl>
              <c:idx val="3"/>
              <c:delete val="1"/>
              <c:extLst>
                <c:ext xmlns:c15="http://schemas.microsoft.com/office/drawing/2012/chart" uri="{CE6537A1-D6FC-4f65-9D91-7224C49458BB}"/>
                <c:ext xmlns:c16="http://schemas.microsoft.com/office/drawing/2014/chart" uri="{C3380CC4-5D6E-409C-BE32-E72D297353CC}">
                  <c16:uniqueId val="{00000002-E802-4259-B82D-0CA40A3B0C6B}"/>
                </c:ext>
              </c:extLst>
            </c:dLbl>
            <c:dLbl>
              <c:idx val="4"/>
              <c:delete val="1"/>
              <c:extLst>
                <c:ext xmlns:c15="http://schemas.microsoft.com/office/drawing/2012/chart" uri="{CE6537A1-D6FC-4f65-9D91-7224C49458BB}"/>
                <c:ext xmlns:c16="http://schemas.microsoft.com/office/drawing/2014/chart" uri="{C3380CC4-5D6E-409C-BE32-E72D297353CC}">
                  <c16:uniqueId val="{00000003-AE6B-4F28-B461-7462B2F7D82F}"/>
                </c:ext>
              </c:extLst>
            </c:dLbl>
            <c:dLbl>
              <c:idx val="5"/>
              <c:delete val="1"/>
              <c:extLst>
                <c:ext xmlns:c15="http://schemas.microsoft.com/office/drawing/2012/chart" uri="{CE6537A1-D6FC-4f65-9D91-7224C49458BB}"/>
                <c:ext xmlns:c16="http://schemas.microsoft.com/office/drawing/2014/chart" uri="{C3380CC4-5D6E-409C-BE32-E72D297353CC}">
                  <c16:uniqueId val="{00000003-E802-4259-B82D-0CA40A3B0C6B}"/>
                </c:ext>
              </c:extLst>
            </c:dLbl>
            <c:dLbl>
              <c:idx val="6"/>
              <c:delete val="1"/>
              <c:extLst>
                <c:ext xmlns:c15="http://schemas.microsoft.com/office/drawing/2012/chart" uri="{CE6537A1-D6FC-4f65-9D91-7224C49458BB}"/>
                <c:ext xmlns:c16="http://schemas.microsoft.com/office/drawing/2014/chart" uri="{C3380CC4-5D6E-409C-BE32-E72D297353CC}">
                  <c16:uniqueId val="{00000005-E802-4259-B82D-0CA40A3B0C6B}"/>
                </c:ext>
              </c:extLst>
            </c:dLbl>
            <c:dLbl>
              <c:idx val="7"/>
              <c:delete val="1"/>
              <c:extLst>
                <c:ext xmlns:c15="http://schemas.microsoft.com/office/drawing/2012/chart" uri="{CE6537A1-D6FC-4f65-9D91-7224C49458BB}"/>
                <c:ext xmlns:c16="http://schemas.microsoft.com/office/drawing/2014/chart" uri="{C3380CC4-5D6E-409C-BE32-E72D297353CC}">
                  <c16:uniqueId val="{00000004-E802-4259-B82D-0CA40A3B0C6B}"/>
                </c:ext>
              </c:extLst>
            </c:dLbl>
            <c:dLbl>
              <c:idx val="8"/>
              <c:delete val="1"/>
              <c:extLst>
                <c:ext xmlns:c15="http://schemas.microsoft.com/office/drawing/2012/chart" uri="{CE6537A1-D6FC-4f65-9D91-7224C49458BB}"/>
                <c:ext xmlns:c16="http://schemas.microsoft.com/office/drawing/2014/chart" uri="{C3380CC4-5D6E-409C-BE32-E72D297353CC}">
                  <c16:uniqueId val="{00000001-3F76-4EF9-B9EC-1E45801B57BF}"/>
                </c:ext>
              </c:extLst>
            </c:dLbl>
            <c:dLbl>
              <c:idx val="9"/>
              <c:delete val="1"/>
              <c:extLst>
                <c:ext xmlns:c15="http://schemas.microsoft.com/office/drawing/2012/chart" uri="{CE6537A1-D6FC-4f65-9D91-7224C49458BB}"/>
                <c:ext xmlns:c16="http://schemas.microsoft.com/office/drawing/2014/chart" uri="{C3380CC4-5D6E-409C-BE32-E72D297353CC}">
                  <c16:uniqueId val="{00000006-E802-4259-B82D-0CA40A3B0C6B}"/>
                </c:ext>
              </c:extLst>
            </c:dLbl>
            <c:dLbl>
              <c:idx val="10"/>
              <c:delete val="1"/>
              <c:extLst>
                <c:ext xmlns:c15="http://schemas.microsoft.com/office/drawing/2012/chart" uri="{CE6537A1-D6FC-4f65-9D91-7224C49458BB}"/>
                <c:ext xmlns:c16="http://schemas.microsoft.com/office/drawing/2014/chart" uri="{C3380CC4-5D6E-409C-BE32-E72D297353CC}">
                  <c16:uniqueId val="{0000000E-3F76-4EF9-B9EC-1E45801B57BF}"/>
                </c:ext>
              </c:extLst>
            </c:dLbl>
            <c:dLbl>
              <c:idx val="11"/>
              <c:delete val="1"/>
              <c:extLst>
                <c:ext xmlns:c15="http://schemas.microsoft.com/office/drawing/2012/chart" uri="{CE6537A1-D6FC-4f65-9D91-7224C49458BB}"/>
                <c:ext xmlns:c16="http://schemas.microsoft.com/office/drawing/2014/chart" uri="{C3380CC4-5D6E-409C-BE32-E72D297353CC}">
                  <c16:uniqueId val="{00000007-E802-4259-B82D-0CA40A3B0C6B}"/>
                </c:ext>
              </c:extLst>
            </c:dLbl>
            <c:dLbl>
              <c:idx val="12"/>
              <c:delete val="1"/>
              <c:extLst>
                <c:ext xmlns:c15="http://schemas.microsoft.com/office/drawing/2012/chart" uri="{CE6537A1-D6FC-4f65-9D91-7224C49458BB}"/>
                <c:ext xmlns:c16="http://schemas.microsoft.com/office/drawing/2014/chart" uri="{C3380CC4-5D6E-409C-BE32-E72D297353CC}">
                  <c16:uniqueId val="{00000009-E802-4259-B82D-0CA40A3B0C6B}"/>
                </c:ext>
              </c:extLst>
            </c:dLbl>
            <c:dLbl>
              <c:idx val="13"/>
              <c:delete val="1"/>
              <c:extLst>
                <c:ext xmlns:c15="http://schemas.microsoft.com/office/drawing/2012/chart" uri="{CE6537A1-D6FC-4f65-9D91-7224C49458BB}"/>
                <c:ext xmlns:c16="http://schemas.microsoft.com/office/drawing/2014/chart" uri="{C3380CC4-5D6E-409C-BE32-E72D297353CC}">
                  <c16:uniqueId val="{00000008-E802-4259-B82D-0CA40A3B0C6B}"/>
                </c:ext>
              </c:extLst>
            </c:dLbl>
            <c:dLbl>
              <c:idx val="14"/>
              <c:layout>
                <c:manualLayout>
                  <c:x val="-2.8628183512369822E-2"/>
                  <c:y val="2.06197985533593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E802-4259-B82D-0CA40A3B0C6B}"/>
                </c:ext>
              </c:extLst>
            </c:dLbl>
            <c:dLbl>
              <c:idx val="15"/>
              <c:delete val="1"/>
              <c:extLst>
                <c:ext xmlns:c15="http://schemas.microsoft.com/office/drawing/2012/chart" uri="{CE6537A1-D6FC-4f65-9D91-7224C49458BB}"/>
                <c:ext xmlns:c16="http://schemas.microsoft.com/office/drawing/2014/chart" uri="{C3380CC4-5D6E-409C-BE32-E72D297353CC}">
                  <c16:uniqueId val="{00000001-4F19-407B-AFAA-5B0A53F743E2}"/>
                </c:ext>
              </c:extLst>
            </c:dLbl>
            <c:dLbl>
              <c:idx val="16"/>
              <c:delete val="1"/>
              <c:extLst>
                <c:ext xmlns:c15="http://schemas.microsoft.com/office/drawing/2012/chart" uri="{CE6537A1-D6FC-4f65-9D91-7224C49458BB}"/>
                <c:ext xmlns:c16="http://schemas.microsoft.com/office/drawing/2014/chart" uri="{C3380CC4-5D6E-409C-BE32-E72D297353CC}">
                  <c16:uniqueId val="{0000000A-E802-4259-B82D-0CA40A3B0C6B}"/>
                </c:ext>
              </c:extLst>
            </c:dLbl>
            <c:dLbl>
              <c:idx val="17"/>
              <c:delete val="1"/>
              <c:extLst>
                <c:ext xmlns:c15="http://schemas.microsoft.com/office/drawing/2012/chart" uri="{CE6537A1-D6FC-4f65-9D91-7224C49458BB}"/>
                <c:ext xmlns:c16="http://schemas.microsoft.com/office/drawing/2014/chart" uri="{C3380CC4-5D6E-409C-BE32-E72D297353CC}">
                  <c16:uniqueId val="{0000000B-E802-4259-B82D-0CA40A3B0C6B}"/>
                </c:ext>
              </c:extLst>
            </c:dLbl>
            <c:dLbl>
              <c:idx val="18"/>
              <c:delete val="1"/>
              <c:extLst>
                <c:ext xmlns:c15="http://schemas.microsoft.com/office/drawing/2012/chart" uri="{CE6537A1-D6FC-4f65-9D91-7224C49458BB}"/>
                <c:ext xmlns:c16="http://schemas.microsoft.com/office/drawing/2014/chart" uri="{C3380CC4-5D6E-409C-BE32-E72D297353CC}">
                  <c16:uniqueId val="{0000000C-E802-4259-B82D-0CA40A3B0C6B}"/>
                </c:ext>
              </c:extLst>
            </c:dLbl>
            <c:dLbl>
              <c:idx val="19"/>
              <c:delete val="1"/>
              <c:extLst>
                <c:ext xmlns:c15="http://schemas.microsoft.com/office/drawing/2012/chart" uri="{CE6537A1-D6FC-4f65-9D91-7224C49458BB}"/>
                <c:ext xmlns:c16="http://schemas.microsoft.com/office/drawing/2014/chart" uri="{C3380CC4-5D6E-409C-BE32-E72D297353CC}">
                  <c16:uniqueId val="{00000002-AE6B-4F28-B461-7462B2F7D82F}"/>
                </c:ext>
              </c:extLst>
            </c:dLbl>
            <c:dLbl>
              <c:idx val="20"/>
              <c:delete val="1"/>
              <c:extLst>
                <c:ext xmlns:c15="http://schemas.microsoft.com/office/drawing/2012/chart" uri="{CE6537A1-D6FC-4f65-9D91-7224C49458BB}"/>
                <c:ext xmlns:c16="http://schemas.microsoft.com/office/drawing/2014/chart" uri="{C3380CC4-5D6E-409C-BE32-E72D297353CC}">
                  <c16:uniqueId val="{0000000D-E802-4259-B82D-0CA40A3B0C6B}"/>
                </c:ext>
              </c:extLst>
            </c:dLbl>
            <c:dLbl>
              <c:idx val="21"/>
              <c:delete val="1"/>
              <c:extLst>
                <c:ext xmlns:c15="http://schemas.microsoft.com/office/drawing/2012/chart" uri="{CE6537A1-D6FC-4f65-9D91-7224C49458BB}"/>
                <c:ext xmlns:c16="http://schemas.microsoft.com/office/drawing/2014/chart" uri="{C3380CC4-5D6E-409C-BE32-E72D297353CC}">
                  <c16:uniqueId val="{0000000E-E802-4259-B82D-0CA40A3B0C6B}"/>
                </c:ext>
              </c:extLst>
            </c:dLbl>
            <c:dLbl>
              <c:idx val="22"/>
              <c:delete val="1"/>
              <c:extLst>
                <c:ext xmlns:c15="http://schemas.microsoft.com/office/drawing/2012/chart" uri="{CE6537A1-D6FC-4f65-9D91-7224C49458BB}"/>
                <c:ext xmlns:c16="http://schemas.microsoft.com/office/drawing/2014/chart" uri="{C3380CC4-5D6E-409C-BE32-E72D297353CC}">
                  <c16:uniqueId val="{00000002-3F76-4EF9-B9EC-1E45801B57BF}"/>
                </c:ext>
              </c:extLst>
            </c:dLbl>
            <c:dLbl>
              <c:idx val="23"/>
              <c:delete val="1"/>
              <c:extLst>
                <c:ext xmlns:c15="http://schemas.microsoft.com/office/drawing/2012/chart" uri="{CE6537A1-D6FC-4f65-9D91-7224C49458BB}"/>
                <c:ext xmlns:c16="http://schemas.microsoft.com/office/drawing/2014/chart" uri="{C3380CC4-5D6E-409C-BE32-E72D297353CC}">
                  <c16:uniqueId val="{0000000F-E802-4259-B82D-0CA40A3B0C6B}"/>
                </c:ext>
              </c:extLst>
            </c:dLbl>
            <c:dLbl>
              <c:idx val="24"/>
              <c:delete val="1"/>
              <c:extLst>
                <c:ext xmlns:c15="http://schemas.microsoft.com/office/drawing/2012/chart" uri="{CE6537A1-D6FC-4f65-9D91-7224C49458BB}"/>
                <c:ext xmlns:c16="http://schemas.microsoft.com/office/drawing/2014/chart" uri="{C3380CC4-5D6E-409C-BE32-E72D297353CC}">
                  <c16:uniqueId val="{00000004-AE6B-4F28-B461-7462B2F7D82F}"/>
                </c:ext>
              </c:extLst>
            </c:dLbl>
            <c:dLbl>
              <c:idx val="25"/>
              <c:delete val="1"/>
              <c:extLst>
                <c:ext xmlns:c15="http://schemas.microsoft.com/office/drawing/2012/chart" uri="{CE6537A1-D6FC-4f65-9D91-7224C49458BB}"/>
                <c:ext xmlns:c16="http://schemas.microsoft.com/office/drawing/2014/chart" uri="{C3380CC4-5D6E-409C-BE32-E72D297353CC}">
                  <c16:uniqueId val="{00000010-E802-4259-B82D-0CA40A3B0C6B}"/>
                </c:ext>
              </c:extLst>
            </c:dLbl>
            <c:dLbl>
              <c:idx val="26"/>
              <c:delete val="1"/>
              <c:extLst>
                <c:ext xmlns:c15="http://schemas.microsoft.com/office/drawing/2012/chart" uri="{CE6537A1-D6FC-4f65-9D91-7224C49458BB}"/>
                <c:ext xmlns:c16="http://schemas.microsoft.com/office/drawing/2014/chart" uri="{C3380CC4-5D6E-409C-BE32-E72D297353CC}">
                  <c16:uniqueId val="{00000003-3F76-4EF9-B9EC-1E45801B57BF}"/>
                </c:ext>
              </c:extLst>
            </c:dLbl>
            <c:dLbl>
              <c:idx val="27"/>
              <c:delete val="1"/>
              <c:extLst>
                <c:ext xmlns:c15="http://schemas.microsoft.com/office/drawing/2012/chart" uri="{CE6537A1-D6FC-4f65-9D91-7224C49458BB}"/>
                <c:ext xmlns:c16="http://schemas.microsoft.com/office/drawing/2014/chart" uri="{C3380CC4-5D6E-409C-BE32-E72D297353CC}">
                  <c16:uniqueId val="{00000001-AE6B-4F28-B461-7462B2F7D82F}"/>
                </c:ext>
              </c:extLst>
            </c:dLbl>
            <c:dLbl>
              <c:idx val="28"/>
              <c:delete val="1"/>
              <c:extLst>
                <c:ext xmlns:c15="http://schemas.microsoft.com/office/drawing/2012/chart" uri="{CE6537A1-D6FC-4f65-9D91-7224C49458BB}"/>
                <c:ext xmlns:c16="http://schemas.microsoft.com/office/drawing/2014/chart" uri="{C3380CC4-5D6E-409C-BE32-E72D297353CC}">
                  <c16:uniqueId val="{00000004-3F76-4EF9-B9EC-1E45801B57BF}"/>
                </c:ext>
              </c:extLst>
            </c:dLbl>
            <c:dLbl>
              <c:idx val="29"/>
              <c:delete val="1"/>
              <c:extLst>
                <c:ext xmlns:c15="http://schemas.microsoft.com/office/drawing/2012/chart" uri="{CE6537A1-D6FC-4f65-9D91-7224C49458BB}"/>
                <c:ext xmlns:c16="http://schemas.microsoft.com/office/drawing/2014/chart" uri="{C3380CC4-5D6E-409C-BE32-E72D297353CC}">
                  <c16:uniqueId val="{0000001F-E802-4259-B82D-0CA40A3B0C6B}"/>
                </c:ext>
              </c:extLst>
            </c:dLbl>
            <c:dLbl>
              <c:idx val="30"/>
              <c:delete val="1"/>
              <c:extLst>
                <c:ext xmlns:c15="http://schemas.microsoft.com/office/drawing/2012/chart" uri="{CE6537A1-D6FC-4f65-9D91-7224C49458BB}"/>
                <c:ext xmlns:c16="http://schemas.microsoft.com/office/drawing/2014/chart" uri="{C3380CC4-5D6E-409C-BE32-E72D297353CC}">
                  <c16:uniqueId val="{00000005-3F76-4EF9-B9EC-1E45801B57BF}"/>
                </c:ext>
              </c:extLst>
            </c:dLbl>
            <c:dLbl>
              <c:idx val="31"/>
              <c:delete val="1"/>
              <c:extLst>
                <c:ext xmlns:c15="http://schemas.microsoft.com/office/drawing/2012/chart" uri="{CE6537A1-D6FC-4f65-9D91-7224C49458BB}"/>
                <c:ext xmlns:c16="http://schemas.microsoft.com/office/drawing/2014/chart" uri="{C3380CC4-5D6E-409C-BE32-E72D297353CC}">
                  <c16:uniqueId val="{0000001E-E802-4259-B82D-0CA40A3B0C6B}"/>
                </c:ext>
              </c:extLst>
            </c:dLbl>
            <c:dLbl>
              <c:idx val="32"/>
              <c:delete val="1"/>
              <c:extLst>
                <c:ext xmlns:c15="http://schemas.microsoft.com/office/drawing/2012/chart" uri="{CE6537A1-D6FC-4f65-9D91-7224C49458BB}"/>
                <c:ext xmlns:c16="http://schemas.microsoft.com/office/drawing/2014/chart" uri="{C3380CC4-5D6E-409C-BE32-E72D297353CC}">
                  <c16:uniqueId val="{00000020-E802-4259-B82D-0CA40A3B0C6B}"/>
                </c:ext>
              </c:extLst>
            </c:dLbl>
            <c:dLbl>
              <c:idx val="34"/>
              <c:delete val="1"/>
              <c:extLst>
                <c:ext xmlns:c15="http://schemas.microsoft.com/office/drawing/2012/chart" uri="{CE6537A1-D6FC-4f65-9D91-7224C49458BB}"/>
                <c:ext xmlns:c16="http://schemas.microsoft.com/office/drawing/2014/chart" uri="{C3380CC4-5D6E-409C-BE32-E72D297353CC}">
                  <c16:uniqueId val="{0000001D-E802-4259-B82D-0CA40A3B0C6B}"/>
                </c:ext>
              </c:extLst>
            </c:dLbl>
            <c:dLbl>
              <c:idx val="35"/>
              <c:delete val="1"/>
              <c:extLst>
                <c:ext xmlns:c15="http://schemas.microsoft.com/office/drawing/2012/chart" uri="{CE6537A1-D6FC-4f65-9D91-7224C49458BB}"/>
                <c:ext xmlns:c16="http://schemas.microsoft.com/office/drawing/2014/chart" uri="{C3380CC4-5D6E-409C-BE32-E72D297353CC}">
                  <c16:uniqueId val="{00000006-3F76-4EF9-B9EC-1E45801B57BF}"/>
                </c:ext>
              </c:extLst>
            </c:dLbl>
            <c:dLbl>
              <c:idx val="36"/>
              <c:delete val="1"/>
              <c:extLst>
                <c:ext xmlns:c15="http://schemas.microsoft.com/office/drawing/2012/chart" uri="{CE6537A1-D6FC-4f65-9D91-7224C49458BB}"/>
                <c:ext xmlns:c16="http://schemas.microsoft.com/office/drawing/2014/chart" uri="{C3380CC4-5D6E-409C-BE32-E72D297353CC}">
                  <c16:uniqueId val="{0000001C-E802-4259-B82D-0CA40A3B0C6B}"/>
                </c:ext>
              </c:extLst>
            </c:dLbl>
            <c:dLbl>
              <c:idx val="37"/>
              <c:delete val="1"/>
              <c:extLst>
                <c:ext xmlns:c15="http://schemas.microsoft.com/office/drawing/2012/chart" uri="{CE6537A1-D6FC-4f65-9D91-7224C49458BB}"/>
                <c:ext xmlns:c16="http://schemas.microsoft.com/office/drawing/2014/chart" uri="{C3380CC4-5D6E-409C-BE32-E72D297353CC}">
                  <c16:uniqueId val="{00000007-3F76-4EF9-B9EC-1E45801B57BF}"/>
                </c:ext>
              </c:extLst>
            </c:dLbl>
            <c:dLbl>
              <c:idx val="38"/>
              <c:delete val="1"/>
              <c:extLst>
                <c:ext xmlns:c15="http://schemas.microsoft.com/office/drawing/2012/chart" uri="{CE6537A1-D6FC-4f65-9D91-7224C49458BB}"/>
                <c:ext xmlns:c16="http://schemas.microsoft.com/office/drawing/2014/chart" uri="{C3380CC4-5D6E-409C-BE32-E72D297353CC}">
                  <c16:uniqueId val="{0000000B-3F76-4EF9-B9EC-1E45801B57BF}"/>
                </c:ext>
              </c:extLst>
            </c:dLbl>
            <c:dLbl>
              <c:idx val="39"/>
              <c:delete val="1"/>
              <c:extLst>
                <c:ext xmlns:c15="http://schemas.microsoft.com/office/drawing/2012/chart" uri="{CE6537A1-D6FC-4f65-9D91-7224C49458BB}"/>
                <c:ext xmlns:c16="http://schemas.microsoft.com/office/drawing/2014/chart" uri="{C3380CC4-5D6E-409C-BE32-E72D297353CC}">
                  <c16:uniqueId val="{0000000C-3F76-4EF9-B9EC-1E45801B57BF}"/>
                </c:ext>
              </c:extLst>
            </c:dLbl>
            <c:dLbl>
              <c:idx val="40"/>
              <c:delete val="1"/>
              <c:extLst>
                <c:ext xmlns:c15="http://schemas.microsoft.com/office/drawing/2012/chart" uri="{CE6537A1-D6FC-4f65-9D91-7224C49458BB}"/>
                <c:ext xmlns:c16="http://schemas.microsoft.com/office/drawing/2014/chart" uri="{C3380CC4-5D6E-409C-BE32-E72D297353CC}">
                  <c16:uniqueId val="{00000016-E802-4259-B82D-0CA40A3B0C6B}"/>
                </c:ext>
              </c:extLst>
            </c:dLbl>
            <c:dLbl>
              <c:idx val="41"/>
              <c:delete val="1"/>
              <c:extLst>
                <c:ext xmlns:c15="http://schemas.microsoft.com/office/drawing/2012/chart" uri="{CE6537A1-D6FC-4f65-9D91-7224C49458BB}"/>
                <c:ext xmlns:c16="http://schemas.microsoft.com/office/drawing/2014/chart" uri="{C3380CC4-5D6E-409C-BE32-E72D297353CC}">
                  <c16:uniqueId val="{00000015-E802-4259-B82D-0CA40A3B0C6B}"/>
                </c:ext>
              </c:extLst>
            </c:dLbl>
            <c:dLbl>
              <c:idx val="42"/>
              <c:delete val="1"/>
              <c:extLst>
                <c:ext xmlns:c15="http://schemas.microsoft.com/office/drawing/2012/chart" uri="{CE6537A1-D6FC-4f65-9D91-7224C49458BB}"/>
                <c:ext xmlns:c16="http://schemas.microsoft.com/office/drawing/2014/chart" uri="{C3380CC4-5D6E-409C-BE32-E72D297353CC}">
                  <c16:uniqueId val="{00000017-E802-4259-B82D-0CA40A3B0C6B}"/>
                </c:ext>
              </c:extLst>
            </c:dLbl>
            <c:dLbl>
              <c:idx val="43"/>
              <c:delete val="1"/>
              <c:extLst>
                <c:ext xmlns:c15="http://schemas.microsoft.com/office/drawing/2012/chart" uri="{CE6537A1-D6FC-4f65-9D91-7224C49458BB}"/>
                <c:ext xmlns:c16="http://schemas.microsoft.com/office/drawing/2014/chart" uri="{C3380CC4-5D6E-409C-BE32-E72D297353CC}">
                  <c16:uniqueId val="{0000000A-3F76-4EF9-B9EC-1E45801B57BF}"/>
                </c:ext>
              </c:extLst>
            </c:dLbl>
            <c:dLbl>
              <c:idx val="44"/>
              <c:delete val="1"/>
              <c:extLst>
                <c:ext xmlns:c15="http://schemas.microsoft.com/office/drawing/2012/chart" uri="{CE6537A1-D6FC-4f65-9D91-7224C49458BB}"/>
                <c:ext xmlns:c16="http://schemas.microsoft.com/office/drawing/2014/chart" uri="{C3380CC4-5D6E-409C-BE32-E72D297353CC}">
                  <c16:uniqueId val="{00000014-E802-4259-B82D-0CA40A3B0C6B}"/>
                </c:ext>
              </c:extLst>
            </c:dLbl>
            <c:dLbl>
              <c:idx val="45"/>
              <c:delete val="1"/>
              <c:extLst>
                <c:ext xmlns:c15="http://schemas.microsoft.com/office/drawing/2012/chart" uri="{CE6537A1-D6FC-4f65-9D91-7224C49458BB}"/>
                <c:ext xmlns:c16="http://schemas.microsoft.com/office/drawing/2014/chart" uri="{C3380CC4-5D6E-409C-BE32-E72D297353CC}">
                  <c16:uniqueId val="{00000018-E802-4259-B82D-0CA40A3B0C6B}"/>
                </c:ext>
              </c:extLst>
            </c:dLbl>
            <c:dLbl>
              <c:idx val="46"/>
              <c:delete val="1"/>
              <c:extLst>
                <c:ext xmlns:c15="http://schemas.microsoft.com/office/drawing/2012/chart" uri="{CE6537A1-D6FC-4f65-9D91-7224C49458BB}"/>
                <c:ext xmlns:c16="http://schemas.microsoft.com/office/drawing/2014/chart" uri="{C3380CC4-5D6E-409C-BE32-E72D297353CC}">
                  <c16:uniqueId val="{00000013-E802-4259-B82D-0CA40A3B0C6B}"/>
                </c:ext>
              </c:extLst>
            </c:dLbl>
            <c:dLbl>
              <c:idx val="47"/>
              <c:delete val="1"/>
              <c:extLst>
                <c:ext xmlns:c15="http://schemas.microsoft.com/office/drawing/2012/chart" uri="{CE6537A1-D6FC-4f65-9D91-7224C49458BB}"/>
                <c:ext xmlns:c16="http://schemas.microsoft.com/office/drawing/2014/chart" uri="{C3380CC4-5D6E-409C-BE32-E72D297353CC}">
                  <c16:uniqueId val="{00000009-3F76-4EF9-B9EC-1E45801B57BF}"/>
                </c:ext>
              </c:extLst>
            </c:dLbl>
            <c:dLbl>
              <c:idx val="48"/>
              <c:delete val="1"/>
              <c:extLst>
                <c:ext xmlns:c15="http://schemas.microsoft.com/office/drawing/2012/chart" uri="{CE6537A1-D6FC-4f65-9D91-7224C49458BB}"/>
                <c:ext xmlns:c16="http://schemas.microsoft.com/office/drawing/2014/chart" uri="{C3380CC4-5D6E-409C-BE32-E72D297353CC}">
                  <c16:uniqueId val="{00000019-E802-4259-B82D-0CA40A3B0C6B}"/>
                </c:ext>
              </c:extLst>
            </c:dLbl>
            <c:dLbl>
              <c:idx val="49"/>
              <c:delete val="1"/>
              <c:extLst>
                <c:ext xmlns:c15="http://schemas.microsoft.com/office/drawing/2012/chart" uri="{CE6537A1-D6FC-4f65-9D91-7224C49458BB}"/>
                <c:ext xmlns:c16="http://schemas.microsoft.com/office/drawing/2014/chart" uri="{C3380CC4-5D6E-409C-BE32-E72D297353CC}">
                  <c16:uniqueId val="{00000012-E802-4259-B82D-0CA40A3B0C6B}"/>
                </c:ext>
              </c:extLst>
            </c:dLbl>
            <c:dLbl>
              <c:idx val="50"/>
              <c:delete val="1"/>
              <c:extLst>
                <c:ext xmlns:c15="http://schemas.microsoft.com/office/drawing/2012/chart" uri="{CE6537A1-D6FC-4f65-9D91-7224C49458BB}"/>
                <c:ext xmlns:c16="http://schemas.microsoft.com/office/drawing/2014/chart" uri="{C3380CC4-5D6E-409C-BE32-E72D297353CC}">
                  <c16:uniqueId val="{00000008-3F76-4EF9-B9EC-1E45801B57BF}"/>
                </c:ext>
              </c:extLst>
            </c:dLbl>
            <c:dLbl>
              <c:idx val="51"/>
              <c:delete val="1"/>
              <c:extLst>
                <c:ext xmlns:c15="http://schemas.microsoft.com/office/drawing/2012/chart" uri="{CE6537A1-D6FC-4f65-9D91-7224C49458BB}"/>
                <c:ext xmlns:c16="http://schemas.microsoft.com/office/drawing/2014/chart" uri="{C3380CC4-5D6E-409C-BE32-E72D297353CC}">
                  <c16:uniqueId val="{0000001A-E802-4259-B82D-0CA40A3B0C6B}"/>
                </c:ext>
              </c:extLst>
            </c:dLbl>
            <c:dLbl>
              <c:idx val="52"/>
              <c:delete val="1"/>
              <c:extLst>
                <c:ext xmlns:c15="http://schemas.microsoft.com/office/drawing/2012/chart" uri="{CE6537A1-D6FC-4f65-9D91-7224C49458BB}"/>
                <c:ext xmlns:c16="http://schemas.microsoft.com/office/drawing/2014/chart" uri="{C3380CC4-5D6E-409C-BE32-E72D297353CC}">
                  <c16:uniqueId val="{00000011-E802-4259-B82D-0CA40A3B0C6B}"/>
                </c:ext>
              </c:extLst>
            </c:dLbl>
            <c:dLbl>
              <c:idx val="53"/>
              <c:layout>
                <c:manualLayout>
                  <c:x val="-1.2207534905206614E-2"/>
                  <c:y val="2.5243133322085824E-2"/>
                </c:manualLayout>
              </c:layout>
              <c:tx>
                <c:rich>
                  <a:bodyPr/>
                  <a:lstStyle/>
                  <a:p>
                    <a:r>
                      <a:rPr lang="en-US"/>
                      <a:t>1179</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3F76-4EF9-B9EC-1E45801B57BF}"/>
                </c:ext>
              </c:extLst>
            </c:dLbl>
            <c:dLbl>
              <c:idx val="54"/>
              <c:delete val="1"/>
              <c:extLst>
                <c:ext xmlns:c15="http://schemas.microsoft.com/office/drawing/2012/chart" uri="{CE6537A1-D6FC-4f65-9D91-7224C49458BB}"/>
                <c:ext xmlns:c16="http://schemas.microsoft.com/office/drawing/2014/chart" uri="{C3380CC4-5D6E-409C-BE32-E72D297353CC}">
                  <c16:uniqueId val="{0000001B-E802-4259-B82D-0CA40A3B0C6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incident_mens!$C$63:$C$117</c:f>
              <c:numCache>
                <c:formatCode>mmm\-yy</c:formatCode>
                <c:ptCount val="55"/>
                <c:pt idx="0">
                  <c:v>43252</c:v>
                </c:pt>
                <c:pt idx="1">
                  <c:v>43282</c:v>
                </c:pt>
                <c:pt idx="2">
                  <c:v>43313</c:v>
                </c:pt>
                <c:pt idx="3">
                  <c:v>43344</c:v>
                </c:pt>
                <c:pt idx="4">
                  <c:v>43374</c:v>
                </c:pt>
                <c:pt idx="5">
                  <c:v>43405</c:v>
                </c:pt>
                <c:pt idx="6">
                  <c:v>43435</c:v>
                </c:pt>
                <c:pt idx="7">
                  <c:v>43466</c:v>
                </c:pt>
                <c:pt idx="8">
                  <c:v>43497</c:v>
                </c:pt>
                <c:pt idx="9">
                  <c:v>43525</c:v>
                </c:pt>
                <c:pt idx="10">
                  <c:v>43556</c:v>
                </c:pt>
                <c:pt idx="11">
                  <c:v>43586</c:v>
                </c:pt>
                <c:pt idx="12">
                  <c:v>43617</c:v>
                </c:pt>
                <c:pt idx="13">
                  <c:v>43647</c:v>
                </c:pt>
                <c:pt idx="14">
                  <c:v>43678</c:v>
                </c:pt>
                <c:pt idx="15">
                  <c:v>43709</c:v>
                </c:pt>
                <c:pt idx="16">
                  <c:v>43739</c:v>
                </c:pt>
                <c:pt idx="17">
                  <c:v>43770</c:v>
                </c:pt>
                <c:pt idx="18">
                  <c:v>43800</c:v>
                </c:pt>
                <c:pt idx="19">
                  <c:v>43831</c:v>
                </c:pt>
                <c:pt idx="20">
                  <c:v>43862</c:v>
                </c:pt>
                <c:pt idx="21">
                  <c:v>43891</c:v>
                </c:pt>
                <c:pt idx="22">
                  <c:v>43922</c:v>
                </c:pt>
                <c:pt idx="23">
                  <c:v>43952</c:v>
                </c:pt>
                <c:pt idx="24">
                  <c:v>43983</c:v>
                </c:pt>
                <c:pt idx="25">
                  <c:v>44013</c:v>
                </c:pt>
                <c:pt idx="26">
                  <c:v>44044</c:v>
                </c:pt>
                <c:pt idx="27">
                  <c:v>44075</c:v>
                </c:pt>
                <c:pt idx="28">
                  <c:v>44105</c:v>
                </c:pt>
                <c:pt idx="29">
                  <c:v>44136</c:v>
                </c:pt>
                <c:pt idx="30">
                  <c:v>44166</c:v>
                </c:pt>
                <c:pt idx="31">
                  <c:v>44197</c:v>
                </c:pt>
                <c:pt idx="32">
                  <c:v>44228</c:v>
                </c:pt>
                <c:pt idx="33">
                  <c:v>44256</c:v>
                </c:pt>
                <c:pt idx="34">
                  <c:v>44287</c:v>
                </c:pt>
                <c:pt idx="35">
                  <c:v>44317</c:v>
                </c:pt>
                <c:pt idx="36">
                  <c:v>44348</c:v>
                </c:pt>
                <c:pt idx="37">
                  <c:v>44378</c:v>
                </c:pt>
                <c:pt idx="38">
                  <c:v>44409</c:v>
                </c:pt>
                <c:pt idx="39">
                  <c:v>44440</c:v>
                </c:pt>
                <c:pt idx="40">
                  <c:v>44470</c:v>
                </c:pt>
                <c:pt idx="41">
                  <c:v>44501</c:v>
                </c:pt>
                <c:pt idx="42">
                  <c:v>44531</c:v>
                </c:pt>
                <c:pt idx="43">
                  <c:v>44562</c:v>
                </c:pt>
                <c:pt idx="44">
                  <c:v>44593</c:v>
                </c:pt>
                <c:pt idx="45">
                  <c:v>44621</c:v>
                </c:pt>
                <c:pt idx="46">
                  <c:v>44652</c:v>
                </c:pt>
                <c:pt idx="47">
                  <c:v>44682</c:v>
                </c:pt>
                <c:pt idx="48">
                  <c:v>44713</c:v>
                </c:pt>
                <c:pt idx="49">
                  <c:v>44743</c:v>
                </c:pt>
                <c:pt idx="50">
                  <c:v>44774</c:v>
                </c:pt>
                <c:pt idx="51">
                  <c:v>44805</c:v>
                </c:pt>
                <c:pt idx="52">
                  <c:v>44835</c:v>
                </c:pt>
                <c:pt idx="53">
                  <c:v>44866</c:v>
                </c:pt>
                <c:pt idx="54">
                  <c:v>44896</c:v>
                </c:pt>
              </c:numCache>
            </c:numRef>
          </c:cat>
          <c:val>
            <c:numRef>
              <c:f>incident_mens!$F$63:$F$117</c:f>
              <c:numCache>
                <c:formatCode>#,##0</c:formatCode>
                <c:ptCount val="55"/>
                <c:pt idx="0">
                  <c:v>18899</c:v>
                </c:pt>
                <c:pt idx="1">
                  <c:v>17068</c:v>
                </c:pt>
                <c:pt idx="2">
                  <c:v>12463</c:v>
                </c:pt>
                <c:pt idx="3">
                  <c:v>15999</c:v>
                </c:pt>
                <c:pt idx="4">
                  <c:v>17907</c:v>
                </c:pt>
                <c:pt idx="5">
                  <c:v>16782</c:v>
                </c:pt>
                <c:pt idx="6">
                  <c:v>15104</c:v>
                </c:pt>
                <c:pt idx="7">
                  <c:v>16302</c:v>
                </c:pt>
                <c:pt idx="8">
                  <c:v>13374</c:v>
                </c:pt>
                <c:pt idx="9">
                  <c:v>11822</c:v>
                </c:pt>
                <c:pt idx="10">
                  <c:v>11603</c:v>
                </c:pt>
                <c:pt idx="11">
                  <c:v>11516</c:v>
                </c:pt>
                <c:pt idx="12">
                  <c:v>10888</c:v>
                </c:pt>
                <c:pt idx="13">
                  <c:v>10935</c:v>
                </c:pt>
                <c:pt idx="14">
                  <c:v>8215</c:v>
                </c:pt>
                <c:pt idx="15">
                  <c:v>10151</c:v>
                </c:pt>
                <c:pt idx="16">
                  <c:v>10453</c:v>
                </c:pt>
                <c:pt idx="17">
                  <c:v>9429</c:v>
                </c:pt>
                <c:pt idx="18">
                  <c:v>8612</c:v>
                </c:pt>
                <c:pt idx="19">
                  <c:v>9853</c:v>
                </c:pt>
                <c:pt idx="20">
                  <c:v>9538</c:v>
                </c:pt>
                <c:pt idx="21">
                  <c:v>7749</c:v>
                </c:pt>
                <c:pt idx="22">
                  <c:v>6843</c:v>
                </c:pt>
                <c:pt idx="23">
                  <c:v>8092</c:v>
                </c:pt>
                <c:pt idx="24">
                  <c:v>9360</c:v>
                </c:pt>
                <c:pt idx="25">
                  <c:v>7277</c:v>
                </c:pt>
                <c:pt idx="26">
                  <c:v>5616</c:v>
                </c:pt>
                <c:pt idx="27">
                  <c:v>7227</c:v>
                </c:pt>
                <c:pt idx="28">
                  <c:v>6485</c:v>
                </c:pt>
                <c:pt idx="29">
                  <c:v>5648</c:v>
                </c:pt>
                <c:pt idx="30">
                  <c:v>5094</c:v>
                </c:pt>
                <c:pt idx="31">
                  <c:v>4621</c:v>
                </c:pt>
                <c:pt idx="32">
                  <c:v>4406</c:v>
                </c:pt>
                <c:pt idx="33">
                  <c:v>4817</c:v>
                </c:pt>
                <c:pt idx="34">
                  <c:v>4251</c:v>
                </c:pt>
                <c:pt idx="35">
                  <c:v>3760</c:v>
                </c:pt>
                <c:pt idx="36">
                  <c:v>4281</c:v>
                </c:pt>
                <c:pt idx="37">
                  <c:v>3076</c:v>
                </c:pt>
                <c:pt idx="38">
                  <c:v>2009</c:v>
                </c:pt>
                <c:pt idx="39">
                  <c:v>2531</c:v>
                </c:pt>
                <c:pt idx="40">
                  <c:v>2398</c:v>
                </c:pt>
                <c:pt idx="41">
                  <c:v>2143</c:v>
                </c:pt>
                <c:pt idx="42">
                  <c:v>2007</c:v>
                </c:pt>
                <c:pt idx="43">
                  <c:v>1612</c:v>
                </c:pt>
                <c:pt idx="44">
                  <c:v>1181</c:v>
                </c:pt>
                <c:pt idx="45">
                  <c:v>1415</c:v>
                </c:pt>
                <c:pt idx="46">
                  <c:v>1342</c:v>
                </c:pt>
                <c:pt idx="47">
                  <c:v>1443</c:v>
                </c:pt>
                <c:pt idx="48">
                  <c:v>1415</c:v>
                </c:pt>
                <c:pt idx="49">
                  <c:v>1284</c:v>
                </c:pt>
                <c:pt idx="50">
                  <c:v>1072</c:v>
                </c:pt>
                <c:pt idx="51">
                  <c:v>1359</c:v>
                </c:pt>
                <c:pt idx="52">
                  <c:v>1277</c:v>
                </c:pt>
                <c:pt idx="53">
                  <c:v>1230</c:v>
                </c:pt>
                <c:pt idx="54">
                  <c:v>1179</c:v>
                </c:pt>
              </c:numCache>
            </c:numRef>
          </c:val>
          <c:smooth val="0"/>
          <c:extLst>
            <c:ext xmlns:c16="http://schemas.microsoft.com/office/drawing/2014/chart" uri="{C3380CC4-5D6E-409C-BE32-E72D297353CC}">
              <c16:uniqueId val="{00000001-6C1D-463E-84F4-88A3613005D6}"/>
            </c:ext>
          </c:extLst>
        </c:ser>
        <c:dLbls>
          <c:showLegendKey val="0"/>
          <c:showVal val="0"/>
          <c:showCatName val="0"/>
          <c:showSerName val="0"/>
          <c:showPercent val="0"/>
          <c:showBubbleSize val="0"/>
        </c:dLbls>
        <c:smooth val="0"/>
        <c:axId val="914729720"/>
        <c:axId val="914733000"/>
      </c:lineChart>
      <c:dateAx>
        <c:axId val="914729720"/>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fr-FR"/>
          </a:p>
        </c:txPr>
        <c:crossAx val="914733000"/>
        <c:crosses val="autoZero"/>
        <c:auto val="1"/>
        <c:lblOffset val="100"/>
        <c:baseTimeUnit val="months"/>
        <c:majorUnit val="6"/>
        <c:majorTimeUnit val="months"/>
        <c:minorUnit val="1"/>
      </c:dateAx>
      <c:valAx>
        <c:axId val="914733000"/>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914729720"/>
        <c:crosses val="autoZero"/>
        <c:crossBetween val="between"/>
        <c:majorUnit val="5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gradFill>
                <a:gsLst>
                  <a:gs pos="83000">
                    <a:srgbClr val="BDE4E5"/>
                  </a:gs>
                  <a:gs pos="27000">
                    <a:srgbClr val="348688"/>
                  </a:gs>
                  <a:gs pos="55000">
                    <a:srgbClr val="5DBFC2"/>
                  </a:gs>
                  <a:gs pos="96000">
                    <a:srgbClr val="BDE4E5"/>
                  </a:gs>
                </a:gsLst>
                <a:lin ang="5400000" scaled="1"/>
              </a:gradFill>
              <a:round/>
            </a:ln>
            <a:effectLst/>
          </c:spPr>
          <c:marker>
            <c:symbol val="none"/>
          </c:marker>
          <c:dLbls>
            <c:dLbl>
              <c:idx val="0"/>
              <c:layout>
                <c:manualLayout>
                  <c:x val="-1.7677060743491662E-2"/>
                  <c:y val="-4.54866579177602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EA6-4A2B-9793-AFF768A4CF6F}"/>
                </c:ext>
              </c:extLst>
            </c:dLbl>
            <c:dLbl>
              <c:idx val="12"/>
              <c:layout>
                <c:manualLayout>
                  <c:x val="-3.1452644865122767E-2"/>
                  <c:y val="-8.56135170603675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EA6-4A2B-9793-AFF768A4CF6F}"/>
                </c:ext>
              </c:extLst>
            </c:dLbl>
            <c:dLbl>
              <c:idx val="24"/>
              <c:layout>
                <c:manualLayout>
                  <c:x val="2.4083189023829717E-3"/>
                  <c:y val="-9.72222222222223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EA6-4A2B-9793-AFF768A4CF6F}"/>
                </c:ext>
              </c:extLst>
            </c:dLbl>
            <c:dLbl>
              <c:idx val="35"/>
              <c:layout>
                <c:manualLayout>
                  <c:x val="-2.1819369255590523E-2"/>
                  <c:y val="-5.78357392825897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EA6-4A2B-9793-AFF768A4CF6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5DBFC2"/>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incident_mens!$A$23:$A$58</c:f>
              <c:strCache>
                <c:ptCount val="36"/>
                <c:pt idx="0">
                  <c:v>janv-20</c:v>
                </c:pt>
                <c:pt idx="6">
                  <c:v>juil-20</c:v>
                </c:pt>
                <c:pt idx="12">
                  <c:v>janv-21</c:v>
                </c:pt>
                <c:pt idx="18">
                  <c:v>juil-21</c:v>
                </c:pt>
                <c:pt idx="24">
                  <c:v>janv-22</c:v>
                </c:pt>
                <c:pt idx="30">
                  <c:v>juil-22</c:v>
                </c:pt>
                <c:pt idx="35">
                  <c:v>dec-22</c:v>
                </c:pt>
              </c:strCache>
            </c:strRef>
          </c:cat>
          <c:val>
            <c:numRef>
              <c:f>incident_mens!$B$23:$B$58</c:f>
              <c:numCache>
                <c:formatCode>General</c:formatCode>
                <c:ptCount val="36"/>
                <c:pt idx="0">
                  <c:v>242</c:v>
                </c:pt>
                <c:pt idx="1">
                  <c:v>247</c:v>
                </c:pt>
                <c:pt idx="2">
                  <c:v>184</c:v>
                </c:pt>
                <c:pt idx="3">
                  <c:v>176</c:v>
                </c:pt>
                <c:pt idx="4">
                  <c:v>218</c:v>
                </c:pt>
                <c:pt idx="5">
                  <c:v>225</c:v>
                </c:pt>
                <c:pt idx="6">
                  <c:v>169</c:v>
                </c:pt>
                <c:pt idx="7">
                  <c:v>163</c:v>
                </c:pt>
                <c:pt idx="8">
                  <c:v>205</c:v>
                </c:pt>
                <c:pt idx="9">
                  <c:v>170</c:v>
                </c:pt>
                <c:pt idx="10">
                  <c:v>151</c:v>
                </c:pt>
                <c:pt idx="11">
                  <c:v>136</c:v>
                </c:pt>
                <c:pt idx="12">
                  <c:v>117</c:v>
                </c:pt>
                <c:pt idx="13">
                  <c:v>126</c:v>
                </c:pt>
                <c:pt idx="14">
                  <c:v>120</c:v>
                </c:pt>
                <c:pt idx="15">
                  <c:v>96</c:v>
                </c:pt>
                <c:pt idx="16">
                  <c:v>103</c:v>
                </c:pt>
                <c:pt idx="17">
                  <c:v>118</c:v>
                </c:pt>
                <c:pt idx="18">
                  <c:v>100</c:v>
                </c:pt>
                <c:pt idx="19">
                  <c:v>45</c:v>
                </c:pt>
                <c:pt idx="20">
                  <c:v>67</c:v>
                </c:pt>
                <c:pt idx="21">
                  <c:v>56</c:v>
                </c:pt>
                <c:pt idx="22">
                  <c:v>51</c:v>
                </c:pt>
                <c:pt idx="23">
                  <c:v>52</c:v>
                </c:pt>
                <c:pt idx="24">
                  <c:v>39</c:v>
                </c:pt>
                <c:pt idx="25">
                  <c:v>25</c:v>
                </c:pt>
                <c:pt idx="26">
                  <c:v>36</c:v>
                </c:pt>
                <c:pt idx="27">
                  <c:v>28</c:v>
                </c:pt>
                <c:pt idx="28">
                  <c:v>36</c:v>
                </c:pt>
                <c:pt idx="29">
                  <c:v>27</c:v>
                </c:pt>
                <c:pt idx="30">
                  <c:v>29</c:v>
                </c:pt>
                <c:pt idx="31">
                  <c:v>20</c:v>
                </c:pt>
                <c:pt idx="32">
                  <c:v>33</c:v>
                </c:pt>
                <c:pt idx="33">
                  <c:v>27</c:v>
                </c:pt>
                <c:pt idx="34">
                  <c:v>20</c:v>
                </c:pt>
                <c:pt idx="35">
                  <c:v>18</c:v>
                </c:pt>
              </c:numCache>
            </c:numRef>
          </c:val>
          <c:smooth val="0"/>
          <c:extLst>
            <c:ext xmlns:c16="http://schemas.microsoft.com/office/drawing/2014/chart" uri="{C3380CC4-5D6E-409C-BE32-E72D297353CC}">
              <c16:uniqueId val="{00000004-FEA6-4A2B-9793-AFF768A4CF6F}"/>
            </c:ext>
          </c:extLst>
        </c:ser>
        <c:ser>
          <c:idx val="0"/>
          <c:order val="1"/>
          <c:spPr>
            <a:ln w="28575" cap="rnd">
              <a:gradFill>
                <a:gsLst>
                  <a:gs pos="0">
                    <a:srgbClr val="5DBFC2"/>
                  </a:gs>
                  <a:gs pos="66000">
                    <a:srgbClr val="85CFD1"/>
                  </a:gs>
                  <a:gs pos="87000">
                    <a:srgbClr val="C5E8E9"/>
                  </a:gs>
                  <a:gs pos="100000">
                    <a:srgbClr val="EBF1DE"/>
                  </a:gs>
                </a:gsLst>
                <a:lin ang="5400000" scaled="1"/>
              </a:gradFill>
              <a:round/>
            </a:ln>
            <a:effectLst/>
          </c:spPr>
          <c:marker>
            <c:symbol val="none"/>
          </c:marker>
          <c:dLbls>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5DBFC2"/>
                      </a:solidFill>
                      <a:latin typeface="+mn-lt"/>
                      <a:ea typeface="+mn-ea"/>
                      <a:cs typeface="+mn-cs"/>
                    </a:defRPr>
                  </a:pPr>
                  <a:endParaRPr lang="fr-FR"/>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EA6-4A2B-9793-AFF768A4CF6F}"/>
                </c:ext>
              </c:extLst>
            </c:dLbl>
            <c:dLbl>
              <c:idx val="12"/>
              <c:layout>
                <c:manualLayout>
                  <c:x val="-2.4227688157973628E-2"/>
                  <c:y val="-5.7835739282589595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5DBFC2"/>
                      </a:solidFill>
                      <a:latin typeface="+mn-lt"/>
                      <a:ea typeface="+mn-ea"/>
                      <a:cs typeface="+mn-cs"/>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EA6-4A2B-9793-AFF768A4CF6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5DBFC2"/>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incident_mens!$A$23:$A$58</c:f>
              <c:strCache>
                <c:ptCount val="36"/>
                <c:pt idx="0">
                  <c:v>janv-20</c:v>
                </c:pt>
                <c:pt idx="6">
                  <c:v>juil-20</c:v>
                </c:pt>
                <c:pt idx="12">
                  <c:v>janv-21</c:v>
                </c:pt>
                <c:pt idx="18">
                  <c:v>juil-21</c:v>
                </c:pt>
                <c:pt idx="24">
                  <c:v>janv-22</c:v>
                </c:pt>
                <c:pt idx="30">
                  <c:v>juil-22</c:v>
                </c:pt>
                <c:pt idx="35">
                  <c:v>dec-22</c:v>
                </c:pt>
              </c:strCache>
            </c:strRef>
          </c:cat>
          <c:val>
            <c:numRef>
              <c:f>incident_mens!$C$23:$C$58</c:f>
              <c:numCache>
                <c:formatCode>General</c:formatCode>
                <c:ptCount val="36"/>
                <c:pt idx="0">
                  <c:v>58</c:v>
                </c:pt>
                <c:pt idx="1">
                  <c:v>57</c:v>
                </c:pt>
                <c:pt idx="2">
                  <c:v>44</c:v>
                </c:pt>
                <c:pt idx="3">
                  <c:v>32</c:v>
                </c:pt>
                <c:pt idx="4">
                  <c:v>42</c:v>
                </c:pt>
                <c:pt idx="5">
                  <c:v>48</c:v>
                </c:pt>
                <c:pt idx="6">
                  <c:v>34</c:v>
                </c:pt>
                <c:pt idx="7">
                  <c:v>39</c:v>
                </c:pt>
                <c:pt idx="8">
                  <c:v>38</c:v>
                </c:pt>
                <c:pt idx="9">
                  <c:v>41</c:v>
                </c:pt>
                <c:pt idx="10">
                  <c:v>26</c:v>
                </c:pt>
                <c:pt idx="11">
                  <c:v>25</c:v>
                </c:pt>
                <c:pt idx="12">
                  <c:v>27</c:v>
                </c:pt>
                <c:pt idx="13">
                  <c:v>19</c:v>
                </c:pt>
                <c:pt idx="14">
                  <c:v>22</c:v>
                </c:pt>
                <c:pt idx="15">
                  <c:v>16</c:v>
                </c:pt>
                <c:pt idx="16">
                  <c:v>14</c:v>
                </c:pt>
                <c:pt idx="17">
                  <c:v>13</c:v>
                </c:pt>
                <c:pt idx="18">
                  <c:v>14</c:v>
                </c:pt>
                <c:pt idx="19">
                  <c:v>0</c:v>
                </c:pt>
                <c:pt idx="20">
                  <c:v>9</c:v>
                </c:pt>
                <c:pt idx="21">
                  <c:v>0</c:v>
                </c:pt>
                <c:pt idx="22">
                  <c:v>0</c:v>
                </c:pt>
                <c:pt idx="23">
                  <c:v>0</c:v>
                </c:pt>
                <c:pt idx="24">
                  <c:v>0</c:v>
                </c:pt>
                <c:pt idx="25">
                  <c:v>0</c:v>
                </c:pt>
                <c:pt idx="26">
                  <c:v>7</c:v>
                </c:pt>
                <c:pt idx="27">
                  <c:v>0</c:v>
                </c:pt>
                <c:pt idx="28">
                  <c:v>6</c:v>
                </c:pt>
                <c:pt idx="29">
                  <c:v>0</c:v>
                </c:pt>
                <c:pt idx="30">
                  <c:v>0</c:v>
                </c:pt>
                <c:pt idx="31">
                  <c:v>0</c:v>
                </c:pt>
                <c:pt idx="32">
                  <c:v>0</c:v>
                </c:pt>
                <c:pt idx="33">
                  <c:v>0</c:v>
                </c:pt>
                <c:pt idx="34">
                  <c:v>0</c:v>
                </c:pt>
                <c:pt idx="35">
                  <c:v>0</c:v>
                </c:pt>
              </c:numCache>
            </c:numRef>
          </c:val>
          <c:smooth val="0"/>
          <c:extLst>
            <c:ext xmlns:c16="http://schemas.microsoft.com/office/drawing/2014/chart" uri="{C3380CC4-5D6E-409C-BE32-E72D297353CC}">
              <c16:uniqueId val="{00000007-FEA6-4A2B-9793-AFF768A4CF6F}"/>
            </c:ext>
          </c:extLst>
        </c:ser>
        <c:dLbls>
          <c:showLegendKey val="0"/>
          <c:showVal val="0"/>
          <c:showCatName val="0"/>
          <c:showSerName val="0"/>
          <c:showPercent val="0"/>
          <c:showBubbleSize val="0"/>
        </c:dLbls>
        <c:smooth val="0"/>
        <c:axId val="584175704"/>
        <c:axId val="584171768"/>
      </c:lineChart>
      <c:catAx>
        <c:axId val="584175704"/>
        <c:scaling>
          <c:orientation val="minMax"/>
        </c:scaling>
        <c:delete val="0"/>
        <c:axPos val="b"/>
        <c:numFmt formatCode="General" sourceLinked="1"/>
        <c:majorTickMark val="in"/>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4171768"/>
        <c:crosses val="autoZero"/>
        <c:auto val="1"/>
        <c:lblAlgn val="ctr"/>
        <c:lblOffset val="100"/>
        <c:tickMarkSkip val="6"/>
        <c:noMultiLvlLbl val="0"/>
      </c:catAx>
      <c:valAx>
        <c:axId val="584171768"/>
        <c:scaling>
          <c:orientation val="minMax"/>
          <c:max val="250"/>
        </c:scaling>
        <c:delete val="1"/>
        <c:axPos val="l"/>
        <c:majorGridlines>
          <c:spPr>
            <a:ln w="3175" cap="flat" cmpd="sng" algn="ctr">
              <a:solidFill>
                <a:schemeClr val="bg2"/>
              </a:solidFill>
              <a:round/>
            </a:ln>
            <a:effectLst/>
          </c:spPr>
        </c:majorGridlines>
        <c:numFmt formatCode="General" sourceLinked="1"/>
        <c:majorTickMark val="none"/>
        <c:minorTickMark val="none"/>
        <c:tickLblPos val="nextTo"/>
        <c:crossAx val="584175704"/>
        <c:crosses val="autoZero"/>
        <c:crossBetween val="between"/>
        <c:majorUnit val="5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57F-4D86-958A-342CBB5C80CF}"/>
              </c:ext>
            </c:extLst>
          </c:dPt>
          <c:dPt>
            <c:idx val="1"/>
            <c:bubble3D val="0"/>
            <c:spPr>
              <a:solidFill>
                <a:schemeClr val="accent3"/>
              </a:solidFill>
              <a:ln w="19050">
                <a:solidFill>
                  <a:schemeClr val="lt1"/>
                </a:solidFill>
              </a:ln>
              <a:effectLst/>
            </c:spPr>
            <c:extLst>
              <c:ext xmlns:c16="http://schemas.microsoft.com/office/drawing/2014/chart" uri="{C3380CC4-5D6E-409C-BE32-E72D297353CC}">
                <c16:uniqueId val="{00000003-357F-4D86-958A-342CBB5C80CF}"/>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r-FR"/>
              </a:p>
            </c:txPr>
            <c:dLblPos val="ct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parcours_cible!$A$3:$A$4</c:f>
              <c:strCache>
                <c:ptCount val="2"/>
                <c:pt idx="0">
                  <c:v>arrêt de traitement*</c:v>
                </c:pt>
                <c:pt idx="1">
                  <c:v>traitement en cours </c:v>
                </c:pt>
              </c:strCache>
            </c:strRef>
          </c:cat>
          <c:val>
            <c:numRef>
              <c:f>parcours_cible!$B$3:$B$4</c:f>
              <c:numCache>
                <c:formatCode>General</c:formatCode>
                <c:ptCount val="2"/>
                <c:pt idx="0">
                  <c:v>1675</c:v>
                </c:pt>
                <c:pt idx="1">
                  <c:v>975</c:v>
                </c:pt>
              </c:numCache>
            </c:numRef>
          </c:val>
          <c:extLst>
            <c:ext xmlns:c16="http://schemas.microsoft.com/office/drawing/2014/chart" uri="{C3380CC4-5D6E-409C-BE32-E72D297353CC}">
              <c16:uniqueId val="{00000004-357F-4D86-958A-342CBB5C80CF}"/>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0.47059351630748819"/>
          <c:y val="3.5685320356853206E-2"/>
          <c:w val="0.50745776869805925"/>
          <c:h val="0.81484708572012443"/>
        </c:manualLayout>
      </c:layout>
      <c:barChart>
        <c:barDir val="bar"/>
        <c:grouping val="stacked"/>
        <c:varyColors val="0"/>
        <c:ser>
          <c:idx val="0"/>
          <c:order val="0"/>
          <c:tx>
            <c:strRef>
              <c:f>ALD!$B$5</c:f>
              <c:strCache>
                <c:ptCount val="1"/>
                <c:pt idx="0">
                  <c:v>continuité du traitement</c:v>
                </c:pt>
              </c:strCache>
            </c:strRef>
          </c:tx>
          <c:spPr>
            <a:solidFill>
              <a:srgbClr val="85CFD1"/>
            </a:solidFill>
            <a:ln>
              <a:noFill/>
            </a:ln>
            <a:effectLst/>
          </c:spPr>
          <c:invertIfNegative val="0"/>
          <c:dPt>
            <c:idx val="9"/>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14-0C87-4AAC-9F8C-C249CFC2D993}"/>
              </c:ext>
            </c:extLst>
          </c:dPt>
          <c:dLbls>
            <c:dLbl>
              <c:idx val="0"/>
              <c:tx>
                <c:rich>
                  <a:bodyPr/>
                  <a:lstStyle/>
                  <a:p>
                    <a:fld id="{8BC3004F-BFF1-40BE-A96E-624F8C536536}"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0C87-4AAC-9F8C-C249CFC2D993}"/>
                </c:ext>
              </c:extLst>
            </c:dLbl>
            <c:dLbl>
              <c:idx val="1"/>
              <c:delete val="1"/>
              <c:extLst>
                <c:ext xmlns:c15="http://schemas.microsoft.com/office/drawing/2012/chart" uri="{CE6537A1-D6FC-4f65-9D91-7224C49458BB}"/>
                <c:ext xmlns:c16="http://schemas.microsoft.com/office/drawing/2014/chart" uri="{C3380CC4-5D6E-409C-BE32-E72D297353CC}">
                  <c16:uniqueId val="{00000004-0C87-4AAC-9F8C-C249CFC2D993}"/>
                </c:ext>
              </c:extLst>
            </c:dLbl>
            <c:dLbl>
              <c:idx val="2"/>
              <c:delete val="1"/>
              <c:extLst>
                <c:ext xmlns:c15="http://schemas.microsoft.com/office/drawing/2012/chart" uri="{CE6537A1-D6FC-4f65-9D91-7224C49458BB}"/>
                <c:ext xmlns:c16="http://schemas.microsoft.com/office/drawing/2014/chart" uri="{C3380CC4-5D6E-409C-BE32-E72D297353CC}">
                  <c16:uniqueId val="{00000008-0C87-4AAC-9F8C-C249CFC2D993}"/>
                </c:ext>
              </c:extLst>
            </c:dLbl>
            <c:dLbl>
              <c:idx val="3"/>
              <c:delete val="1"/>
              <c:extLst>
                <c:ext xmlns:c15="http://schemas.microsoft.com/office/drawing/2012/chart" uri="{CE6537A1-D6FC-4f65-9D91-7224C49458BB}"/>
                <c:ext xmlns:c16="http://schemas.microsoft.com/office/drawing/2014/chart" uri="{C3380CC4-5D6E-409C-BE32-E72D297353CC}">
                  <c16:uniqueId val="{00000006-0C87-4AAC-9F8C-C249CFC2D993}"/>
                </c:ext>
              </c:extLst>
            </c:dLbl>
            <c:dLbl>
              <c:idx val="4"/>
              <c:delete val="1"/>
              <c:extLst>
                <c:ext xmlns:c15="http://schemas.microsoft.com/office/drawing/2012/chart" uri="{CE6537A1-D6FC-4f65-9D91-7224C49458BB}"/>
                <c:ext xmlns:c16="http://schemas.microsoft.com/office/drawing/2014/chart" uri="{C3380CC4-5D6E-409C-BE32-E72D297353CC}">
                  <c16:uniqueId val="{0000000C-0C87-4AAC-9F8C-C249CFC2D993}"/>
                </c:ext>
              </c:extLst>
            </c:dLbl>
            <c:dLbl>
              <c:idx val="5"/>
              <c:delete val="1"/>
              <c:extLst>
                <c:ext xmlns:c15="http://schemas.microsoft.com/office/drawing/2012/chart" uri="{CE6537A1-D6FC-4f65-9D91-7224C49458BB}"/>
                <c:ext xmlns:c16="http://schemas.microsoft.com/office/drawing/2014/chart" uri="{C3380CC4-5D6E-409C-BE32-E72D297353CC}">
                  <c16:uniqueId val="{0000000A-0C87-4AAC-9F8C-C249CFC2D993}"/>
                </c:ext>
              </c:extLst>
            </c:dLbl>
            <c:dLbl>
              <c:idx val="6"/>
              <c:tx>
                <c:rich>
                  <a:bodyPr/>
                  <a:lstStyle/>
                  <a:p>
                    <a:r>
                      <a:rPr lang="en-US"/>
                      <a:t>42%</a:t>
                    </a:r>
                  </a:p>
                </c:rich>
              </c:tx>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E-0C87-4AAC-9F8C-C249CFC2D993}"/>
                </c:ext>
              </c:extLst>
            </c:dLbl>
            <c:dLbl>
              <c:idx val="7"/>
              <c:tx>
                <c:rich>
                  <a:bodyPr/>
                  <a:lstStyle/>
                  <a:p>
                    <a:fld id="{DB5E60E3-E799-4243-B297-30E2F8879C03}"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0C87-4AAC-9F8C-C249CFC2D993}"/>
                </c:ext>
              </c:extLst>
            </c:dLbl>
            <c:dLbl>
              <c:idx val="8"/>
              <c:tx>
                <c:rich>
                  <a:bodyPr/>
                  <a:lstStyle/>
                  <a:p>
                    <a:fld id="{506712AC-771F-46F1-B645-447E67378999}"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0C87-4AAC-9F8C-C249CFC2D993}"/>
                </c:ext>
              </c:extLst>
            </c:dLbl>
            <c:dLbl>
              <c:idx val="9"/>
              <c:tx>
                <c:rich>
                  <a:bodyPr/>
                  <a:lstStyle/>
                  <a:p>
                    <a:fld id="{4900B0C7-583D-47BA-8047-880B540FDDF5}"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0C87-4AAC-9F8C-C249CFC2D993}"/>
                </c:ext>
              </c:extLst>
            </c:dLbl>
            <c:dLbl>
              <c:idx val="10"/>
              <c:tx>
                <c:rich>
                  <a:bodyPr/>
                  <a:lstStyle/>
                  <a:p>
                    <a:fld id="{E7FED80A-C004-4B1D-8E5A-E741A0235383}"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0C87-4AAC-9F8C-C249CFC2D99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ALD!$A$6:$A$16</c:f>
              <c:strCache>
                <c:ptCount val="11"/>
                <c:pt idx="0">
                  <c:v>Autres ALD</c:v>
                </c:pt>
                <c:pt idx="1">
                  <c:v>Insuffisance respiratoire chronique grave</c:v>
                </c:pt>
                <c:pt idx="2">
                  <c:v>Vascularites, Lupus érythémateux systémique, Sclérodermie systémique</c:v>
                </c:pt>
                <c:pt idx="3">
                  <c:v>Maladie de Crohn et Rectocolite hémorragique évolutives</c:v>
                </c:pt>
                <c:pt idx="4">
                  <c:v>Spondylarthrite grave</c:v>
                </c:pt>
                <c:pt idx="5">
                  <c:v>Insuffisance cardiaque grave, troubles du rythme graves, cardiopathies valvulaires graves, cardiopathies congénitales graves</c:v>
                </c:pt>
                <c:pt idx="6">
                  <c:v>Formes graves des affections neurologiques et musculaires (dont Myopathie), Epilepsie grave</c:v>
                </c:pt>
                <c:pt idx="7">
                  <c:v>Tumeur maligne, affection maligne du tissu lymphatique ou hématopoïétique</c:v>
                </c:pt>
                <c:pt idx="8">
                  <c:v>Diabète de type 1 et diabète de type 2</c:v>
                </c:pt>
                <c:pt idx="9">
                  <c:v>Affections psychiatriques de longue durée</c:v>
                </c:pt>
                <c:pt idx="10">
                  <c:v>Affections hors liste ou ald non ventilées</c:v>
                </c:pt>
              </c:strCache>
            </c:strRef>
          </c:cat>
          <c:val>
            <c:numRef>
              <c:f>ALD!$B$6:$B$16</c:f>
              <c:numCache>
                <c:formatCode>General</c:formatCode>
                <c:ptCount val="11"/>
                <c:pt idx="0">
                  <c:v>43</c:v>
                </c:pt>
                <c:pt idx="1">
                  <c:v>6</c:v>
                </c:pt>
                <c:pt idx="2">
                  <c:v>6</c:v>
                </c:pt>
                <c:pt idx="3">
                  <c:v>6</c:v>
                </c:pt>
                <c:pt idx="4">
                  <c:v>8</c:v>
                </c:pt>
                <c:pt idx="5">
                  <c:v>10</c:v>
                </c:pt>
                <c:pt idx="6">
                  <c:v>14</c:v>
                </c:pt>
                <c:pt idx="7">
                  <c:v>21</c:v>
                </c:pt>
                <c:pt idx="8">
                  <c:v>47</c:v>
                </c:pt>
                <c:pt idx="9">
                  <c:v>72</c:v>
                </c:pt>
                <c:pt idx="10">
                  <c:v>81</c:v>
                </c:pt>
              </c:numCache>
            </c:numRef>
          </c:val>
          <c:extLst>
            <c:ext xmlns:c15="http://schemas.microsoft.com/office/drawing/2012/chart" uri="{02D57815-91ED-43cb-92C2-25804820EDAC}">
              <c15:datalabelsRange>
                <c15:f>ALD!$F$6:$F$16</c15:f>
                <c15:dlblRangeCache>
                  <c:ptCount val="11"/>
                  <c:pt idx="0">
                    <c:v>39%</c:v>
                  </c:pt>
                  <c:pt idx="1">
                    <c:v>55%</c:v>
                  </c:pt>
                  <c:pt idx="2">
                    <c:v>43%</c:v>
                  </c:pt>
                  <c:pt idx="3">
                    <c:v>38%</c:v>
                  </c:pt>
                  <c:pt idx="4">
                    <c:v>38%</c:v>
                  </c:pt>
                  <c:pt idx="5">
                    <c:v>42%</c:v>
                  </c:pt>
                  <c:pt idx="6">
                    <c:v>41%</c:v>
                  </c:pt>
                  <c:pt idx="7">
                    <c:v>33%</c:v>
                  </c:pt>
                  <c:pt idx="8">
                    <c:v>38%</c:v>
                  </c:pt>
                  <c:pt idx="9">
                    <c:v>50%</c:v>
                  </c:pt>
                  <c:pt idx="10">
                    <c:v>40%</c:v>
                  </c:pt>
                </c15:dlblRangeCache>
              </c15:datalabelsRange>
            </c:ext>
            <c:ext xmlns:c16="http://schemas.microsoft.com/office/drawing/2014/chart" uri="{C3380CC4-5D6E-409C-BE32-E72D297353CC}">
              <c16:uniqueId val="{00000000-0C87-4AAC-9F8C-C249CFC2D993}"/>
            </c:ext>
          </c:extLst>
        </c:ser>
        <c:ser>
          <c:idx val="1"/>
          <c:order val="1"/>
          <c:tx>
            <c:strRef>
              <c:f>ALD!$C$5</c:f>
              <c:strCache>
                <c:ptCount val="1"/>
                <c:pt idx="0">
                  <c:v>arret du traitement</c:v>
                </c:pt>
              </c:strCache>
            </c:strRef>
          </c:tx>
          <c:spPr>
            <a:pattFill prst="dkVert">
              <a:fgClr>
                <a:srgbClr val="C5E8E9"/>
              </a:fgClr>
              <a:bgClr>
                <a:schemeClr val="bg1"/>
              </a:bgClr>
            </a:pattFill>
            <a:ln>
              <a:noFill/>
            </a:ln>
            <a:effectLst/>
          </c:spPr>
          <c:invertIfNegative val="0"/>
          <c:dPt>
            <c:idx val="9"/>
            <c:invertIfNegative val="0"/>
            <c:bubble3D val="0"/>
            <c:spPr>
              <a:pattFill prst="dkVert">
                <a:fgClr>
                  <a:schemeClr val="accent2">
                    <a:lumMod val="20000"/>
                    <a:lumOff val="80000"/>
                  </a:schemeClr>
                </a:fgClr>
                <a:bgClr>
                  <a:schemeClr val="bg1"/>
                </a:bgClr>
              </a:pattFill>
              <a:ln>
                <a:noFill/>
              </a:ln>
              <a:effectLst/>
            </c:spPr>
            <c:extLst>
              <c:ext xmlns:c16="http://schemas.microsoft.com/office/drawing/2014/chart" uri="{C3380CC4-5D6E-409C-BE32-E72D297353CC}">
                <c16:uniqueId val="{0000001A-0C87-4AAC-9F8C-C249CFC2D993}"/>
              </c:ext>
            </c:extLst>
          </c:dPt>
          <c:dLbls>
            <c:dLbl>
              <c:idx val="0"/>
              <c:tx>
                <c:rich>
                  <a:bodyPr/>
                  <a:lstStyle/>
                  <a:p>
                    <a:fld id="{6F169A6F-1B31-4A9E-8D1F-717F34729C52}"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0C87-4AAC-9F8C-C249CFC2D993}"/>
                </c:ext>
              </c:extLst>
            </c:dLbl>
            <c:dLbl>
              <c:idx val="1"/>
              <c:delete val="1"/>
              <c:extLst>
                <c:ext xmlns:c15="http://schemas.microsoft.com/office/drawing/2012/chart" uri="{CE6537A1-D6FC-4f65-9D91-7224C49458BB}"/>
                <c:ext xmlns:c16="http://schemas.microsoft.com/office/drawing/2014/chart" uri="{C3380CC4-5D6E-409C-BE32-E72D297353CC}">
                  <c16:uniqueId val="{00000003-0C87-4AAC-9F8C-C249CFC2D993}"/>
                </c:ext>
              </c:extLst>
            </c:dLbl>
            <c:dLbl>
              <c:idx val="2"/>
              <c:tx>
                <c:rich>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fld id="{07D49596-EFB2-47F4-A432-D30588F8FF5D}" type="CELLRANGE">
                      <a:rPr lang="fr-FR"/>
                      <a:pPr>
                        <a:defRPr sz="700"/>
                      </a:pPr>
                      <a:t>[PLAGECELL]</a:t>
                    </a:fld>
                    <a:endParaRPr lang="fr-FR"/>
                  </a:p>
                </c:rich>
              </c:tx>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fr-FR"/>
                </a:p>
              </c:txPr>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0C87-4AAC-9F8C-C249CFC2D993}"/>
                </c:ext>
              </c:extLst>
            </c:dLbl>
            <c:dLbl>
              <c:idx val="3"/>
              <c:tx>
                <c:rich>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fld id="{FD7031F6-9AF4-4C2B-9401-A411A5ACF300}" type="CELLRANGE">
                      <a:rPr lang="fr-FR"/>
                      <a:pPr>
                        <a:defRPr sz="700"/>
                      </a:pPr>
                      <a:t>[PLAGECELL]</a:t>
                    </a:fld>
                    <a:endParaRPr lang="fr-FR"/>
                  </a:p>
                </c:rich>
              </c:tx>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fr-FR"/>
                </a:p>
              </c:txPr>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0C87-4AAC-9F8C-C249CFC2D993}"/>
                </c:ext>
              </c:extLst>
            </c:dLbl>
            <c:dLbl>
              <c:idx val="4"/>
              <c:tx>
                <c:rich>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fld id="{094013E6-8775-4EC9-9F32-69CAEFCDDBA3}" type="CELLRANGE">
                      <a:rPr lang="fr-FR"/>
                      <a:pPr>
                        <a:defRPr sz="700"/>
                      </a:pPr>
                      <a:t>[PLAGECELL]</a:t>
                    </a:fld>
                    <a:endParaRPr lang="fr-FR"/>
                  </a:p>
                </c:rich>
              </c:tx>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fr-FR"/>
                </a:p>
              </c:txPr>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0C87-4AAC-9F8C-C249CFC2D993}"/>
                </c:ext>
              </c:extLst>
            </c:dLbl>
            <c:dLbl>
              <c:idx val="5"/>
              <c:tx>
                <c:rich>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fld id="{40E987DE-87D0-465A-A3E7-890BB582CC34}" type="CELLRANGE">
                      <a:rPr lang="fr-FR"/>
                      <a:pPr>
                        <a:defRPr sz="700"/>
                      </a:pPr>
                      <a:t>[PLAGECELL]</a:t>
                    </a:fld>
                    <a:endParaRPr lang="fr-FR"/>
                  </a:p>
                </c:rich>
              </c:tx>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fr-FR"/>
                </a:p>
              </c:txPr>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0C87-4AAC-9F8C-C249CFC2D993}"/>
                </c:ext>
              </c:extLst>
            </c:dLbl>
            <c:dLbl>
              <c:idx val="6"/>
              <c:tx>
                <c:rich>
                  <a:bodyPr/>
                  <a:lstStyle/>
                  <a:p>
                    <a:r>
                      <a:rPr lang="en-US"/>
                      <a:t>58%</a:t>
                    </a:r>
                  </a:p>
                </c:rich>
              </c:tx>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D-0C87-4AAC-9F8C-C249CFC2D993}"/>
                </c:ext>
              </c:extLst>
            </c:dLbl>
            <c:dLbl>
              <c:idx val="7"/>
              <c:tx>
                <c:rich>
                  <a:bodyPr/>
                  <a:lstStyle/>
                  <a:p>
                    <a:fld id="{D6252633-AB76-459E-8C72-17F037939203}"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0C87-4AAC-9F8C-C249CFC2D993}"/>
                </c:ext>
              </c:extLst>
            </c:dLbl>
            <c:dLbl>
              <c:idx val="8"/>
              <c:tx>
                <c:rich>
                  <a:bodyPr/>
                  <a:lstStyle/>
                  <a:p>
                    <a:fld id="{36239D13-FE97-4472-8EFD-C11754113E88}"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0C87-4AAC-9F8C-C249CFC2D993}"/>
                </c:ext>
              </c:extLst>
            </c:dLbl>
            <c:dLbl>
              <c:idx val="9"/>
              <c:tx>
                <c:rich>
                  <a:bodyPr/>
                  <a:lstStyle/>
                  <a:p>
                    <a:fld id="{1DCA8EBB-FE2C-4D93-A356-6103FD7D5B3B}"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0C87-4AAC-9F8C-C249CFC2D993}"/>
                </c:ext>
              </c:extLst>
            </c:dLbl>
            <c:dLbl>
              <c:idx val="10"/>
              <c:tx>
                <c:rich>
                  <a:bodyPr/>
                  <a:lstStyle/>
                  <a:p>
                    <a:fld id="{C0EC1A1D-C4A2-49EE-83F3-2F18FBC9341D}"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0C87-4AAC-9F8C-C249CFC2D99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ALD!$A$6:$A$16</c:f>
              <c:strCache>
                <c:ptCount val="11"/>
                <c:pt idx="0">
                  <c:v>Autres ALD</c:v>
                </c:pt>
                <c:pt idx="1">
                  <c:v>Insuffisance respiratoire chronique grave</c:v>
                </c:pt>
                <c:pt idx="2">
                  <c:v>Vascularites, Lupus érythémateux systémique, Sclérodermie systémique</c:v>
                </c:pt>
                <c:pt idx="3">
                  <c:v>Maladie de Crohn et Rectocolite hémorragique évolutives</c:v>
                </c:pt>
                <c:pt idx="4">
                  <c:v>Spondylarthrite grave</c:v>
                </c:pt>
                <c:pt idx="5">
                  <c:v>Insuffisance cardiaque grave, troubles du rythme graves, cardiopathies valvulaires graves, cardiopathies congénitales graves</c:v>
                </c:pt>
                <c:pt idx="6">
                  <c:v>Formes graves des affections neurologiques et musculaires (dont Myopathie), Epilepsie grave</c:v>
                </c:pt>
                <c:pt idx="7">
                  <c:v>Tumeur maligne, affection maligne du tissu lymphatique ou hématopoïétique</c:v>
                </c:pt>
                <c:pt idx="8">
                  <c:v>Diabète de type 1 et diabète de type 2</c:v>
                </c:pt>
                <c:pt idx="9">
                  <c:v>Affections psychiatriques de longue durée</c:v>
                </c:pt>
                <c:pt idx="10">
                  <c:v>Affections hors liste ou ald non ventilées</c:v>
                </c:pt>
              </c:strCache>
            </c:strRef>
          </c:cat>
          <c:val>
            <c:numRef>
              <c:f>ALD!$C$6:$C$16</c:f>
              <c:numCache>
                <c:formatCode>General</c:formatCode>
                <c:ptCount val="11"/>
                <c:pt idx="0">
                  <c:v>67</c:v>
                </c:pt>
                <c:pt idx="1">
                  <c:v>5</c:v>
                </c:pt>
                <c:pt idx="2">
                  <c:v>8</c:v>
                </c:pt>
                <c:pt idx="3">
                  <c:v>10</c:v>
                </c:pt>
                <c:pt idx="4">
                  <c:v>13</c:v>
                </c:pt>
                <c:pt idx="5">
                  <c:v>14</c:v>
                </c:pt>
                <c:pt idx="6">
                  <c:v>20</c:v>
                </c:pt>
                <c:pt idx="7">
                  <c:v>43</c:v>
                </c:pt>
                <c:pt idx="8">
                  <c:v>78</c:v>
                </c:pt>
                <c:pt idx="9">
                  <c:v>72</c:v>
                </c:pt>
                <c:pt idx="10">
                  <c:v>121</c:v>
                </c:pt>
              </c:numCache>
            </c:numRef>
          </c:val>
          <c:extLst>
            <c:ext xmlns:c15="http://schemas.microsoft.com/office/drawing/2012/chart" uri="{02D57815-91ED-43cb-92C2-25804820EDAC}">
              <c15:datalabelsRange>
                <c15:f>ALD!$E$6:$E$16</c15:f>
                <c15:dlblRangeCache>
                  <c:ptCount val="11"/>
                  <c:pt idx="0">
                    <c:v>61%</c:v>
                  </c:pt>
                  <c:pt idx="1">
                    <c:v>45%</c:v>
                  </c:pt>
                  <c:pt idx="2">
                    <c:v>57%</c:v>
                  </c:pt>
                  <c:pt idx="3">
                    <c:v>63%</c:v>
                  </c:pt>
                  <c:pt idx="4">
                    <c:v>62%</c:v>
                  </c:pt>
                  <c:pt idx="5">
                    <c:v>58%</c:v>
                  </c:pt>
                  <c:pt idx="6">
                    <c:v>59%</c:v>
                  </c:pt>
                  <c:pt idx="7">
                    <c:v>67%</c:v>
                  </c:pt>
                  <c:pt idx="8">
                    <c:v>62%</c:v>
                  </c:pt>
                  <c:pt idx="9">
                    <c:v>50%</c:v>
                  </c:pt>
                  <c:pt idx="10">
                    <c:v>60%</c:v>
                  </c:pt>
                </c15:dlblRangeCache>
              </c15:datalabelsRange>
            </c:ext>
            <c:ext xmlns:c16="http://schemas.microsoft.com/office/drawing/2014/chart" uri="{C3380CC4-5D6E-409C-BE32-E72D297353CC}">
              <c16:uniqueId val="{00000001-0C87-4AAC-9F8C-C249CFC2D993}"/>
            </c:ext>
          </c:extLst>
        </c:ser>
        <c:dLbls>
          <c:dLblPos val="ctr"/>
          <c:showLegendKey val="0"/>
          <c:showVal val="1"/>
          <c:showCatName val="0"/>
          <c:showSerName val="0"/>
          <c:showPercent val="0"/>
          <c:showBubbleSize val="0"/>
        </c:dLbls>
        <c:gapWidth val="50"/>
        <c:overlap val="100"/>
        <c:axId val="644452752"/>
        <c:axId val="644453080"/>
      </c:barChart>
      <c:catAx>
        <c:axId val="644452752"/>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0"/>
          <a:lstStyle/>
          <a:p>
            <a:pPr>
              <a:defRPr sz="800" b="0" i="0" u="none" strike="noStrike" kern="1200" baseline="0">
                <a:solidFill>
                  <a:schemeClr val="tx1">
                    <a:lumMod val="65000"/>
                    <a:lumOff val="35000"/>
                  </a:schemeClr>
                </a:solidFill>
                <a:latin typeface="+mn-lt"/>
                <a:ea typeface="+mn-ea"/>
                <a:cs typeface="+mn-cs"/>
              </a:defRPr>
            </a:pPr>
            <a:endParaRPr lang="fr-FR"/>
          </a:p>
        </c:txPr>
        <c:crossAx val="644453080"/>
        <c:crosses val="autoZero"/>
        <c:auto val="1"/>
        <c:lblAlgn val="ctr"/>
        <c:lblOffset val="50"/>
        <c:tickLblSkip val="1"/>
        <c:noMultiLvlLbl val="0"/>
      </c:catAx>
      <c:valAx>
        <c:axId val="644453080"/>
        <c:scaling>
          <c:orientation val="minMax"/>
        </c:scaling>
        <c:delete val="0"/>
        <c:axPos val="b"/>
        <c:majorGridlines>
          <c:spPr>
            <a:ln w="9525" cap="flat" cmpd="sng" algn="ctr">
              <a:solidFill>
                <a:schemeClr val="bg1">
                  <a:lumMod val="9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4452752"/>
        <c:crosses val="autoZero"/>
        <c:crossBetween val="between"/>
        <c:majorUnit val="1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barChart>
        <c:barDir val="col"/>
        <c:grouping val="stacked"/>
        <c:varyColors val="0"/>
        <c:ser>
          <c:idx val="0"/>
          <c:order val="0"/>
          <c:tx>
            <c:strRef>
              <c:f>Tableau_CCAM_courrier!$A$11</c:f>
              <c:strCache>
                <c:ptCount val="1"/>
                <c:pt idx="0">
                  <c:v>Remnographie [IRM] du crâne et de son contenu uniquement</c:v>
                </c:pt>
              </c:strCache>
            </c:strRef>
          </c:tx>
          <c:spPr>
            <a:solidFill>
              <a:schemeClr val="accent5">
                <a:shade val="76000"/>
              </a:schemeClr>
            </a:solidFill>
            <a:ln>
              <a:noFill/>
            </a:ln>
            <a:effectLst/>
          </c:spPr>
          <c:invertIfNegative val="0"/>
          <c:dPt>
            <c:idx val="0"/>
            <c:invertIfNegative val="0"/>
            <c:bubble3D val="0"/>
            <c:spPr>
              <a:solidFill>
                <a:srgbClr val="317D7F"/>
              </a:solidFill>
              <a:ln>
                <a:noFill/>
              </a:ln>
              <a:effectLst/>
            </c:spPr>
            <c:extLst>
              <c:ext xmlns:c16="http://schemas.microsoft.com/office/drawing/2014/chart" uri="{C3380CC4-5D6E-409C-BE32-E72D297353CC}">
                <c16:uniqueId val="{00000001-58F7-477E-92FA-B35B2AC0031C}"/>
              </c:ext>
            </c:extLst>
          </c:dPt>
          <c:dPt>
            <c:idx val="1"/>
            <c:invertIfNegative val="0"/>
            <c:bubble3D val="0"/>
            <c:spPr>
              <a:solidFill>
                <a:srgbClr val="317D7F"/>
              </a:solidFill>
              <a:ln>
                <a:noFill/>
              </a:ln>
              <a:effectLst/>
            </c:spPr>
            <c:extLst>
              <c:ext xmlns:c16="http://schemas.microsoft.com/office/drawing/2014/chart" uri="{C3380CC4-5D6E-409C-BE32-E72D297353CC}">
                <c16:uniqueId val="{00000003-58F7-477E-92FA-B35B2AC0031C}"/>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Tableau_CCAM_courrier!$D$10:$E$10</c:f>
              <c:strCache>
                <c:ptCount val="2"/>
                <c:pt idx="0">
                  <c:v>TAUX DE RECOURS
 EN 2021
</c:v>
                </c:pt>
                <c:pt idx="1">
                  <c:v>TAUX DE RECOURS
 EN 2022
</c:v>
                </c:pt>
              </c:strCache>
            </c:strRef>
          </c:cat>
          <c:val>
            <c:numRef>
              <c:f>Tableau_CCAM_courrier!$D$5:$E$5</c:f>
              <c:numCache>
                <c:formatCode>0.0%</c:formatCode>
                <c:ptCount val="2"/>
                <c:pt idx="0">
                  <c:v>0.14471581830632277</c:v>
                </c:pt>
                <c:pt idx="1">
                  <c:v>0.24679245283018869</c:v>
                </c:pt>
              </c:numCache>
            </c:numRef>
          </c:val>
          <c:extLst>
            <c:ext xmlns:c16="http://schemas.microsoft.com/office/drawing/2014/chart" uri="{C3380CC4-5D6E-409C-BE32-E72D297353CC}">
              <c16:uniqueId val="{00000004-58F7-477E-92FA-B35B2AC0031C}"/>
            </c:ext>
          </c:extLst>
        </c:ser>
        <c:ser>
          <c:idx val="1"/>
          <c:order val="1"/>
          <c:tx>
            <c:strRef>
              <c:f>Tableau_CCAM_courrier!$A$12</c:f>
              <c:strCache>
                <c:ptCount val="1"/>
                <c:pt idx="0">
                  <c:v>Scanographie du crâne et de son contenu uniquement</c:v>
                </c:pt>
              </c:strCache>
            </c:strRef>
          </c:tx>
          <c:spPr>
            <a:solidFill>
              <a:srgbClr val="5FC0C2"/>
            </a:solidFill>
            <a:ln>
              <a:noFill/>
            </a:ln>
            <a:effectLst/>
          </c:spPr>
          <c:invertIfNegative val="0"/>
          <c:dLbls>
            <c:dLbl>
              <c:idx val="1"/>
              <c:layout>
                <c:manualLayout>
                  <c:x val="-7.9882882560125439E-17"/>
                  <c:y val="3.861715109946445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8F7-477E-92FA-B35B2AC0031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Tableau_CCAM_courrier!$D$10:$E$10</c:f>
              <c:strCache>
                <c:ptCount val="2"/>
                <c:pt idx="0">
                  <c:v>TAUX DE RECOURS
 EN 2021
</c:v>
                </c:pt>
                <c:pt idx="1">
                  <c:v>TAUX DE RECOURS
 EN 2022
</c:v>
                </c:pt>
              </c:strCache>
            </c:strRef>
          </c:cat>
          <c:val>
            <c:numRef>
              <c:f>Tableau_CCAM_courrier!$D$6:$E$6</c:f>
              <c:numCache>
                <c:formatCode>0.0%</c:formatCode>
                <c:ptCount val="2"/>
                <c:pt idx="0">
                  <c:v>1.8260671079662179E-2</c:v>
                </c:pt>
                <c:pt idx="1">
                  <c:v>1.509433962264151E-2</c:v>
                </c:pt>
              </c:numCache>
            </c:numRef>
          </c:val>
          <c:extLst>
            <c:ext xmlns:c16="http://schemas.microsoft.com/office/drawing/2014/chart" uri="{C3380CC4-5D6E-409C-BE32-E72D297353CC}">
              <c16:uniqueId val="{00000006-58F7-477E-92FA-B35B2AC0031C}"/>
            </c:ext>
          </c:extLst>
        </c:ser>
        <c:dLbls>
          <c:showLegendKey val="0"/>
          <c:showVal val="0"/>
          <c:showCatName val="0"/>
          <c:showSerName val="0"/>
          <c:showPercent val="0"/>
          <c:showBubbleSize val="0"/>
        </c:dLbls>
        <c:gapWidth val="250"/>
        <c:overlap val="100"/>
        <c:axId val="618295104"/>
        <c:axId val="618295432"/>
      </c:barChart>
      <c:catAx>
        <c:axId val="61829510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fr-FR"/>
          </a:p>
        </c:txPr>
        <c:crossAx val="618295432"/>
        <c:crosses val="autoZero"/>
        <c:auto val="1"/>
        <c:lblAlgn val="ctr"/>
        <c:lblOffset val="100"/>
        <c:noMultiLvlLbl val="0"/>
      </c:catAx>
      <c:valAx>
        <c:axId val="618295432"/>
        <c:scaling>
          <c:orientation val="minMax"/>
        </c:scaling>
        <c:delete val="1"/>
        <c:axPos val="l"/>
        <c:numFmt formatCode="0.0%" sourceLinked="1"/>
        <c:majorTickMark val="none"/>
        <c:minorTickMark val="none"/>
        <c:tickLblPos val="nextTo"/>
        <c:crossAx val="618295104"/>
        <c:crosses val="autoZero"/>
        <c:crossBetween val="between"/>
      </c:valAx>
      <c:spPr>
        <a:noFill/>
        <a:ln w="25400">
          <a:noFill/>
        </a:ln>
        <a:effectLst/>
      </c:spPr>
    </c:plotArea>
    <c:legend>
      <c:legendPos val="t"/>
      <c:layout>
        <c:manualLayout>
          <c:xMode val="edge"/>
          <c:yMode val="edge"/>
          <c:x val="3.4861132554509122E-2"/>
          <c:y val="2.9546065001343002E-2"/>
          <c:w val="0.64269586399739254"/>
          <c:h val="0.1319509920244659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_xlchart.v2.0</cx:f>
      </cx:strDim>
      <cx:numDim type="val">
        <cx:f>_xlchart.v2.2</cx:f>
      </cx:numDim>
    </cx:data>
  </cx:chartData>
  <cx:chart>
    <cx:plotArea>
      <cx:plotAreaRegion>
        <cx:series layoutId="funnel" uniqueId="{C39656AB-32D8-4CF9-8FAC-20D1B36B908C}">
          <cx:tx>
            <cx:txData>
              <cx:f>_xlchart.v2.1</cx:f>
              <cx:v>nombre de bénéficiaires </cx:v>
            </cx:txData>
          </cx:tx>
          <cx:spPr>
            <a:ln>
              <a:noFill/>
            </a:ln>
          </cx:spPr>
          <cx:dataPt idx="0">
            <cx:spPr>
              <a:solidFill>
                <a:srgbClr val="9BBB59">
                  <a:lumMod val="20000"/>
                  <a:lumOff val="80000"/>
                </a:srgbClr>
              </a:solidFill>
            </cx:spPr>
          </cx:dataPt>
          <cx:dataPt idx="1">
            <cx:spPr>
              <a:solidFill>
                <a:srgbClr val="9BBB59">
                  <a:lumMod val="20000"/>
                  <a:lumOff val="80000"/>
                </a:srgbClr>
              </a:solidFill>
            </cx:spPr>
          </cx:dataPt>
          <cx:dataPt idx="2">
            <cx:spPr>
              <a:solidFill>
                <a:srgbClr val="5DBFC2"/>
              </a:solidFill>
            </cx:spPr>
          </cx:dataPt>
          <cx:dataPt idx="3">
            <cx:spPr>
              <a:solidFill>
                <a:srgbClr val="348688"/>
              </a:solidFill>
            </cx:spPr>
          </cx:dataPt>
          <cx:dataPt idx="4">
            <cx:spPr>
              <a:solidFill>
                <a:srgbClr val="5DBFC2"/>
              </a:solidFill>
            </cx:spPr>
          </cx:dataPt>
          <cx:dataPt idx="5">
            <cx:spPr>
              <a:solidFill>
                <a:srgbClr val="5DBFC2"/>
              </a:solidFill>
            </cx:spPr>
          </cx:dataPt>
          <cx:dataPt idx="6">
            <cx:spPr>
              <a:solidFill>
                <a:srgbClr val="BDE4E5"/>
              </a:solidFill>
            </cx:spPr>
          </cx:dataPt>
          <cx:dataPt idx="7">
            <cx:spPr>
              <a:solidFill>
                <a:srgbClr val="BDE4E5"/>
              </a:solidFill>
            </cx:spPr>
          </cx:dataPt>
          <cx:dataPt idx="8">
            <cx:spPr>
              <a:solidFill>
                <a:srgbClr val="BDE4E5"/>
              </a:solidFill>
            </cx:spPr>
          </cx:dataPt>
          <cx:dataPt idx="9">
            <cx:spPr>
              <a:solidFill>
                <a:srgbClr val="9BBB59">
                  <a:lumMod val="20000"/>
                  <a:lumOff val="80000"/>
                </a:srgbClr>
              </a:solidFill>
            </cx:spPr>
          </cx:dataPt>
          <cx:dataLabels pos="ctr">
            <cx:visibility seriesName="0" categoryName="0" value="1"/>
          </cx:dataLabels>
          <cx:dataId val="0"/>
        </cx:series>
      </cx:plotAreaRegion>
      <cx:axis id="0">
        <cx:catScaling gapWidth="0.589999974"/>
        <cx:tickLabels/>
        <cx:txPr>
          <a:bodyPr spcFirstLastPara="1" vertOverflow="ellipsis" horzOverflow="overflow" wrap="square" lIns="0" tIns="0" rIns="0" bIns="0" anchor="ctr" anchorCtr="1"/>
          <a:lstStyle/>
          <a:p>
            <a:pPr algn="ctr" rtl="0">
              <a:defRPr sz="1000"/>
            </a:pPr>
            <a:endParaRPr lang="fr-FR" sz="1000" b="0" i="0" u="none" strike="noStrike" baseline="0">
              <a:solidFill>
                <a:sysClr val="windowText" lastClr="000000">
                  <a:lumMod val="50000"/>
                  <a:lumOff val="50000"/>
                </a:sysClr>
              </a:solidFill>
              <a:latin typeface="Calibri" panose="020F0502020204030204"/>
            </a:endParaRPr>
          </a:p>
        </cx:txPr>
      </cx:axis>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8">
  <a:schemeClr val="accent5"/>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8">
  <a:schemeClr val="accent5"/>
</cs:colorStyle>
</file>

<file path=xl/charts/colors5.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425">
  <cs:axisTitle>
    <cs:lnRef idx="0"/>
    <cs:fillRef idx="0"/>
    <cs:effectRef idx="0"/>
    <cs:fontRef idx="minor">
      <a:schemeClr val="tx1">
        <a:lumMod val="50000"/>
        <a:lumOff val="50000"/>
      </a:schemeClr>
    </cs:fontRef>
    <cs:defRPr sz="900"/>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cs:chartArea>
  <cs:dataLabel>
    <cs:lnRef idx="0"/>
    <cs:fillRef idx="0"/>
    <cs:effectRef idx="0"/>
    <cs:fontRef idx="minor">
      <a:schemeClr val="tx1">
        <a:lumMod val="50000"/>
        <a:lumOff val="50000"/>
      </a:schemeClr>
    </cs:fontRef>
    <cs:defRPr sz="900"/>
  </cs:dataLabel>
  <cs:dataLabelCallout>
    <cs:lnRef idx="0"/>
    <cs:fillRef idx="0"/>
    <cs:effectRef idx="0"/>
    <cs:fontRef idx="minor">
      <a:schemeClr val="dk1">
        <a:lumMod val="50000"/>
        <a:lumOff val="50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ln w="9525" cap="flat" cmpd="sng" algn="ctr">
        <a:solidFill>
          <a:schemeClr val="phClr">
            <a:alpha val="50000"/>
          </a:schemeClr>
        </a:solidFill>
        <a:round/>
      </a:ln>
    </cs:spPr>
  </cs:dataPoint>
  <cs:dataPoint3D>
    <cs:lnRef idx="0">
      <cs:styleClr val="auto"/>
    </cs:lnRef>
    <cs:fillRef idx="0">
      <cs:styleClr val="auto"/>
    </cs:fillRef>
    <cs:effectRef idx="0"/>
    <cs:fontRef idx="minor">
      <a:schemeClr val="dk1"/>
    </cs:fontRef>
    <cs:spPr>
      <a:solidFill>
        <a:schemeClr val="phClr"/>
      </a:solidFill>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4"/>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15000"/>
            <a:lumOff val="85000"/>
            <a:lumOff val="10000"/>
          </a:schemeClr>
        </a:solidFill>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50000"/>
        <a:lumOff val="50000"/>
      </a:schemeClr>
    </cs:fontRef>
    <cs:defRPr sz="9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dk1"/>
    </cs:fontRef>
    <cs:spPr>
      <a:ln w="9525" cap="flat">
        <a:solidFill>
          <a:srgbClr val="D9D9D9"/>
        </a:solidFill>
        <a:round/>
      </a:ln>
    </cs:spPr>
  </cs:seriesLine>
  <cs:title>
    <cs:lnRef idx="0"/>
    <cs:fillRef idx="0"/>
    <cs:effectRef idx="0"/>
    <cs:fontRef idx="minor">
      <a:schemeClr val="tx1">
        <a:lumMod val="50000"/>
        <a:lumOff val="50000"/>
      </a:schemeClr>
    </cs:fontRef>
    <cs:defRPr sz="1400" cap="none" spc="2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50000"/>
        <a:lumOff val="50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50000"/>
        <a:lumOff val="50000"/>
      </a:schemeClr>
    </cs:fontRef>
    <cs:defRPr sz="9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3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drawings/_rels/drawing1.xml.rels><?xml version="1.0" encoding="UTF-8" standalone="yes"?>
<Relationships xmlns="http://schemas.openxmlformats.org/package/2006/relationships"><Relationship Id="rId1" Type="http://schemas.microsoft.com/office/2014/relationships/chartEx" Target="../charts/chartEx1.xm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3</xdr:col>
      <xdr:colOff>144236</xdr:colOff>
      <xdr:row>0</xdr:row>
      <xdr:rowOff>0</xdr:rowOff>
    </xdr:from>
    <xdr:ext cx="65" cy="172227"/>
    <xdr:sp macro="" textlink="">
      <xdr:nvSpPr>
        <xdr:cNvPr id="2" name="ZoneTexte 1">
          <a:extLst>
            <a:ext uri="{FF2B5EF4-FFF2-40B4-BE49-F238E27FC236}">
              <a16:creationId xmlns:a16="http://schemas.microsoft.com/office/drawing/2014/main" id="{00000000-0008-0000-0500-000002000000}"/>
            </a:ext>
          </a:extLst>
        </xdr:cNvPr>
        <xdr:cNvSpPr txBox="1"/>
      </xdr:nvSpPr>
      <xdr:spPr>
        <a:xfrm>
          <a:off x="6414407" y="227239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fr-FR" sz="1100"/>
        </a:p>
      </xdr:txBody>
    </xdr:sp>
    <xdr:clientData/>
  </xdr:oneCellAnchor>
  <xdr:twoCellAnchor>
    <xdr:from>
      <xdr:col>2</xdr:col>
      <xdr:colOff>502920</xdr:colOff>
      <xdr:row>2</xdr:row>
      <xdr:rowOff>114300</xdr:rowOff>
    </xdr:from>
    <xdr:to>
      <xdr:col>9</xdr:col>
      <xdr:colOff>219892</xdr:colOff>
      <xdr:row>21</xdr:row>
      <xdr:rowOff>133350</xdr:rowOff>
    </xdr:to>
    <mc:AlternateContent xmlns:mc="http://schemas.openxmlformats.org/markup-compatibility/2006">
      <mc:Choice xmlns:cx2="http://schemas.microsoft.com/office/drawing/2015/10/21/chartex" Requires="cx2">
        <xdr:graphicFrame macro="">
          <xdr:nvGraphicFramePr>
            <xdr:cNvPr id="8" name="Graphique 7">
              <a:extLst>
                <a:ext uri="{FF2B5EF4-FFF2-40B4-BE49-F238E27FC236}">
                  <a16:creationId xmlns:a16="http://schemas.microsoft.com/office/drawing/2014/main" id="{846A6E38-B134-422A-8043-6F737357031E}"/>
                </a:ext>
              </a:extLst>
            </xdr:cNvPr>
            <xdr:cNvGraphicFramePr>
              <a:graphicFrameLocks/>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2922270" y="482600"/>
              <a:ext cx="5050972" cy="3543300"/>
            </a:xfrm>
            <a:prstGeom prst="rect">
              <a:avLst/>
            </a:prstGeom>
            <a:solidFill>
              <a:prstClr val="white"/>
            </a:solidFill>
            <a:ln w="1">
              <a:solidFill>
                <a:prstClr val="green"/>
              </a:solidFill>
            </a:ln>
          </xdr:spPr>
          <xdr:txBody>
            <a:bodyPr vertOverflow="clip" horzOverflow="clip"/>
            <a:lstStyle/>
            <a:p>
              <a:r>
                <a:rPr lang="fr-FR" sz="1100"/>
                <a:t>Ce graphique n’est pas disponible dans votre version d’Excel.
La modification de cette forme ou l’enregistrement de ce classeur dans un autre format de fichier endommagera le graphique de façon irréparable.</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6</xdr:col>
      <xdr:colOff>270162</xdr:colOff>
      <xdr:row>64</xdr:row>
      <xdr:rowOff>105643</xdr:rowOff>
    </xdr:from>
    <xdr:to>
      <xdr:col>13</xdr:col>
      <xdr:colOff>696191</xdr:colOff>
      <xdr:row>86</xdr:row>
      <xdr:rowOff>103909</xdr:rowOff>
    </xdr:to>
    <xdr:graphicFrame macro="">
      <xdr:nvGraphicFramePr>
        <xdr:cNvPr id="5" name="Graphique 4">
          <a:extLst>
            <a:ext uri="{FF2B5EF4-FFF2-40B4-BE49-F238E27FC236}">
              <a16:creationId xmlns:a16="http://schemas.microsoft.com/office/drawing/2014/main" id="{1D15B20A-43AF-46D7-AF3D-9A0D574CA7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429492</xdr:colOff>
      <xdr:row>6</xdr:row>
      <xdr:rowOff>6928</xdr:rowOff>
    </xdr:from>
    <xdr:to>
      <xdr:col>23</xdr:col>
      <xdr:colOff>442869</xdr:colOff>
      <xdr:row>42</xdr:row>
      <xdr:rowOff>173898</xdr:rowOff>
    </xdr:to>
    <xdr:grpSp>
      <xdr:nvGrpSpPr>
        <xdr:cNvPr id="13" name="Groupe 12">
          <a:extLst>
            <a:ext uri="{FF2B5EF4-FFF2-40B4-BE49-F238E27FC236}">
              <a16:creationId xmlns:a16="http://schemas.microsoft.com/office/drawing/2014/main" id="{1E7F2E10-2929-48F9-8029-CAB6C4583818}"/>
            </a:ext>
          </a:extLst>
        </xdr:cNvPr>
        <xdr:cNvGrpSpPr/>
      </xdr:nvGrpSpPr>
      <xdr:grpSpPr>
        <a:xfrm>
          <a:off x="3858492" y="1126837"/>
          <a:ext cx="16777377" cy="6822925"/>
          <a:chOff x="-7340633" y="26887657"/>
          <a:chExt cx="16701112" cy="6995366"/>
        </a:xfrm>
      </xdr:grpSpPr>
      <xdr:graphicFrame macro="">
        <xdr:nvGraphicFramePr>
          <xdr:cNvPr id="18" name="Graphique 17">
            <a:extLst>
              <a:ext uri="{FF2B5EF4-FFF2-40B4-BE49-F238E27FC236}">
                <a16:creationId xmlns:a16="http://schemas.microsoft.com/office/drawing/2014/main" id="{FAA2F975-C67E-4126-8B61-A1D316149F4A}"/>
              </a:ext>
            </a:extLst>
          </xdr:cNvPr>
          <xdr:cNvGraphicFramePr>
            <a:graphicFrameLocks/>
          </xdr:cNvGraphicFramePr>
        </xdr:nvGraphicFramePr>
        <xdr:xfrm>
          <a:off x="-7340633" y="26887657"/>
          <a:ext cx="5273388" cy="274320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20" name="ZoneTexte 19">
            <a:extLst>
              <a:ext uri="{FF2B5EF4-FFF2-40B4-BE49-F238E27FC236}">
                <a16:creationId xmlns:a16="http://schemas.microsoft.com/office/drawing/2014/main" id="{0DB83101-B0C6-43FA-8E91-92D5069A6394}"/>
              </a:ext>
            </a:extLst>
          </xdr:cNvPr>
          <xdr:cNvSpPr txBox="1"/>
        </xdr:nvSpPr>
        <xdr:spPr>
          <a:xfrm>
            <a:off x="7741229" y="33657887"/>
            <a:ext cx="1619250" cy="225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a:solidFill>
                  <a:srgbClr val="348688"/>
                </a:solidFill>
              </a:rPr>
              <a:t>Femmes</a:t>
            </a:r>
            <a:r>
              <a:rPr lang="fr-FR" sz="900" baseline="0">
                <a:solidFill>
                  <a:srgbClr val="348688"/>
                </a:solidFill>
              </a:rPr>
              <a:t> initiant le traitement</a:t>
            </a:r>
            <a:endParaRPr lang="fr-FR" sz="900">
              <a:solidFill>
                <a:srgbClr val="348688"/>
              </a:solidFill>
            </a:endParaRPr>
          </a:p>
        </xdr:txBody>
      </xdr:sp>
    </xdr:grpSp>
    <xdr:clientData/>
  </xdr:twoCellAnchor>
  <xdr:twoCellAnchor editAs="oneCell">
    <xdr:from>
      <xdr:col>9</xdr:col>
      <xdr:colOff>545522</xdr:colOff>
      <xdr:row>6</xdr:row>
      <xdr:rowOff>25977</xdr:rowOff>
    </xdr:from>
    <xdr:to>
      <xdr:col>16</xdr:col>
      <xdr:colOff>54053</xdr:colOff>
      <xdr:row>20</xdr:row>
      <xdr:rowOff>131432</xdr:rowOff>
    </xdr:to>
    <xdr:pic>
      <xdr:nvPicPr>
        <xdr:cNvPr id="2" name="Image 1">
          <a:extLst>
            <a:ext uri="{FF2B5EF4-FFF2-40B4-BE49-F238E27FC236}">
              <a16:creationId xmlns:a16="http://schemas.microsoft.com/office/drawing/2014/main" id="{F020603E-7FFF-430B-83E5-74FB412F6322}"/>
            </a:ext>
          </a:extLst>
        </xdr:cNvPr>
        <xdr:cNvPicPr>
          <a:picLocks noChangeAspect="1"/>
        </xdr:cNvPicPr>
      </xdr:nvPicPr>
      <xdr:blipFill>
        <a:blip xmlns:r="http://schemas.openxmlformats.org/officeDocument/2006/relationships" r:embed="rId3"/>
        <a:stretch>
          <a:fillRect/>
        </a:stretch>
      </xdr:blipFill>
      <xdr:spPr>
        <a:xfrm>
          <a:off x="9680863" y="1134341"/>
          <a:ext cx="5436198" cy="2643607"/>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0.68144</cdr:x>
      <cdr:y>0.0505</cdr:y>
    </cdr:from>
    <cdr:to>
      <cdr:x>0.87192</cdr:x>
      <cdr:y>0.20202</cdr:y>
    </cdr:to>
    <cdr:sp macro="" textlink="">
      <cdr:nvSpPr>
        <cdr:cNvPr id="2" name="Légende : encadrée à une bordure 1">
          <a:extLst xmlns:a="http://schemas.openxmlformats.org/drawingml/2006/main">
            <a:ext uri="{FF2B5EF4-FFF2-40B4-BE49-F238E27FC236}">
              <a16:creationId xmlns:a16="http://schemas.microsoft.com/office/drawing/2014/main" id="{9F88FA81-B479-4DE0-A749-46285F8AB3F7}"/>
            </a:ext>
          </a:extLst>
        </cdr:cNvPr>
        <cdr:cNvSpPr/>
      </cdr:nvSpPr>
      <cdr:spPr>
        <a:xfrm xmlns:a="http://schemas.openxmlformats.org/drawingml/2006/main">
          <a:off x="3593522" y="138544"/>
          <a:ext cx="1004454" cy="415640"/>
        </a:xfrm>
        <a:prstGeom xmlns:a="http://schemas.openxmlformats.org/drawingml/2006/main" prst="accentBorderCallout1">
          <a:avLst>
            <a:gd name="adj1" fmla="val 49048"/>
            <a:gd name="adj2" fmla="val -5421"/>
            <a:gd name="adj3" fmla="val 536960"/>
            <a:gd name="adj4" fmla="val -7395"/>
          </a:avLst>
        </a:prstGeom>
        <a:gradFill xmlns:a="http://schemas.openxmlformats.org/drawingml/2006/main" flip="none" rotWithShape="1">
          <a:gsLst>
            <a:gs pos="0">
              <a:srgbClr val="5DBFC2"/>
            </a:gs>
            <a:gs pos="50000">
              <a:srgbClr val="5DBFC2"/>
            </a:gs>
            <a:gs pos="100000">
              <a:srgbClr val="A4DBDC"/>
            </a:gs>
          </a:gsLst>
          <a:lin ang="0" scaled="1"/>
          <a:tileRect/>
        </a:gradFill>
        <a:ln xmlns:a="http://schemas.openxmlformats.org/drawingml/2006/main">
          <a:solidFill>
            <a:srgbClr val="5DBFC2"/>
          </a:solidFill>
        </a:ln>
      </cdr:spPr>
      <cdr:style>
        <a:lnRef xmlns:a="http://schemas.openxmlformats.org/drawingml/2006/main" idx="1">
          <a:schemeClr val="accent3"/>
        </a:lnRef>
        <a:fillRef xmlns:a="http://schemas.openxmlformats.org/drawingml/2006/main" idx="2">
          <a:schemeClr val="accent3"/>
        </a:fillRef>
        <a:effectRef xmlns:a="http://schemas.openxmlformats.org/drawingml/2006/main" idx="1">
          <a:schemeClr val="accent3"/>
        </a:effectRef>
        <a:fontRef xmlns:a="http://schemas.openxmlformats.org/drawingml/2006/main" idx="minor">
          <a:schemeClr val="dk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fr-FR" sz="1050" b="1">
              <a:solidFill>
                <a:schemeClr val="bg1"/>
              </a:solidFill>
            </a:rPr>
            <a:t>Janvier</a:t>
          </a:r>
          <a:r>
            <a:rPr lang="fr-FR" sz="1050" b="1" baseline="0">
              <a:solidFill>
                <a:schemeClr val="bg1"/>
              </a:solidFill>
            </a:rPr>
            <a:t> 2022 </a:t>
          </a:r>
          <a:r>
            <a:rPr lang="fr-FR" sz="1050" b="1">
              <a:solidFill>
                <a:schemeClr val="bg1"/>
              </a:solidFill>
            </a:rPr>
            <a:t>Action</a:t>
          </a:r>
          <a:r>
            <a:rPr lang="fr-FR" sz="1050" b="1" baseline="0">
              <a:solidFill>
                <a:schemeClr val="bg1"/>
              </a:solidFill>
            </a:rPr>
            <a:t> MSA </a:t>
          </a:r>
          <a:endParaRPr lang="fr-FR" sz="1050" b="1">
            <a:solidFill>
              <a:schemeClr val="bg1"/>
            </a:solidFill>
          </a:endParaRPr>
        </a:p>
      </cdr:txBody>
    </cdr:sp>
  </cdr:relSizeAnchor>
  <cdr:relSizeAnchor xmlns:cdr="http://schemas.openxmlformats.org/drawingml/2006/chartDrawing">
    <cdr:from>
      <cdr:x>0.09338</cdr:x>
      <cdr:y>0.59344</cdr:y>
    </cdr:from>
    <cdr:to>
      <cdr:x>0.31034</cdr:x>
      <cdr:y>0.69444</cdr:y>
    </cdr:to>
    <cdr:sp macro="" textlink="">
      <cdr:nvSpPr>
        <cdr:cNvPr id="3" name="ZoneTexte 15">
          <a:extLst xmlns:a="http://schemas.openxmlformats.org/drawingml/2006/main">
            <a:ext uri="{FF2B5EF4-FFF2-40B4-BE49-F238E27FC236}">
              <a16:creationId xmlns:a16="http://schemas.microsoft.com/office/drawing/2014/main" id="{464A68CE-226E-474E-A2E6-9A93E3A01CF1}"/>
            </a:ext>
          </a:extLst>
        </cdr:cNvPr>
        <cdr:cNvSpPr txBox="1"/>
      </cdr:nvSpPr>
      <cdr:spPr>
        <a:xfrm xmlns:a="http://schemas.openxmlformats.org/drawingml/2006/main">
          <a:off x="492429" y="1627925"/>
          <a:ext cx="1144140" cy="27706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800">
              <a:solidFill>
                <a:srgbClr val="5DBFC2"/>
              </a:solidFill>
            </a:rPr>
            <a:t>Femmes</a:t>
          </a:r>
          <a:r>
            <a:rPr lang="fr-FR" sz="800" baseline="0">
              <a:solidFill>
                <a:srgbClr val="5DBFC2"/>
              </a:solidFill>
            </a:rPr>
            <a:t> en traitement au long cours*</a:t>
          </a:r>
          <a:endParaRPr lang="fr-FR" sz="800">
            <a:solidFill>
              <a:srgbClr val="5DBFC2"/>
            </a:solidFill>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4</xdr:col>
      <xdr:colOff>201930</xdr:colOff>
      <xdr:row>1</xdr:row>
      <xdr:rowOff>110490</xdr:rowOff>
    </xdr:from>
    <xdr:to>
      <xdr:col>11</xdr:col>
      <xdr:colOff>205740</xdr:colOff>
      <xdr:row>14</xdr:row>
      <xdr:rowOff>60960</xdr:rowOff>
    </xdr:to>
    <xdr:graphicFrame macro="">
      <xdr:nvGraphicFramePr>
        <xdr:cNvPr id="2" name="Graphique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148588</xdr:colOff>
      <xdr:row>18</xdr:row>
      <xdr:rowOff>43815</xdr:rowOff>
    </xdr:from>
    <xdr:to>
      <xdr:col>6</xdr:col>
      <xdr:colOff>60960</xdr:colOff>
      <xdr:row>42</xdr:row>
      <xdr:rowOff>99060</xdr:rowOff>
    </xdr:to>
    <xdr:graphicFrame macro="">
      <xdr:nvGraphicFramePr>
        <xdr:cNvPr id="4" name="Graphique 3">
          <a:extLst>
            <a:ext uri="{FF2B5EF4-FFF2-40B4-BE49-F238E27FC236}">
              <a16:creationId xmlns:a16="http://schemas.microsoft.com/office/drawing/2014/main" id="{B3095157-EAB1-4E3A-B322-CE09A619A67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17</xdr:col>
      <xdr:colOff>0</xdr:colOff>
      <xdr:row>10</xdr:row>
      <xdr:rowOff>0</xdr:rowOff>
    </xdr:from>
    <xdr:to>
      <xdr:col>26</xdr:col>
      <xdr:colOff>723900</xdr:colOff>
      <xdr:row>32</xdr:row>
      <xdr:rowOff>85725</xdr:rowOff>
    </xdr:to>
    <xdr:pic>
      <xdr:nvPicPr>
        <xdr:cNvPr id="13" name="Image 12">
          <a:extLst>
            <a:ext uri="{FF2B5EF4-FFF2-40B4-BE49-F238E27FC236}">
              <a16:creationId xmlns:a16="http://schemas.microsoft.com/office/drawing/2014/main" id="{864EE73E-25B8-43F1-A759-D23058D488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992600" y="1905000"/>
          <a:ext cx="7581900" cy="4276725"/>
        </a:xfrm>
        <a:prstGeom prst="rect">
          <a:avLst/>
        </a:prstGeom>
      </xdr:spPr>
    </xdr:pic>
    <xdr:clientData/>
  </xdr:twoCellAnchor>
  <xdr:twoCellAnchor editAs="oneCell">
    <xdr:from>
      <xdr:col>0</xdr:col>
      <xdr:colOff>792480</xdr:colOff>
      <xdr:row>8</xdr:row>
      <xdr:rowOff>121920</xdr:rowOff>
    </xdr:from>
    <xdr:to>
      <xdr:col>4</xdr:col>
      <xdr:colOff>457200</xdr:colOff>
      <xdr:row>37</xdr:row>
      <xdr:rowOff>7620</xdr:rowOff>
    </xdr:to>
    <xdr:pic>
      <xdr:nvPicPr>
        <xdr:cNvPr id="8" name="Image 7">
          <a:extLst>
            <a:ext uri="{FF2B5EF4-FFF2-40B4-BE49-F238E27FC236}">
              <a16:creationId xmlns:a16="http://schemas.microsoft.com/office/drawing/2014/main" id="{1106B98D-3D2B-4B6F-B3B1-4E873162CA52}"/>
            </a:ext>
          </a:extLst>
        </xdr:cNvPr>
        <xdr:cNvPicPr/>
      </xdr:nvPicPr>
      <xdr:blipFill>
        <a:blip xmlns:r="http://schemas.openxmlformats.org/officeDocument/2006/relationships" r:embed="rId2"/>
        <a:stretch>
          <a:fillRect/>
        </a:stretch>
      </xdr:blipFill>
      <xdr:spPr>
        <a:xfrm>
          <a:off x="792480" y="1584960"/>
          <a:ext cx="6949440" cy="51892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281940</xdr:colOff>
      <xdr:row>2</xdr:row>
      <xdr:rowOff>182880</xdr:rowOff>
    </xdr:from>
    <xdr:to>
      <xdr:col>11</xdr:col>
      <xdr:colOff>91440</xdr:colOff>
      <xdr:row>15</xdr:row>
      <xdr:rowOff>110490</xdr:rowOff>
    </xdr:to>
    <xdr:graphicFrame macro="">
      <xdr:nvGraphicFramePr>
        <xdr:cNvPr id="3" name="Graphique 2">
          <a:extLst>
            <a:ext uri="{FF2B5EF4-FFF2-40B4-BE49-F238E27FC236}">
              <a16:creationId xmlns:a16="http://schemas.microsoft.com/office/drawing/2014/main" id="{7C7F0E2B-B3BE-4C99-9F94-DE0BD77288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are.sandrine@ccmsa.msa.fr" TargetMode="External"/><Relationship Id="rId2" Type="http://schemas.openxmlformats.org/officeDocument/2006/relationships/hyperlink" Target="mailto:nourry.annie@ccmsa.msa.fr" TargetMode="External"/><Relationship Id="rId1" Type="http://schemas.openxmlformats.org/officeDocument/2006/relationships/hyperlink" Target="mailto:joubert.nadia@ccmsa.msa.fr" TargetMode="External"/><Relationship Id="rId6" Type="http://schemas.openxmlformats.org/officeDocument/2006/relationships/printerSettings" Target="../printerSettings/printerSettings1.bin"/><Relationship Id="rId5" Type="http://schemas.openxmlformats.org/officeDocument/2006/relationships/hyperlink" Target="mailto:vallee.nelia@ccmsa.msa.fr" TargetMode="External"/><Relationship Id="rId4" Type="http://schemas.openxmlformats.org/officeDocument/2006/relationships/hyperlink" Target="mailto:tourneux.emmanuel@ccmsa.msa.fr"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CC1BE-5F5B-4EC9-BCCB-46AC9CCBF9B2}">
  <sheetPr>
    <tabColor theme="5" tint="0.79998168889431442"/>
  </sheetPr>
  <dimension ref="A1:AV240"/>
  <sheetViews>
    <sheetView showGridLines="0" tabSelected="1" workbookViewId="0"/>
  </sheetViews>
  <sheetFormatPr baseColWidth="10" defaultRowHeight="14.5" x14ac:dyDescent="0.35"/>
  <cols>
    <col min="7" max="7" width="35.26953125" customWidth="1"/>
    <col min="8" max="48" width="10.90625" style="93"/>
  </cols>
  <sheetData>
    <row r="1" spans="1:7" ht="19" thickTop="1" x14ac:dyDescent="0.45">
      <c r="A1" s="90"/>
      <c r="B1" s="91"/>
      <c r="C1" s="91"/>
      <c r="D1" s="91"/>
      <c r="E1" s="91"/>
      <c r="F1" s="91"/>
      <c r="G1" s="92" t="s">
        <v>281</v>
      </c>
    </row>
    <row r="2" spans="1:7" ht="7.5" customHeight="1" x14ac:dyDescent="0.35">
      <c r="A2" s="94"/>
      <c r="B2" s="51"/>
      <c r="C2" s="51"/>
      <c r="D2" s="51"/>
      <c r="E2" s="51"/>
      <c r="F2" s="51"/>
      <c r="G2" s="95"/>
    </row>
    <row r="3" spans="1:7" ht="29.5" customHeight="1" x14ac:dyDescent="0.65">
      <c r="A3" s="96"/>
      <c r="B3" s="115"/>
      <c r="C3" s="115"/>
      <c r="D3" s="115"/>
      <c r="E3" s="115"/>
      <c r="F3" s="115"/>
      <c r="G3" s="97"/>
    </row>
    <row r="4" spans="1:7" ht="35.5" customHeight="1" x14ac:dyDescent="0.35">
      <c r="A4" s="116" t="s">
        <v>283</v>
      </c>
      <c r="B4" s="117"/>
      <c r="C4" s="117"/>
      <c r="D4" s="117"/>
      <c r="E4" s="117"/>
      <c r="F4" s="117"/>
      <c r="G4" s="112"/>
    </row>
    <row r="5" spans="1:7" ht="24.65" customHeight="1" x14ac:dyDescent="0.5">
      <c r="A5" s="118" t="s">
        <v>282</v>
      </c>
      <c r="B5" s="119"/>
      <c r="C5" s="119"/>
      <c r="D5" s="119"/>
      <c r="E5" s="119"/>
      <c r="F5" s="119"/>
      <c r="G5" s="113"/>
    </row>
    <row r="6" spans="1:7" ht="24.65" customHeight="1" x14ac:dyDescent="0.5">
      <c r="A6" s="120"/>
      <c r="B6" s="121"/>
      <c r="C6" s="121"/>
      <c r="D6" s="121"/>
      <c r="E6" s="121"/>
      <c r="F6" s="121"/>
      <c r="G6" s="114"/>
    </row>
    <row r="7" spans="1:7" x14ac:dyDescent="0.35">
      <c r="A7" s="98"/>
      <c r="B7" s="122"/>
      <c r="C7" s="122"/>
      <c r="D7" s="122"/>
      <c r="E7" s="122"/>
      <c r="F7" s="122"/>
      <c r="G7" s="99"/>
    </row>
    <row r="8" spans="1:7" ht="15.5" x14ac:dyDescent="0.35">
      <c r="A8" s="100" t="s">
        <v>271</v>
      </c>
      <c r="B8" s="123"/>
      <c r="C8" s="123"/>
      <c r="D8" s="123"/>
      <c r="E8" s="123"/>
      <c r="F8" s="124"/>
      <c r="G8" s="101"/>
    </row>
    <row r="9" spans="1:7" ht="15.5" x14ac:dyDescent="0.35">
      <c r="A9" s="102" t="s">
        <v>272</v>
      </c>
      <c r="B9" s="125"/>
      <c r="C9" s="125"/>
      <c r="D9" s="125"/>
      <c r="E9" s="125"/>
      <c r="F9" s="124"/>
      <c r="G9" s="101"/>
    </row>
    <row r="10" spans="1:7" ht="15.5" x14ac:dyDescent="0.35">
      <c r="A10" s="103" t="s">
        <v>273</v>
      </c>
      <c r="B10" s="124"/>
      <c r="C10" s="124"/>
      <c r="D10" s="124"/>
      <c r="E10" s="124"/>
      <c r="F10" s="124"/>
      <c r="G10" s="101"/>
    </row>
    <row r="11" spans="1:7" ht="15.5" x14ac:dyDescent="0.35">
      <c r="A11" s="104" t="s">
        <v>274</v>
      </c>
      <c r="B11" s="124"/>
      <c r="C11" s="124"/>
      <c r="D11" s="124"/>
      <c r="E11" s="124"/>
      <c r="F11" s="124"/>
      <c r="G11" s="101"/>
    </row>
    <row r="12" spans="1:7" ht="7" customHeight="1" x14ac:dyDescent="0.35">
      <c r="A12" s="103"/>
      <c r="B12" s="124"/>
      <c r="C12" s="124"/>
      <c r="D12" s="124"/>
      <c r="E12" s="124"/>
      <c r="F12" s="124"/>
      <c r="G12" s="101"/>
    </row>
    <row r="13" spans="1:7" ht="15.5" x14ac:dyDescent="0.35">
      <c r="A13" s="103" t="s">
        <v>275</v>
      </c>
      <c r="B13" s="124"/>
      <c r="C13" s="124"/>
      <c r="D13" s="124"/>
      <c r="E13" s="124"/>
      <c r="F13" s="124"/>
      <c r="G13" s="101"/>
    </row>
    <row r="14" spans="1:7" ht="15.5" x14ac:dyDescent="0.35">
      <c r="A14" s="103" t="s">
        <v>276</v>
      </c>
      <c r="B14" s="124"/>
      <c r="C14" s="124"/>
      <c r="D14" s="124"/>
      <c r="E14" s="124"/>
      <c r="F14" s="124"/>
      <c r="G14" s="101"/>
    </row>
    <row r="15" spans="1:7" ht="15.5" x14ac:dyDescent="0.35">
      <c r="A15" s="105" t="s">
        <v>277</v>
      </c>
      <c r="B15" s="124"/>
      <c r="C15" s="124"/>
      <c r="D15" s="124"/>
      <c r="E15" s="124"/>
      <c r="F15" s="124"/>
      <c r="G15" s="101"/>
    </row>
    <row r="16" spans="1:7" ht="10" customHeight="1" x14ac:dyDescent="0.35">
      <c r="A16" s="106"/>
      <c r="B16" s="124"/>
      <c r="C16" s="124"/>
      <c r="D16" s="124"/>
      <c r="E16" s="124"/>
      <c r="F16" s="124"/>
      <c r="G16" s="101"/>
    </row>
    <row r="17" spans="1:7" ht="15.5" x14ac:dyDescent="0.35">
      <c r="A17" s="103" t="s">
        <v>278</v>
      </c>
      <c r="B17" s="124"/>
      <c r="C17" s="124"/>
      <c r="D17" s="124"/>
      <c r="E17" s="124"/>
      <c r="F17" s="124"/>
      <c r="G17" s="101"/>
    </row>
    <row r="18" spans="1:7" ht="15.5" x14ac:dyDescent="0.35">
      <c r="A18" s="103" t="s">
        <v>279</v>
      </c>
      <c r="B18" s="124"/>
      <c r="C18" s="124"/>
      <c r="D18" s="124"/>
      <c r="E18" s="124"/>
      <c r="F18" s="124"/>
      <c r="G18" s="101"/>
    </row>
    <row r="19" spans="1:7" ht="15.5" x14ac:dyDescent="0.35">
      <c r="A19" s="107" t="s">
        <v>280</v>
      </c>
      <c r="B19" s="124"/>
      <c r="C19" s="124"/>
      <c r="D19" s="124"/>
      <c r="E19" s="124"/>
      <c r="F19" s="124"/>
      <c r="G19" s="101"/>
    </row>
    <row r="20" spans="1:7" ht="9.75" customHeight="1" x14ac:dyDescent="0.35">
      <c r="A20" s="107"/>
      <c r="B20" s="124"/>
      <c r="C20" s="124"/>
      <c r="D20" s="124"/>
      <c r="E20" s="124"/>
      <c r="F20" s="124"/>
      <c r="G20" s="101"/>
    </row>
    <row r="21" spans="1:7" ht="15.5" x14ac:dyDescent="0.35">
      <c r="A21" s="103" t="s">
        <v>284</v>
      </c>
      <c r="B21" s="124"/>
      <c r="C21" s="124"/>
      <c r="D21" s="124"/>
      <c r="E21" s="124"/>
      <c r="F21" s="124"/>
      <c r="G21" s="101"/>
    </row>
    <row r="22" spans="1:7" ht="15.5" x14ac:dyDescent="0.35">
      <c r="A22" s="107" t="s">
        <v>285</v>
      </c>
      <c r="B22" s="124"/>
      <c r="C22" s="124"/>
      <c r="D22" s="124"/>
      <c r="E22" s="124"/>
      <c r="F22" s="124"/>
      <c r="G22" s="101"/>
    </row>
    <row r="23" spans="1:7" ht="9.75" customHeight="1" x14ac:dyDescent="0.35">
      <c r="A23" s="107"/>
      <c r="B23" s="124"/>
      <c r="C23" s="124"/>
      <c r="D23" s="124"/>
      <c r="E23" s="124"/>
      <c r="F23" s="124"/>
      <c r="G23" s="101"/>
    </row>
    <row r="24" spans="1:7" ht="15.5" x14ac:dyDescent="0.35">
      <c r="A24" s="103" t="s">
        <v>286</v>
      </c>
      <c r="B24" s="124"/>
      <c r="C24" s="124"/>
      <c r="D24" s="124"/>
      <c r="E24" s="124"/>
      <c r="F24" s="124"/>
      <c r="G24" s="101"/>
    </row>
    <row r="25" spans="1:7" ht="15.5" x14ac:dyDescent="0.35">
      <c r="A25" s="107" t="s">
        <v>287</v>
      </c>
      <c r="B25" s="124"/>
      <c r="C25" s="124"/>
      <c r="D25" s="124"/>
      <c r="E25" s="124"/>
      <c r="F25" s="124"/>
      <c r="G25" s="101"/>
    </row>
    <row r="26" spans="1:7" ht="16" thickBot="1" x14ac:dyDescent="0.4">
      <c r="A26" s="108"/>
      <c r="B26" s="109"/>
      <c r="C26" s="109"/>
      <c r="D26" s="109"/>
      <c r="E26" s="109"/>
      <c r="F26" s="109"/>
      <c r="G26" s="110"/>
    </row>
    <row r="27" spans="1:7" s="93" customFormat="1" ht="15" thickTop="1" x14ac:dyDescent="0.35">
      <c r="A27" s="111"/>
    </row>
    <row r="28" spans="1:7" s="93" customFormat="1" x14ac:dyDescent="0.35"/>
    <row r="29" spans="1:7" s="93" customFormat="1" x14ac:dyDescent="0.35"/>
    <row r="30" spans="1:7" s="93" customFormat="1" x14ac:dyDescent="0.35"/>
    <row r="31" spans="1:7" s="93" customFormat="1" x14ac:dyDescent="0.35"/>
    <row r="32" spans="1:7" s="93" customFormat="1" x14ac:dyDescent="0.35"/>
    <row r="33" s="93" customFormat="1" x14ac:dyDescent="0.35"/>
    <row r="34" s="93" customFormat="1" x14ac:dyDescent="0.35"/>
    <row r="35" s="93" customFormat="1" x14ac:dyDescent="0.35"/>
    <row r="36" s="93" customFormat="1" x14ac:dyDescent="0.35"/>
    <row r="37" s="93" customFormat="1" x14ac:dyDescent="0.35"/>
    <row r="38" s="93" customFormat="1" x14ac:dyDescent="0.35"/>
    <row r="39" s="93" customFormat="1" x14ac:dyDescent="0.35"/>
    <row r="40" s="93" customFormat="1" x14ac:dyDescent="0.35"/>
    <row r="41" s="93" customFormat="1" x14ac:dyDescent="0.35"/>
    <row r="42" s="93" customFormat="1" x14ac:dyDescent="0.35"/>
    <row r="43" s="93" customFormat="1" x14ac:dyDescent="0.35"/>
    <row r="44" s="93" customFormat="1" x14ac:dyDescent="0.35"/>
    <row r="45" s="93" customFormat="1" x14ac:dyDescent="0.35"/>
    <row r="46" s="93" customFormat="1" x14ac:dyDescent="0.35"/>
    <row r="47" s="93" customFormat="1" x14ac:dyDescent="0.35"/>
    <row r="48" s="93" customFormat="1" x14ac:dyDescent="0.35"/>
    <row r="49" s="93" customFormat="1" x14ac:dyDescent="0.35"/>
    <row r="50" s="93" customFormat="1" x14ac:dyDescent="0.35"/>
    <row r="51" s="93" customFormat="1" x14ac:dyDescent="0.35"/>
    <row r="52" s="93" customFormat="1" x14ac:dyDescent="0.35"/>
    <row r="53" s="93" customFormat="1" x14ac:dyDescent="0.35"/>
    <row r="54" s="93" customFormat="1" x14ac:dyDescent="0.35"/>
    <row r="55" s="93" customFormat="1" x14ac:dyDescent="0.35"/>
    <row r="56" s="93" customFormat="1" x14ac:dyDescent="0.35"/>
    <row r="57" s="93" customFormat="1" x14ac:dyDescent="0.35"/>
    <row r="58" s="93" customFormat="1" x14ac:dyDescent="0.35"/>
    <row r="59" s="93" customFormat="1" x14ac:dyDescent="0.35"/>
    <row r="60" s="93" customFormat="1" x14ac:dyDescent="0.35"/>
    <row r="61" s="93" customFormat="1" x14ac:dyDescent="0.35"/>
    <row r="62" s="93" customFormat="1" x14ac:dyDescent="0.35"/>
    <row r="63" s="93" customFormat="1" x14ac:dyDescent="0.35"/>
    <row r="64" s="93" customFormat="1" x14ac:dyDescent="0.35"/>
    <row r="65" s="93" customFormat="1" x14ac:dyDescent="0.35"/>
    <row r="66" s="93" customFormat="1" x14ac:dyDescent="0.35"/>
    <row r="67" s="93" customFormat="1" x14ac:dyDescent="0.35"/>
    <row r="68" s="93" customFormat="1" x14ac:dyDescent="0.35"/>
    <row r="69" s="93" customFormat="1" x14ac:dyDescent="0.35"/>
    <row r="70" s="93" customFormat="1" x14ac:dyDescent="0.35"/>
    <row r="71" s="93" customFormat="1" x14ac:dyDescent="0.35"/>
    <row r="72" s="93" customFormat="1" x14ac:dyDescent="0.35"/>
    <row r="73" s="93" customFormat="1" x14ac:dyDescent="0.35"/>
    <row r="74" s="93" customFormat="1" x14ac:dyDescent="0.35"/>
    <row r="75" s="93" customFormat="1" x14ac:dyDescent="0.35"/>
    <row r="76" s="93" customFormat="1" x14ac:dyDescent="0.35"/>
    <row r="77" s="93" customFormat="1" x14ac:dyDescent="0.35"/>
    <row r="78" s="93" customFormat="1" x14ac:dyDescent="0.35"/>
    <row r="79" s="93" customFormat="1" x14ac:dyDescent="0.35"/>
    <row r="80" s="93" customFormat="1" x14ac:dyDescent="0.35"/>
    <row r="81" s="93" customFormat="1" x14ac:dyDescent="0.35"/>
    <row r="82" s="93" customFormat="1" x14ac:dyDescent="0.35"/>
    <row r="83" s="93" customFormat="1" x14ac:dyDescent="0.35"/>
    <row r="84" s="93" customFormat="1" x14ac:dyDescent="0.35"/>
    <row r="85" s="93" customFormat="1" x14ac:dyDescent="0.35"/>
    <row r="86" s="93" customFormat="1" x14ac:dyDescent="0.35"/>
    <row r="87" s="93" customFormat="1" x14ac:dyDescent="0.35"/>
    <row r="88" s="93" customFormat="1" x14ac:dyDescent="0.35"/>
    <row r="89" s="93" customFormat="1" x14ac:dyDescent="0.35"/>
    <row r="90" s="93" customFormat="1" x14ac:dyDescent="0.35"/>
    <row r="91" s="93" customFormat="1" x14ac:dyDescent="0.35"/>
    <row r="92" s="93" customFormat="1" x14ac:dyDescent="0.35"/>
    <row r="93" s="93" customFormat="1" x14ac:dyDescent="0.35"/>
    <row r="94" s="93" customFormat="1" x14ac:dyDescent="0.35"/>
    <row r="95" s="93" customFormat="1" x14ac:dyDescent="0.35"/>
    <row r="96" s="93" customFormat="1" x14ac:dyDescent="0.35"/>
    <row r="97" s="93" customFormat="1" x14ac:dyDescent="0.35"/>
    <row r="98" s="93" customFormat="1" x14ac:dyDescent="0.35"/>
    <row r="99" s="93" customFormat="1" x14ac:dyDescent="0.35"/>
    <row r="100" s="93" customFormat="1" x14ac:dyDescent="0.35"/>
    <row r="101" s="93" customFormat="1" x14ac:dyDescent="0.35"/>
    <row r="102" s="93" customFormat="1" x14ac:dyDescent="0.35"/>
    <row r="103" s="93" customFormat="1" x14ac:dyDescent="0.35"/>
    <row r="104" s="93" customFormat="1" x14ac:dyDescent="0.35"/>
    <row r="105" s="93" customFormat="1" x14ac:dyDescent="0.35"/>
    <row r="106" s="93" customFormat="1" x14ac:dyDescent="0.35"/>
    <row r="107" s="93" customFormat="1" x14ac:dyDescent="0.35"/>
    <row r="108" s="93" customFormat="1" x14ac:dyDescent="0.35"/>
    <row r="109" s="93" customFormat="1" x14ac:dyDescent="0.35"/>
    <row r="110" s="93" customFormat="1" x14ac:dyDescent="0.35"/>
    <row r="111" s="93" customFormat="1" x14ac:dyDescent="0.35"/>
    <row r="112" s="93" customFormat="1" x14ac:dyDescent="0.35"/>
    <row r="113" s="93" customFormat="1" x14ac:dyDescent="0.35"/>
    <row r="114" s="93" customFormat="1" x14ac:dyDescent="0.35"/>
    <row r="115" s="93" customFormat="1" x14ac:dyDescent="0.35"/>
    <row r="116" s="93" customFormat="1" x14ac:dyDescent="0.35"/>
    <row r="117" s="93" customFormat="1" x14ac:dyDescent="0.35"/>
    <row r="118" s="93" customFormat="1" x14ac:dyDescent="0.35"/>
    <row r="119" s="93" customFormat="1" x14ac:dyDescent="0.35"/>
    <row r="120" s="93" customFormat="1" x14ac:dyDescent="0.35"/>
    <row r="121" s="93" customFormat="1" x14ac:dyDescent="0.35"/>
    <row r="122" s="93" customFormat="1" x14ac:dyDescent="0.35"/>
    <row r="123" s="93" customFormat="1" x14ac:dyDescent="0.35"/>
    <row r="124" s="93" customFormat="1" x14ac:dyDescent="0.35"/>
    <row r="125" s="93" customFormat="1" x14ac:dyDescent="0.35"/>
    <row r="126" s="93" customFormat="1" x14ac:dyDescent="0.35"/>
    <row r="127" s="93" customFormat="1" x14ac:dyDescent="0.35"/>
    <row r="128" s="93" customFormat="1" x14ac:dyDescent="0.35"/>
    <row r="129" s="93" customFormat="1" x14ac:dyDescent="0.35"/>
    <row r="130" s="93" customFormat="1" x14ac:dyDescent="0.35"/>
    <row r="131" s="93" customFormat="1" x14ac:dyDescent="0.35"/>
    <row r="132" s="93" customFormat="1" x14ac:dyDescent="0.35"/>
    <row r="133" s="93" customFormat="1" x14ac:dyDescent="0.35"/>
    <row r="134" s="93" customFormat="1" x14ac:dyDescent="0.35"/>
    <row r="135" s="93" customFormat="1" x14ac:dyDescent="0.35"/>
    <row r="136" s="93" customFormat="1" x14ac:dyDescent="0.35"/>
    <row r="137" s="93" customFormat="1" x14ac:dyDescent="0.35"/>
    <row r="138" s="93" customFormat="1" x14ac:dyDescent="0.35"/>
    <row r="139" s="93" customFormat="1" x14ac:dyDescent="0.35"/>
    <row r="140" s="93" customFormat="1" x14ac:dyDescent="0.35"/>
    <row r="141" s="93" customFormat="1" x14ac:dyDescent="0.35"/>
    <row r="142" s="93" customFormat="1" x14ac:dyDescent="0.35"/>
    <row r="143" s="93" customFormat="1" x14ac:dyDescent="0.35"/>
    <row r="144" s="93" customFormat="1" x14ac:dyDescent="0.35"/>
    <row r="145" s="93" customFormat="1" x14ac:dyDescent="0.35"/>
    <row r="146" s="93" customFormat="1" x14ac:dyDescent="0.35"/>
    <row r="147" s="93" customFormat="1" x14ac:dyDescent="0.35"/>
    <row r="148" s="93" customFormat="1" x14ac:dyDescent="0.35"/>
    <row r="149" s="93" customFormat="1" x14ac:dyDescent="0.35"/>
    <row r="150" s="93" customFormat="1" x14ac:dyDescent="0.35"/>
    <row r="151" s="93" customFormat="1" x14ac:dyDescent="0.35"/>
    <row r="152" s="93" customFormat="1" x14ac:dyDescent="0.35"/>
    <row r="153" s="93" customFormat="1" x14ac:dyDescent="0.35"/>
    <row r="154" s="93" customFormat="1" x14ac:dyDescent="0.35"/>
    <row r="155" s="93" customFormat="1" x14ac:dyDescent="0.35"/>
    <row r="156" s="93" customFormat="1" x14ac:dyDescent="0.35"/>
    <row r="157" s="93" customFormat="1" x14ac:dyDescent="0.35"/>
    <row r="158" s="93" customFormat="1" x14ac:dyDescent="0.35"/>
    <row r="159" s="93" customFormat="1" x14ac:dyDescent="0.35"/>
    <row r="160" s="93" customFormat="1" x14ac:dyDescent="0.35"/>
    <row r="161" s="93" customFormat="1" x14ac:dyDescent="0.35"/>
    <row r="162" s="93" customFormat="1" x14ac:dyDescent="0.35"/>
    <row r="163" s="93" customFormat="1" x14ac:dyDescent="0.35"/>
    <row r="164" s="93" customFormat="1" x14ac:dyDescent="0.35"/>
    <row r="165" s="93" customFormat="1" x14ac:dyDescent="0.35"/>
    <row r="166" s="93" customFormat="1" x14ac:dyDescent="0.35"/>
    <row r="167" s="93" customFormat="1" x14ac:dyDescent="0.35"/>
    <row r="168" s="93" customFormat="1" x14ac:dyDescent="0.35"/>
    <row r="169" s="93" customFormat="1" x14ac:dyDescent="0.35"/>
    <row r="170" s="93" customFormat="1" x14ac:dyDescent="0.35"/>
    <row r="171" s="93" customFormat="1" x14ac:dyDescent="0.35"/>
    <row r="172" s="93" customFormat="1" x14ac:dyDescent="0.35"/>
    <row r="173" s="93" customFormat="1" x14ac:dyDescent="0.35"/>
    <row r="174" s="93" customFormat="1" x14ac:dyDescent="0.35"/>
    <row r="175" s="93" customFormat="1" x14ac:dyDescent="0.35"/>
    <row r="176" s="93" customFormat="1" x14ac:dyDescent="0.35"/>
    <row r="177" s="93" customFormat="1" x14ac:dyDescent="0.35"/>
    <row r="178" s="93" customFormat="1" x14ac:dyDescent="0.35"/>
    <row r="179" s="93" customFormat="1" x14ac:dyDescent="0.35"/>
    <row r="180" s="93" customFormat="1" x14ac:dyDescent="0.35"/>
    <row r="181" s="93" customFormat="1" x14ac:dyDescent="0.35"/>
    <row r="182" s="93" customFormat="1" x14ac:dyDescent="0.35"/>
    <row r="183" s="93" customFormat="1" x14ac:dyDescent="0.35"/>
    <row r="184" s="93" customFormat="1" x14ac:dyDescent="0.35"/>
    <row r="185" s="93" customFormat="1" x14ac:dyDescent="0.35"/>
    <row r="186" s="93" customFormat="1" x14ac:dyDescent="0.35"/>
    <row r="187" s="93" customFormat="1" x14ac:dyDescent="0.35"/>
    <row r="188" s="93" customFormat="1" x14ac:dyDescent="0.35"/>
    <row r="189" s="93" customFormat="1" x14ac:dyDescent="0.35"/>
    <row r="190" s="93" customFormat="1" x14ac:dyDescent="0.35"/>
    <row r="191" s="93" customFormat="1" x14ac:dyDescent="0.35"/>
    <row r="192" s="93" customFormat="1" x14ac:dyDescent="0.35"/>
    <row r="193" s="93" customFormat="1" x14ac:dyDescent="0.35"/>
    <row r="194" s="93" customFormat="1" x14ac:dyDescent="0.35"/>
    <row r="195" s="93" customFormat="1" x14ac:dyDescent="0.35"/>
    <row r="196" s="93" customFormat="1" x14ac:dyDescent="0.35"/>
    <row r="197" s="93" customFormat="1" x14ac:dyDescent="0.35"/>
    <row r="198" s="93" customFormat="1" x14ac:dyDescent="0.35"/>
    <row r="199" s="93" customFormat="1" x14ac:dyDescent="0.35"/>
    <row r="200" s="93" customFormat="1" x14ac:dyDescent="0.35"/>
    <row r="201" s="93" customFormat="1" x14ac:dyDescent="0.35"/>
    <row r="202" s="93" customFormat="1" x14ac:dyDescent="0.35"/>
    <row r="203" s="93" customFormat="1" x14ac:dyDescent="0.35"/>
    <row r="204" s="93" customFormat="1" x14ac:dyDescent="0.35"/>
    <row r="205" s="93" customFormat="1" x14ac:dyDescent="0.35"/>
    <row r="206" s="93" customFormat="1" x14ac:dyDescent="0.35"/>
    <row r="207" s="93" customFormat="1" x14ac:dyDescent="0.35"/>
    <row r="208" s="93" customFormat="1" x14ac:dyDescent="0.35"/>
    <row r="209" s="93" customFormat="1" x14ac:dyDescent="0.35"/>
    <row r="210" s="93" customFormat="1" x14ac:dyDescent="0.35"/>
    <row r="211" s="93" customFormat="1" x14ac:dyDescent="0.35"/>
    <row r="212" s="93" customFormat="1" x14ac:dyDescent="0.35"/>
    <row r="213" s="93" customFormat="1" x14ac:dyDescent="0.35"/>
    <row r="214" s="93" customFormat="1" x14ac:dyDescent="0.35"/>
    <row r="215" s="93" customFormat="1" x14ac:dyDescent="0.35"/>
    <row r="216" s="93" customFormat="1" x14ac:dyDescent="0.35"/>
    <row r="217" s="93" customFormat="1" x14ac:dyDescent="0.35"/>
    <row r="218" s="93" customFormat="1" x14ac:dyDescent="0.35"/>
    <row r="219" s="93" customFormat="1" x14ac:dyDescent="0.35"/>
    <row r="220" s="93" customFormat="1" x14ac:dyDescent="0.35"/>
    <row r="221" s="93" customFormat="1" x14ac:dyDescent="0.35"/>
    <row r="222" s="93" customFormat="1" x14ac:dyDescent="0.35"/>
    <row r="223" s="93" customFormat="1" x14ac:dyDescent="0.35"/>
    <row r="224" s="93" customFormat="1" x14ac:dyDescent="0.35"/>
    <row r="225" s="93" customFormat="1" x14ac:dyDescent="0.35"/>
    <row r="226" s="93" customFormat="1" x14ac:dyDescent="0.35"/>
    <row r="227" s="93" customFormat="1" x14ac:dyDescent="0.35"/>
    <row r="228" s="93" customFormat="1" x14ac:dyDescent="0.35"/>
    <row r="229" s="93" customFormat="1" x14ac:dyDescent="0.35"/>
    <row r="230" s="93" customFormat="1" x14ac:dyDescent="0.35"/>
    <row r="231" s="93" customFormat="1" x14ac:dyDescent="0.35"/>
    <row r="232" s="93" customFormat="1" x14ac:dyDescent="0.35"/>
    <row r="233" s="93" customFormat="1" x14ac:dyDescent="0.35"/>
    <row r="234" s="93" customFormat="1" x14ac:dyDescent="0.35"/>
    <row r="235" s="93" customFormat="1" x14ac:dyDescent="0.35"/>
    <row r="236" s="93" customFormat="1" x14ac:dyDescent="0.35"/>
    <row r="237" s="93" customFormat="1" x14ac:dyDescent="0.35"/>
    <row r="238" s="93" customFormat="1" x14ac:dyDescent="0.35"/>
    <row r="239" s="93" customFormat="1" x14ac:dyDescent="0.35"/>
    <row r="240" s="93" customFormat="1" x14ac:dyDescent="0.35"/>
  </sheetData>
  <mergeCells count="3">
    <mergeCell ref="A4:G4"/>
    <mergeCell ref="A8:E8"/>
    <mergeCell ref="A5:G5"/>
  </mergeCells>
  <hyperlinks>
    <hyperlink ref="A11" r:id="rId1" display="mailto:joubert.nadia@ccmsa.msa.fr" xr:uid="{F55CEE47-1A8B-471E-9865-BA553F5DF735}"/>
    <hyperlink ref="A15" r:id="rId2" xr:uid="{0DBA5BCE-AB55-4F3A-9A40-D82CB5269D65}"/>
    <hyperlink ref="A22" r:id="rId3" xr:uid="{CD0F436E-DE0E-4AB3-A043-CBEBF9A4F8B6}"/>
    <hyperlink ref="A25" r:id="rId4" xr:uid="{B6BEA2E5-62BC-408A-940D-E29FB7D7A796}"/>
    <hyperlink ref="A19" r:id="rId5" xr:uid="{C4FAD5B6-0E37-465B-A6ED-CFAA49E5F331}"/>
  </hyperlinks>
  <pageMargins left="0.7" right="0.7" top="0.75" bottom="0.75" header="0.3" footer="0.3"/>
  <pageSetup paperSize="9" orientation="portrait" horizontalDpi="1200" verticalDpi="1200"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18CB7-731C-4786-BDA6-06F18E99831C}">
  <sheetPr>
    <tabColor rgb="FFA4DBDC"/>
  </sheetPr>
  <dimension ref="A1:C28"/>
  <sheetViews>
    <sheetView showGridLines="0" workbookViewId="0">
      <selection activeCell="A29" sqref="A29"/>
    </sheetView>
  </sheetViews>
  <sheetFormatPr baseColWidth="10" defaultRowHeight="14.5" x14ac:dyDescent="0.35"/>
  <cols>
    <col min="1" max="1" width="17.54296875" customWidth="1"/>
    <col min="2" max="2" width="55" bestFit="1" customWidth="1"/>
  </cols>
  <sheetData>
    <row r="1" spans="1:3" ht="21.65" customHeight="1" x14ac:dyDescent="0.35">
      <c r="A1" s="86" t="s">
        <v>264</v>
      </c>
      <c r="B1" s="87" t="s">
        <v>265</v>
      </c>
      <c r="C1" s="88" t="s">
        <v>266</v>
      </c>
    </row>
    <row r="2" spans="1:3" x14ac:dyDescent="0.35">
      <c r="A2" s="68">
        <v>3400939016207</v>
      </c>
      <c r="B2" s="69" t="s">
        <v>10</v>
      </c>
      <c r="C2" s="72" t="s">
        <v>7</v>
      </c>
    </row>
    <row r="3" spans="1:3" x14ac:dyDescent="0.35">
      <c r="A3" s="68">
        <v>3400938692532</v>
      </c>
      <c r="B3" s="69" t="s">
        <v>24</v>
      </c>
      <c r="C3" s="72" t="s">
        <v>7</v>
      </c>
    </row>
    <row r="4" spans="1:3" x14ac:dyDescent="0.35">
      <c r="A4" s="68">
        <v>3400938691870</v>
      </c>
      <c r="B4" s="69" t="s">
        <v>26</v>
      </c>
      <c r="C4" s="72" t="s">
        <v>7</v>
      </c>
    </row>
    <row r="5" spans="1:3" x14ac:dyDescent="0.35">
      <c r="A5" s="68">
        <v>3400938323917</v>
      </c>
      <c r="B5" s="69" t="s">
        <v>8</v>
      </c>
      <c r="C5" s="72" t="s">
        <v>7</v>
      </c>
    </row>
    <row r="6" spans="1:3" x14ac:dyDescent="0.35">
      <c r="A6" s="68">
        <v>3400938280241</v>
      </c>
      <c r="B6" s="69" t="s">
        <v>9</v>
      </c>
      <c r="C6" s="72" t="s">
        <v>7</v>
      </c>
    </row>
    <row r="7" spans="1:3" x14ac:dyDescent="0.35">
      <c r="A7" s="68">
        <v>3400938173451</v>
      </c>
      <c r="B7" s="69" t="s">
        <v>11</v>
      </c>
      <c r="C7" s="72" t="s">
        <v>7</v>
      </c>
    </row>
    <row r="8" spans="1:3" x14ac:dyDescent="0.35">
      <c r="A8" s="68">
        <v>3400938172799</v>
      </c>
      <c r="B8" s="69" t="s">
        <v>25</v>
      </c>
      <c r="C8" s="72" t="s">
        <v>7</v>
      </c>
    </row>
    <row r="9" spans="1:3" x14ac:dyDescent="0.35">
      <c r="A9" s="68">
        <v>3400937352222</v>
      </c>
      <c r="B9" s="69" t="s">
        <v>28</v>
      </c>
      <c r="C9" s="72" t="s">
        <v>7</v>
      </c>
    </row>
    <row r="10" spans="1:3" x14ac:dyDescent="0.35">
      <c r="A10" s="68">
        <v>3400937352161</v>
      </c>
      <c r="B10" s="69" t="s">
        <v>16</v>
      </c>
      <c r="C10" s="72" t="s">
        <v>7</v>
      </c>
    </row>
    <row r="11" spans="1:3" x14ac:dyDescent="0.35">
      <c r="A11" s="68">
        <v>3400936667747</v>
      </c>
      <c r="B11" s="69" t="s">
        <v>5</v>
      </c>
      <c r="C11" s="72" t="s">
        <v>4</v>
      </c>
    </row>
    <row r="12" spans="1:3" x14ac:dyDescent="0.35">
      <c r="A12" s="68">
        <v>3400936647527</v>
      </c>
      <c r="B12" s="69" t="s">
        <v>22</v>
      </c>
      <c r="C12" s="72" t="s">
        <v>7</v>
      </c>
    </row>
    <row r="13" spans="1:3" x14ac:dyDescent="0.35">
      <c r="A13" s="68">
        <v>3400936647466</v>
      </c>
      <c r="B13" s="69" t="s">
        <v>19</v>
      </c>
      <c r="C13" s="72" t="s">
        <v>7</v>
      </c>
    </row>
    <row r="14" spans="1:3" x14ac:dyDescent="0.35">
      <c r="A14" s="68">
        <v>3400936647237</v>
      </c>
      <c r="B14" s="69" t="s">
        <v>6</v>
      </c>
      <c r="C14" s="72" t="s">
        <v>4</v>
      </c>
    </row>
    <row r="15" spans="1:3" x14ac:dyDescent="0.35">
      <c r="A15" s="68">
        <v>3400936561847</v>
      </c>
      <c r="B15" s="69" t="s">
        <v>20</v>
      </c>
      <c r="C15" s="72" t="s">
        <v>7</v>
      </c>
    </row>
    <row r="16" spans="1:3" x14ac:dyDescent="0.35">
      <c r="A16" s="68">
        <v>3400936560147</v>
      </c>
      <c r="B16" s="69" t="s">
        <v>23</v>
      </c>
      <c r="C16" s="72" t="s">
        <v>7</v>
      </c>
    </row>
    <row r="17" spans="1:3" x14ac:dyDescent="0.35">
      <c r="A17" s="68">
        <v>3400936557246</v>
      </c>
      <c r="B17" s="69" t="s">
        <v>29</v>
      </c>
      <c r="C17" s="72" t="s">
        <v>7</v>
      </c>
    </row>
    <row r="18" spans="1:3" x14ac:dyDescent="0.35">
      <c r="A18" s="68">
        <v>3400936526600</v>
      </c>
      <c r="B18" s="69" t="s">
        <v>30</v>
      </c>
      <c r="C18" s="72" t="s">
        <v>7</v>
      </c>
    </row>
    <row r="19" spans="1:3" x14ac:dyDescent="0.35">
      <c r="A19" s="68">
        <v>3400936526310</v>
      </c>
      <c r="B19" s="69" t="s">
        <v>21</v>
      </c>
      <c r="C19" s="72" t="s">
        <v>7</v>
      </c>
    </row>
    <row r="20" spans="1:3" x14ac:dyDescent="0.35">
      <c r="A20" s="68">
        <v>3400936526020</v>
      </c>
      <c r="B20" s="69" t="s">
        <v>27</v>
      </c>
      <c r="C20" s="72" t="s">
        <v>7</v>
      </c>
    </row>
    <row r="21" spans="1:3" x14ac:dyDescent="0.35">
      <c r="A21" s="68">
        <v>3400936453708</v>
      </c>
      <c r="B21" s="69" t="s">
        <v>14</v>
      </c>
      <c r="C21" s="72" t="s">
        <v>7</v>
      </c>
    </row>
    <row r="22" spans="1:3" x14ac:dyDescent="0.35">
      <c r="A22" s="68">
        <v>3400936328587</v>
      </c>
      <c r="B22" s="69" t="s">
        <v>17</v>
      </c>
      <c r="C22" s="72" t="s">
        <v>7</v>
      </c>
    </row>
    <row r="23" spans="1:3" x14ac:dyDescent="0.35">
      <c r="A23" s="68">
        <v>3400936327986</v>
      </c>
      <c r="B23" s="69" t="s">
        <v>15</v>
      </c>
      <c r="C23" s="72" t="s">
        <v>7</v>
      </c>
    </row>
    <row r="24" spans="1:3" x14ac:dyDescent="0.35">
      <c r="A24" s="68">
        <v>3400935846228</v>
      </c>
      <c r="B24" s="51" t="s">
        <v>267</v>
      </c>
      <c r="C24" s="72" t="s">
        <v>193</v>
      </c>
    </row>
    <row r="25" spans="1:3" x14ac:dyDescent="0.35">
      <c r="A25" s="68">
        <v>3400933943301</v>
      </c>
      <c r="B25" s="69" t="s">
        <v>12</v>
      </c>
      <c r="C25" s="72" t="s">
        <v>7</v>
      </c>
    </row>
    <row r="26" spans="1:3" x14ac:dyDescent="0.35">
      <c r="A26" s="68">
        <v>3400932661121</v>
      </c>
      <c r="B26" s="69" t="s">
        <v>18</v>
      </c>
      <c r="C26" s="72" t="s">
        <v>7</v>
      </c>
    </row>
    <row r="27" spans="1:3" x14ac:dyDescent="0.35">
      <c r="A27" s="68">
        <v>3400930633205</v>
      </c>
      <c r="B27" s="69" t="s">
        <v>13</v>
      </c>
      <c r="C27" s="72" t="s">
        <v>7</v>
      </c>
    </row>
    <row r="28" spans="1:3" x14ac:dyDescent="0.35">
      <c r="A28" s="70">
        <v>3400930633144</v>
      </c>
      <c r="B28" s="71" t="s">
        <v>31</v>
      </c>
      <c r="C28" s="73" t="s">
        <v>7</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sheetPr>
  <dimension ref="A3:B16"/>
  <sheetViews>
    <sheetView showGridLines="0" zoomScaleNormal="100" workbookViewId="0">
      <selection activeCell="D33" sqref="D33"/>
    </sheetView>
  </sheetViews>
  <sheetFormatPr baseColWidth="10" defaultRowHeight="14.5" x14ac:dyDescent="0.35"/>
  <cols>
    <col min="1" max="1" width="12.08984375" bestFit="1" customWidth="1"/>
    <col min="2" max="2" width="22.54296875" customWidth="1"/>
  </cols>
  <sheetData>
    <row r="3" spans="1:2" ht="15" thickBot="1" x14ac:dyDescent="0.4"/>
    <row r="4" spans="1:2" ht="15" thickBot="1" x14ac:dyDescent="0.4">
      <c r="A4" s="6" t="s">
        <v>1</v>
      </c>
      <c r="B4" s="13" t="s">
        <v>192</v>
      </c>
    </row>
    <row r="5" spans="1:2" x14ac:dyDescent="0.35">
      <c r="A5" s="7" t="s">
        <v>231</v>
      </c>
      <c r="B5" s="33">
        <v>135</v>
      </c>
    </row>
    <row r="6" spans="1:2" x14ac:dyDescent="0.35">
      <c r="A6" s="7" t="s">
        <v>222</v>
      </c>
      <c r="B6" s="33">
        <v>291</v>
      </c>
    </row>
    <row r="7" spans="1:2" x14ac:dyDescent="0.35">
      <c r="A7" s="7" t="s">
        <v>223</v>
      </c>
      <c r="B7" s="33">
        <v>1561</v>
      </c>
    </row>
    <row r="8" spans="1:2" x14ac:dyDescent="0.35">
      <c r="A8" s="7" t="s">
        <v>224</v>
      </c>
      <c r="B8" s="33">
        <v>2323</v>
      </c>
    </row>
    <row r="9" spans="1:2" x14ac:dyDescent="0.35">
      <c r="A9" s="7" t="s">
        <v>225</v>
      </c>
      <c r="B9" s="33">
        <v>1608</v>
      </c>
    </row>
    <row r="10" spans="1:2" x14ac:dyDescent="0.35">
      <c r="A10" s="7" t="s">
        <v>226</v>
      </c>
      <c r="B10" s="33">
        <v>1181</v>
      </c>
    </row>
    <row r="11" spans="1:2" x14ac:dyDescent="0.35">
      <c r="A11" s="7" t="s">
        <v>227</v>
      </c>
      <c r="B11" s="33">
        <v>792</v>
      </c>
    </row>
    <row r="12" spans="1:2" x14ac:dyDescent="0.35">
      <c r="A12" s="7" t="s">
        <v>228</v>
      </c>
      <c r="B12" s="33">
        <v>608</v>
      </c>
    </row>
    <row r="13" spans="1:2" x14ac:dyDescent="0.35">
      <c r="A13" s="7" t="s">
        <v>229</v>
      </c>
      <c r="B13" s="33">
        <v>703</v>
      </c>
    </row>
    <row r="14" spans="1:2" x14ac:dyDescent="0.35">
      <c r="A14" s="7" t="s">
        <v>230</v>
      </c>
      <c r="B14" s="1">
        <v>373</v>
      </c>
    </row>
    <row r="15" spans="1:2" ht="15" thickBot="1" x14ac:dyDescent="0.4">
      <c r="A15" s="47" t="s">
        <v>194</v>
      </c>
      <c r="B15" s="48">
        <v>41</v>
      </c>
    </row>
    <row r="16" spans="1:2" ht="15" thickBot="1" x14ac:dyDescent="0.4">
      <c r="A16" s="49" t="s">
        <v>38</v>
      </c>
      <c r="B16" s="50">
        <f>SUM(B5:B15)</f>
        <v>9616</v>
      </c>
    </row>
  </sheetData>
  <sortState xmlns:xlrd2="http://schemas.microsoft.com/office/spreadsheetml/2017/richdata2" ref="A5:B14">
    <sortCondition descending="1" ref="A5:A14"/>
  </sortState>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sheetPr>
  <dimension ref="A1:O118"/>
  <sheetViews>
    <sheetView showGridLines="0" zoomScale="110" zoomScaleNormal="110" workbookViewId="0">
      <selection activeCell="A2" sqref="A2"/>
    </sheetView>
  </sheetViews>
  <sheetFormatPr baseColWidth="10" defaultRowHeight="14.5" x14ac:dyDescent="0.35"/>
  <cols>
    <col min="1" max="1" width="17.08984375" bestFit="1" customWidth="1"/>
    <col min="2" max="2" width="21.08984375" bestFit="1" customWidth="1"/>
    <col min="9" max="9" width="26.08984375" customWidth="1"/>
    <col min="10" max="10" width="17.54296875" bestFit="1" customWidth="1"/>
  </cols>
  <sheetData>
    <row r="1" spans="1:11" x14ac:dyDescent="0.35">
      <c r="A1" t="s">
        <v>220</v>
      </c>
      <c r="D1" s="16"/>
      <c r="E1" s="16"/>
      <c r="F1" s="16"/>
    </row>
    <row r="2" spans="1:11" ht="15" thickBot="1" x14ac:dyDescent="0.4">
      <c r="A2" s="16" t="s">
        <v>288</v>
      </c>
      <c r="D2" s="16"/>
      <c r="E2" s="16"/>
      <c r="F2" s="16"/>
    </row>
    <row r="3" spans="1:11" ht="15" thickBot="1" x14ac:dyDescent="0.4">
      <c r="A3" s="3" t="s">
        <v>0</v>
      </c>
      <c r="B3" s="4" t="s">
        <v>195</v>
      </c>
      <c r="C3" s="4" t="s">
        <v>196</v>
      </c>
      <c r="D3" s="16"/>
      <c r="E3" s="16"/>
      <c r="F3" s="16"/>
    </row>
    <row r="4" spans="1:11" x14ac:dyDescent="0.35">
      <c r="A4" s="5">
        <v>201806</v>
      </c>
      <c r="B4" s="1">
        <v>441</v>
      </c>
      <c r="C4" s="1">
        <v>134</v>
      </c>
    </row>
    <row r="5" spans="1:11" x14ac:dyDescent="0.35">
      <c r="A5" s="5">
        <v>201807</v>
      </c>
      <c r="B5" s="1">
        <v>389</v>
      </c>
      <c r="C5" s="1">
        <v>117</v>
      </c>
      <c r="F5" s="24"/>
      <c r="G5" s="24"/>
      <c r="J5" s="24"/>
      <c r="K5" s="24"/>
    </row>
    <row r="6" spans="1:11" x14ac:dyDescent="0.35">
      <c r="A6" s="5">
        <v>201808</v>
      </c>
      <c r="B6" s="1">
        <v>300</v>
      </c>
      <c r="C6" s="1">
        <v>95</v>
      </c>
      <c r="F6" s="24"/>
      <c r="G6" s="24"/>
      <c r="J6" s="24"/>
      <c r="K6" s="24"/>
    </row>
    <row r="7" spans="1:11" x14ac:dyDescent="0.35">
      <c r="A7" s="5">
        <v>201809</v>
      </c>
      <c r="B7" s="1">
        <v>347</v>
      </c>
      <c r="C7" s="1">
        <v>101</v>
      </c>
      <c r="F7" s="24"/>
      <c r="G7" s="24"/>
      <c r="J7" s="24"/>
      <c r="K7" s="24"/>
    </row>
    <row r="8" spans="1:11" x14ac:dyDescent="0.35">
      <c r="A8" s="5">
        <v>201810</v>
      </c>
      <c r="B8" s="1">
        <v>422</v>
      </c>
      <c r="C8" s="1">
        <v>131</v>
      </c>
      <c r="F8" s="24"/>
      <c r="G8" s="24"/>
      <c r="J8" s="24"/>
      <c r="K8" s="24"/>
    </row>
    <row r="9" spans="1:11" x14ac:dyDescent="0.35">
      <c r="A9" s="5">
        <v>201811</v>
      </c>
      <c r="B9" s="1">
        <v>418</v>
      </c>
      <c r="C9" s="1">
        <v>104</v>
      </c>
      <c r="F9" s="24"/>
      <c r="G9" s="24"/>
      <c r="J9" s="24"/>
      <c r="K9" s="24"/>
    </row>
    <row r="10" spans="1:11" x14ac:dyDescent="0.35">
      <c r="A10" s="5">
        <v>201812</v>
      </c>
      <c r="B10" s="1">
        <v>313</v>
      </c>
      <c r="C10" s="1">
        <v>91</v>
      </c>
      <c r="F10" s="24"/>
      <c r="G10" s="24"/>
      <c r="J10" s="24"/>
      <c r="K10" s="24"/>
    </row>
    <row r="11" spans="1:11" x14ac:dyDescent="0.35">
      <c r="A11" s="5">
        <v>201901</v>
      </c>
      <c r="B11" s="1">
        <v>380</v>
      </c>
      <c r="C11" s="1">
        <v>98</v>
      </c>
      <c r="F11" s="24"/>
      <c r="G11" s="24"/>
      <c r="J11" s="24"/>
      <c r="K11" s="24"/>
    </row>
    <row r="12" spans="1:11" x14ac:dyDescent="0.35">
      <c r="A12" s="5">
        <v>201902</v>
      </c>
      <c r="B12" s="1">
        <v>325</v>
      </c>
      <c r="C12" s="1">
        <v>71</v>
      </c>
      <c r="F12" s="24"/>
      <c r="G12" s="24"/>
    </row>
    <row r="13" spans="1:11" x14ac:dyDescent="0.35">
      <c r="A13" s="5">
        <v>201903</v>
      </c>
      <c r="B13" s="1">
        <v>268</v>
      </c>
      <c r="C13" s="1">
        <v>56</v>
      </c>
      <c r="F13" s="24"/>
      <c r="G13" s="24"/>
    </row>
    <row r="14" spans="1:11" x14ac:dyDescent="0.35">
      <c r="A14" s="5">
        <v>201904</v>
      </c>
      <c r="B14" s="1">
        <v>295</v>
      </c>
      <c r="C14" s="1">
        <v>75</v>
      </c>
      <c r="F14" s="24"/>
      <c r="G14" s="24"/>
    </row>
    <row r="15" spans="1:11" x14ac:dyDescent="0.35">
      <c r="A15" s="5">
        <v>201905</v>
      </c>
      <c r="B15" s="1">
        <v>287</v>
      </c>
      <c r="C15" s="1">
        <v>82</v>
      </c>
      <c r="F15" s="24"/>
      <c r="G15" s="24"/>
    </row>
    <row r="16" spans="1:11" x14ac:dyDescent="0.35">
      <c r="A16" s="5">
        <v>201906</v>
      </c>
      <c r="B16" s="1">
        <v>275</v>
      </c>
      <c r="C16" s="1">
        <v>77</v>
      </c>
      <c r="F16" s="24"/>
      <c r="G16" s="24"/>
    </row>
    <row r="17" spans="1:11" x14ac:dyDescent="0.35">
      <c r="A17" s="5">
        <v>201907</v>
      </c>
      <c r="B17" s="1">
        <v>291</v>
      </c>
      <c r="C17" s="1">
        <v>71</v>
      </c>
      <c r="F17" s="24"/>
      <c r="G17" s="24"/>
    </row>
    <row r="18" spans="1:11" x14ac:dyDescent="0.35">
      <c r="A18" s="5">
        <v>201908</v>
      </c>
      <c r="B18" s="1">
        <v>230</v>
      </c>
      <c r="C18" s="1">
        <v>53</v>
      </c>
      <c r="F18" s="24"/>
      <c r="G18" s="24"/>
    </row>
    <row r="19" spans="1:11" x14ac:dyDescent="0.35">
      <c r="A19" s="5">
        <v>201909</v>
      </c>
      <c r="B19" s="1">
        <v>227</v>
      </c>
      <c r="C19" s="1">
        <v>55</v>
      </c>
      <c r="F19" s="24"/>
      <c r="G19" s="24"/>
    </row>
    <row r="20" spans="1:11" x14ac:dyDescent="0.35">
      <c r="A20" s="5">
        <v>201910</v>
      </c>
      <c r="B20" s="1">
        <v>294</v>
      </c>
      <c r="C20" s="1">
        <v>81</v>
      </c>
      <c r="F20" s="24"/>
      <c r="G20" s="24"/>
      <c r="I20" s="34"/>
      <c r="J20" s="24"/>
      <c r="K20" s="35"/>
    </row>
    <row r="21" spans="1:11" x14ac:dyDescent="0.35">
      <c r="A21" s="5">
        <v>201911</v>
      </c>
      <c r="B21" s="1">
        <v>228</v>
      </c>
      <c r="C21" s="1">
        <v>54</v>
      </c>
      <c r="F21" s="24"/>
      <c r="G21" s="24"/>
      <c r="I21" s="34"/>
      <c r="J21" s="24"/>
      <c r="K21" s="35"/>
    </row>
    <row r="22" spans="1:11" x14ac:dyDescent="0.35">
      <c r="A22" s="5">
        <v>201912</v>
      </c>
      <c r="B22" s="1">
        <v>211</v>
      </c>
      <c r="C22" s="1">
        <v>65</v>
      </c>
      <c r="F22" s="24"/>
      <c r="G22" s="24"/>
      <c r="I22" s="34"/>
      <c r="J22" s="24"/>
      <c r="K22" s="35"/>
    </row>
    <row r="23" spans="1:11" x14ac:dyDescent="0.35">
      <c r="A23" s="37">
        <v>43831</v>
      </c>
      <c r="B23" s="1">
        <v>242</v>
      </c>
      <c r="C23" s="1">
        <v>58</v>
      </c>
      <c r="F23" s="24"/>
      <c r="G23" s="24"/>
      <c r="I23" s="34"/>
      <c r="J23" s="24"/>
      <c r="K23" s="35"/>
    </row>
    <row r="24" spans="1:11" x14ac:dyDescent="0.35">
      <c r="A24" s="5"/>
      <c r="B24" s="1">
        <v>247</v>
      </c>
      <c r="C24" s="1">
        <v>57</v>
      </c>
      <c r="F24" s="24"/>
      <c r="G24" s="24"/>
      <c r="I24" s="34"/>
      <c r="J24" s="24"/>
      <c r="K24" s="35"/>
    </row>
    <row r="25" spans="1:11" x14ac:dyDescent="0.35">
      <c r="A25" s="5"/>
      <c r="B25" s="1">
        <v>184</v>
      </c>
      <c r="C25" s="1">
        <v>44</v>
      </c>
      <c r="F25" s="24"/>
      <c r="G25" s="24"/>
      <c r="I25" s="34"/>
      <c r="J25" s="24"/>
      <c r="K25" s="35"/>
    </row>
    <row r="26" spans="1:11" x14ac:dyDescent="0.35">
      <c r="A26" s="5"/>
      <c r="B26" s="1">
        <v>176</v>
      </c>
      <c r="C26" s="1">
        <v>32</v>
      </c>
      <c r="F26" s="24"/>
      <c r="G26" s="24"/>
      <c r="I26" s="34"/>
      <c r="J26" s="24"/>
      <c r="K26" s="35"/>
    </row>
    <row r="27" spans="1:11" x14ac:dyDescent="0.35">
      <c r="A27" s="5"/>
      <c r="B27" s="1">
        <v>218</v>
      </c>
      <c r="C27" s="1">
        <v>42</v>
      </c>
      <c r="F27" s="24"/>
      <c r="G27" s="24"/>
      <c r="I27" s="36"/>
      <c r="J27" s="24"/>
    </row>
    <row r="28" spans="1:11" x14ac:dyDescent="0.35">
      <c r="A28" s="5"/>
      <c r="B28" s="1">
        <v>225</v>
      </c>
      <c r="C28" s="1">
        <v>48</v>
      </c>
      <c r="F28" s="24"/>
      <c r="G28" s="24"/>
    </row>
    <row r="29" spans="1:11" x14ac:dyDescent="0.35">
      <c r="A29" s="37">
        <v>44013</v>
      </c>
      <c r="B29" s="1">
        <v>169</v>
      </c>
      <c r="C29" s="1">
        <v>34</v>
      </c>
      <c r="F29" s="24"/>
      <c r="G29" s="24"/>
    </row>
    <row r="30" spans="1:11" x14ac:dyDescent="0.35">
      <c r="A30" s="5"/>
      <c r="B30" s="1">
        <v>163</v>
      </c>
      <c r="C30" s="1">
        <v>39</v>
      </c>
      <c r="F30" s="24"/>
      <c r="G30" s="24"/>
      <c r="J30" s="24"/>
      <c r="K30" s="24"/>
    </row>
    <row r="31" spans="1:11" x14ac:dyDescent="0.35">
      <c r="A31" s="5"/>
      <c r="B31" s="1">
        <v>205</v>
      </c>
      <c r="C31" s="1">
        <v>38</v>
      </c>
      <c r="F31" s="24"/>
      <c r="G31" s="24"/>
      <c r="J31" s="24"/>
      <c r="K31" s="24"/>
    </row>
    <row r="32" spans="1:11" x14ac:dyDescent="0.35">
      <c r="A32" s="5"/>
      <c r="B32" s="1">
        <v>170</v>
      </c>
      <c r="C32" s="1">
        <v>41</v>
      </c>
      <c r="F32" s="24"/>
      <c r="G32" s="24"/>
      <c r="J32" s="24"/>
      <c r="K32" s="24"/>
    </row>
    <row r="33" spans="1:11" x14ac:dyDescent="0.35">
      <c r="A33" s="5"/>
      <c r="B33" s="1">
        <v>151</v>
      </c>
      <c r="C33" s="1">
        <v>26</v>
      </c>
      <c r="F33" s="24"/>
      <c r="G33" s="24"/>
      <c r="J33" s="24"/>
      <c r="K33" s="24"/>
    </row>
    <row r="34" spans="1:11" x14ac:dyDescent="0.35">
      <c r="A34" s="5"/>
      <c r="B34" s="1">
        <v>136</v>
      </c>
      <c r="C34" s="1">
        <v>25</v>
      </c>
      <c r="F34" s="24"/>
      <c r="G34" s="24"/>
      <c r="J34" s="24"/>
      <c r="K34" s="24"/>
    </row>
    <row r="35" spans="1:11" x14ac:dyDescent="0.35">
      <c r="A35" s="37">
        <v>44197</v>
      </c>
      <c r="B35" s="1">
        <v>117</v>
      </c>
      <c r="C35" s="1">
        <v>27</v>
      </c>
      <c r="F35" s="24"/>
      <c r="G35" s="24"/>
      <c r="J35" s="24"/>
      <c r="K35" s="24"/>
    </row>
    <row r="36" spans="1:11" x14ac:dyDescent="0.35">
      <c r="A36" s="5"/>
      <c r="B36" s="1">
        <v>126</v>
      </c>
      <c r="C36" s="1">
        <v>19</v>
      </c>
      <c r="F36" s="24"/>
      <c r="G36" s="24"/>
      <c r="J36" s="24"/>
      <c r="K36" s="24"/>
    </row>
    <row r="37" spans="1:11" x14ac:dyDescent="0.35">
      <c r="A37" s="5"/>
      <c r="B37" s="17">
        <v>120</v>
      </c>
      <c r="C37" s="1">
        <v>22</v>
      </c>
      <c r="F37" s="24"/>
      <c r="G37" s="24"/>
    </row>
    <row r="38" spans="1:11" x14ac:dyDescent="0.35">
      <c r="A38" s="5"/>
      <c r="B38" s="17">
        <v>96</v>
      </c>
      <c r="C38" s="1">
        <v>16</v>
      </c>
      <c r="F38" s="24"/>
      <c r="G38" s="24"/>
    </row>
    <row r="39" spans="1:11" x14ac:dyDescent="0.35">
      <c r="A39" s="5"/>
      <c r="B39" s="17">
        <v>103</v>
      </c>
      <c r="C39" s="1">
        <v>14</v>
      </c>
      <c r="F39" s="24"/>
      <c r="G39" s="24"/>
    </row>
    <row r="40" spans="1:11" x14ac:dyDescent="0.35">
      <c r="A40" s="5"/>
      <c r="B40" s="1">
        <v>118</v>
      </c>
      <c r="C40" s="1">
        <v>13</v>
      </c>
      <c r="F40" s="24"/>
      <c r="G40" s="24"/>
    </row>
    <row r="41" spans="1:11" x14ac:dyDescent="0.35">
      <c r="A41" s="37">
        <v>44378</v>
      </c>
      <c r="B41" s="1">
        <v>100</v>
      </c>
      <c r="C41" s="1">
        <v>14</v>
      </c>
      <c r="F41" s="24"/>
      <c r="G41" s="24"/>
    </row>
    <row r="42" spans="1:11" ht="15" thickBot="1" x14ac:dyDescent="0.4">
      <c r="A42" s="5"/>
      <c r="B42" s="1">
        <v>45</v>
      </c>
      <c r="C42" s="67" t="s">
        <v>270</v>
      </c>
      <c r="F42" s="24"/>
      <c r="G42" s="24"/>
    </row>
    <row r="43" spans="1:11" x14ac:dyDescent="0.35">
      <c r="A43" s="5"/>
      <c r="B43" s="1">
        <v>67</v>
      </c>
      <c r="C43" s="1">
        <v>9</v>
      </c>
      <c r="F43" s="24"/>
      <c r="G43" s="24"/>
    </row>
    <row r="44" spans="1:11" ht="15" thickBot="1" x14ac:dyDescent="0.4">
      <c r="A44" s="5"/>
      <c r="B44" s="1">
        <v>56</v>
      </c>
      <c r="C44" s="67" t="s">
        <v>270</v>
      </c>
      <c r="F44" s="24"/>
      <c r="G44" s="24"/>
    </row>
    <row r="45" spans="1:11" ht="15" thickBot="1" x14ac:dyDescent="0.4">
      <c r="A45" s="5"/>
      <c r="B45" s="1">
        <v>51</v>
      </c>
      <c r="C45" s="67" t="s">
        <v>270</v>
      </c>
      <c r="F45" s="24"/>
      <c r="G45" s="24"/>
    </row>
    <row r="46" spans="1:11" ht="15" thickBot="1" x14ac:dyDescent="0.4">
      <c r="A46" s="5"/>
      <c r="B46" s="18">
        <v>52</v>
      </c>
      <c r="C46" s="67" t="s">
        <v>270</v>
      </c>
      <c r="F46" s="24"/>
      <c r="G46" s="24"/>
    </row>
    <row r="47" spans="1:11" ht="15" thickBot="1" x14ac:dyDescent="0.4">
      <c r="A47" s="37">
        <v>44562</v>
      </c>
      <c r="B47" s="18">
        <v>39</v>
      </c>
      <c r="C47" s="67" t="s">
        <v>270</v>
      </c>
      <c r="F47" s="24"/>
      <c r="G47" s="24"/>
    </row>
    <row r="48" spans="1:11" ht="15" thickBot="1" x14ac:dyDescent="0.4">
      <c r="A48" s="5"/>
      <c r="B48" s="18">
        <v>25</v>
      </c>
      <c r="C48" s="67" t="s">
        <v>270</v>
      </c>
      <c r="F48" s="24"/>
      <c r="G48" s="24"/>
    </row>
    <row r="49" spans="1:8" x14ac:dyDescent="0.35">
      <c r="A49" s="5"/>
      <c r="B49" s="18">
        <v>36</v>
      </c>
      <c r="C49" s="1">
        <v>7</v>
      </c>
      <c r="F49" s="24"/>
      <c r="G49" s="24"/>
    </row>
    <row r="50" spans="1:8" ht="15" thickBot="1" x14ac:dyDescent="0.4">
      <c r="A50" s="5"/>
      <c r="B50" s="18">
        <v>28</v>
      </c>
      <c r="C50" s="67" t="s">
        <v>270</v>
      </c>
      <c r="F50" s="24"/>
      <c r="G50" s="24"/>
    </row>
    <row r="51" spans="1:8" x14ac:dyDescent="0.35">
      <c r="A51" s="5"/>
      <c r="B51" s="18">
        <v>36</v>
      </c>
      <c r="C51" s="1">
        <v>6</v>
      </c>
      <c r="F51" s="24"/>
      <c r="G51" s="24"/>
    </row>
    <row r="52" spans="1:8" ht="15" thickBot="1" x14ac:dyDescent="0.4">
      <c r="A52" s="5"/>
      <c r="B52" s="18">
        <v>27</v>
      </c>
      <c r="C52" s="67" t="s">
        <v>270</v>
      </c>
      <c r="F52" s="24"/>
      <c r="G52" s="24"/>
    </row>
    <row r="53" spans="1:8" ht="15" thickBot="1" x14ac:dyDescent="0.4">
      <c r="A53" s="37">
        <v>44743</v>
      </c>
      <c r="B53" s="18">
        <v>29</v>
      </c>
      <c r="C53" s="67" t="s">
        <v>270</v>
      </c>
      <c r="F53" s="24"/>
      <c r="G53" s="24"/>
    </row>
    <row r="54" spans="1:8" ht="15" thickBot="1" x14ac:dyDescent="0.4">
      <c r="A54" s="5"/>
      <c r="B54" s="18">
        <v>20</v>
      </c>
      <c r="C54" s="67" t="s">
        <v>270</v>
      </c>
      <c r="F54" s="24"/>
      <c r="G54" s="24"/>
    </row>
    <row r="55" spans="1:8" ht="15" thickBot="1" x14ac:dyDescent="0.4">
      <c r="A55" s="5"/>
      <c r="B55" s="18">
        <v>33</v>
      </c>
      <c r="C55" s="67" t="s">
        <v>270</v>
      </c>
      <c r="F55" s="24"/>
      <c r="G55" s="24"/>
    </row>
    <row r="56" spans="1:8" ht="15" thickBot="1" x14ac:dyDescent="0.4">
      <c r="A56" s="5"/>
      <c r="B56" s="18">
        <v>27</v>
      </c>
      <c r="C56" s="67" t="s">
        <v>270</v>
      </c>
      <c r="F56" s="24"/>
      <c r="G56" s="24"/>
    </row>
    <row r="57" spans="1:8" ht="15" thickBot="1" x14ac:dyDescent="0.4">
      <c r="A57" s="5"/>
      <c r="B57" s="18">
        <v>20</v>
      </c>
      <c r="C57" s="67" t="s">
        <v>270</v>
      </c>
      <c r="F57" s="24"/>
      <c r="G57" s="24"/>
    </row>
    <row r="58" spans="1:8" ht="15" thickBot="1" x14ac:dyDescent="0.4">
      <c r="A58" s="12" t="s">
        <v>233</v>
      </c>
      <c r="B58" s="66">
        <v>18</v>
      </c>
      <c r="C58" s="67" t="s">
        <v>270</v>
      </c>
      <c r="F58" s="24"/>
      <c r="G58" s="24"/>
    </row>
    <row r="60" spans="1:8" x14ac:dyDescent="0.35">
      <c r="D60" s="16"/>
      <c r="E60" s="16"/>
      <c r="F60" s="16"/>
      <c r="G60" s="16"/>
      <c r="H60" s="25"/>
    </row>
    <row r="61" spans="1:8" ht="15" thickBot="1" x14ac:dyDescent="0.4">
      <c r="A61" s="16"/>
      <c r="D61" s="16"/>
      <c r="E61" s="16"/>
      <c r="F61" s="16"/>
      <c r="G61" s="16"/>
      <c r="H61" s="25"/>
    </row>
    <row r="62" spans="1:8" x14ac:dyDescent="0.35">
      <c r="A62" s="57" t="s">
        <v>0</v>
      </c>
      <c r="B62" s="58" t="s">
        <v>268</v>
      </c>
      <c r="C62" s="58" t="s">
        <v>0</v>
      </c>
      <c r="D62" s="58" t="s">
        <v>215</v>
      </c>
      <c r="E62" s="59" t="s">
        <v>197</v>
      </c>
      <c r="F62" s="60" t="s">
        <v>216</v>
      </c>
    </row>
    <row r="63" spans="1:8" x14ac:dyDescent="0.35">
      <c r="A63" s="5">
        <v>201806</v>
      </c>
      <c r="B63" s="51">
        <v>441</v>
      </c>
      <c r="C63" s="52">
        <v>43252</v>
      </c>
      <c r="D63" s="53">
        <v>19345</v>
      </c>
      <c r="E63" s="54">
        <f t="shared" ref="E63:E94" si="0">B63/D63</f>
        <v>2.2796588265701731E-2</v>
      </c>
      <c r="F63" s="33">
        <v>18899</v>
      </c>
    </row>
    <row r="64" spans="1:8" x14ac:dyDescent="0.35">
      <c r="A64" s="5">
        <v>201807</v>
      </c>
      <c r="B64" s="51">
        <v>389</v>
      </c>
      <c r="C64" s="52">
        <v>43282</v>
      </c>
      <c r="D64" s="53">
        <v>17453</v>
      </c>
      <c r="E64" s="54">
        <f t="shared" si="0"/>
        <v>2.2288431788231249E-2</v>
      </c>
      <c r="F64" s="33">
        <v>17068</v>
      </c>
    </row>
    <row r="65" spans="1:6" x14ac:dyDescent="0.35">
      <c r="A65" s="5">
        <v>201808</v>
      </c>
      <c r="B65" s="51">
        <v>300</v>
      </c>
      <c r="C65" s="52">
        <v>43313</v>
      </c>
      <c r="D65" s="53">
        <v>12760</v>
      </c>
      <c r="E65" s="54">
        <f t="shared" si="0"/>
        <v>2.3510971786833857E-2</v>
      </c>
      <c r="F65" s="33">
        <v>12463</v>
      </c>
    </row>
    <row r="66" spans="1:6" x14ac:dyDescent="0.35">
      <c r="A66" s="5">
        <v>201809</v>
      </c>
      <c r="B66" s="51">
        <v>347</v>
      </c>
      <c r="C66" s="52">
        <v>43344</v>
      </c>
      <c r="D66" s="53">
        <v>16344</v>
      </c>
      <c r="E66" s="54">
        <f t="shared" si="0"/>
        <v>2.1231032794909448E-2</v>
      </c>
      <c r="F66" s="33">
        <v>15999</v>
      </c>
    </row>
    <row r="67" spans="1:6" x14ac:dyDescent="0.35">
      <c r="A67" s="5">
        <v>201810</v>
      </c>
      <c r="B67" s="51">
        <v>422</v>
      </c>
      <c r="C67" s="52">
        <v>43374</v>
      </c>
      <c r="D67" s="53">
        <v>18318</v>
      </c>
      <c r="E67" s="54">
        <f t="shared" si="0"/>
        <v>2.3037449503220876E-2</v>
      </c>
      <c r="F67" s="33">
        <v>17907</v>
      </c>
    </row>
    <row r="68" spans="1:6" x14ac:dyDescent="0.35">
      <c r="A68" s="5">
        <v>201811</v>
      </c>
      <c r="B68" s="51">
        <v>418</v>
      </c>
      <c r="C68" s="52">
        <v>43405</v>
      </c>
      <c r="D68" s="53">
        <v>17184</v>
      </c>
      <c r="E68" s="54">
        <f t="shared" si="0"/>
        <v>2.4324953445065176E-2</v>
      </c>
      <c r="F68" s="33">
        <v>16782</v>
      </c>
    </row>
    <row r="69" spans="1:6" x14ac:dyDescent="0.35">
      <c r="A69" s="5">
        <v>201812</v>
      </c>
      <c r="B69" s="51">
        <v>313</v>
      </c>
      <c r="C69" s="52">
        <v>43435</v>
      </c>
      <c r="D69" s="53">
        <v>15409</v>
      </c>
      <c r="E69" s="54">
        <f t="shared" si="0"/>
        <v>2.0312804205334545E-2</v>
      </c>
      <c r="F69" s="33">
        <v>15104</v>
      </c>
    </row>
    <row r="70" spans="1:6" x14ac:dyDescent="0.35">
      <c r="A70" s="5">
        <v>201901</v>
      </c>
      <c r="B70" s="51">
        <v>380</v>
      </c>
      <c r="C70" s="52">
        <v>43466</v>
      </c>
      <c r="D70" s="53">
        <v>16662</v>
      </c>
      <c r="E70" s="54">
        <f t="shared" si="0"/>
        <v>2.2806385788020647E-2</v>
      </c>
      <c r="F70" s="33">
        <v>16302</v>
      </c>
    </row>
    <row r="71" spans="1:6" x14ac:dyDescent="0.35">
      <c r="A71" s="5">
        <v>201902</v>
      </c>
      <c r="B71" s="51">
        <v>325</v>
      </c>
      <c r="C71" s="52">
        <v>43497</v>
      </c>
      <c r="D71" s="53">
        <v>13687</v>
      </c>
      <c r="E71" s="54">
        <f t="shared" si="0"/>
        <v>2.3745159640534814E-2</v>
      </c>
      <c r="F71" s="33">
        <v>13374</v>
      </c>
    </row>
    <row r="72" spans="1:6" x14ac:dyDescent="0.35">
      <c r="A72" s="5">
        <v>201903</v>
      </c>
      <c r="B72" s="51">
        <v>268</v>
      </c>
      <c r="C72" s="52">
        <v>43525</v>
      </c>
      <c r="D72" s="53">
        <v>12082</v>
      </c>
      <c r="E72" s="54">
        <f t="shared" si="0"/>
        <v>2.218175798708823E-2</v>
      </c>
      <c r="F72" s="33">
        <v>11822</v>
      </c>
    </row>
    <row r="73" spans="1:6" x14ac:dyDescent="0.35">
      <c r="A73" s="5">
        <v>201904</v>
      </c>
      <c r="B73" s="51">
        <v>295</v>
      </c>
      <c r="C73" s="52">
        <v>43556</v>
      </c>
      <c r="D73" s="53">
        <v>11887</v>
      </c>
      <c r="E73" s="54">
        <f t="shared" si="0"/>
        <v>2.48170270042904E-2</v>
      </c>
      <c r="F73" s="33">
        <v>11603</v>
      </c>
    </row>
    <row r="74" spans="1:6" x14ac:dyDescent="0.35">
      <c r="A74" s="5">
        <v>201905</v>
      </c>
      <c r="B74" s="51">
        <v>287</v>
      </c>
      <c r="C74" s="52">
        <v>43586</v>
      </c>
      <c r="D74" s="53">
        <v>11792</v>
      </c>
      <c r="E74" s="54">
        <f t="shared" si="0"/>
        <v>2.433853459972863E-2</v>
      </c>
      <c r="F74" s="33">
        <v>11516</v>
      </c>
    </row>
    <row r="75" spans="1:6" x14ac:dyDescent="0.35">
      <c r="A75" s="5">
        <v>201906</v>
      </c>
      <c r="B75" s="51">
        <v>275</v>
      </c>
      <c r="C75" s="52">
        <v>43617</v>
      </c>
      <c r="D75" s="53">
        <v>11139</v>
      </c>
      <c r="E75" s="54">
        <f t="shared" si="0"/>
        <v>2.4688033037076937E-2</v>
      </c>
      <c r="F75" s="33">
        <v>10888</v>
      </c>
    </row>
    <row r="76" spans="1:6" x14ac:dyDescent="0.35">
      <c r="A76" s="5">
        <v>201907</v>
      </c>
      <c r="B76" s="51">
        <v>291</v>
      </c>
      <c r="C76" s="52">
        <v>43647</v>
      </c>
      <c r="D76" s="53">
        <v>11219</v>
      </c>
      <c r="E76" s="54">
        <f t="shared" si="0"/>
        <v>2.5938140654247259E-2</v>
      </c>
      <c r="F76" s="33">
        <v>10935</v>
      </c>
    </row>
    <row r="77" spans="1:6" x14ac:dyDescent="0.35">
      <c r="A77" s="5">
        <v>201908</v>
      </c>
      <c r="B77" s="51">
        <v>230</v>
      </c>
      <c r="C77" s="52">
        <v>43678</v>
      </c>
      <c r="D77" s="53">
        <v>8434</v>
      </c>
      <c r="E77" s="54">
        <f t="shared" si="0"/>
        <v>2.7270571496324402E-2</v>
      </c>
      <c r="F77" s="33">
        <v>8215</v>
      </c>
    </row>
    <row r="78" spans="1:6" x14ac:dyDescent="0.35">
      <c r="A78" s="5">
        <v>201909</v>
      </c>
      <c r="B78" s="51">
        <v>227</v>
      </c>
      <c r="C78" s="52">
        <v>43709</v>
      </c>
      <c r="D78" s="53">
        <v>10372</v>
      </c>
      <c r="E78" s="54">
        <f t="shared" si="0"/>
        <v>2.1885846509834168E-2</v>
      </c>
      <c r="F78" s="33">
        <v>10151</v>
      </c>
    </row>
    <row r="79" spans="1:6" x14ac:dyDescent="0.35">
      <c r="A79" s="5">
        <v>201910</v>
      </c>
      <c r="B79" s="51">
        <v>294</v>
      </c>
      <c r="C79" s="52">
        <v>43739</v>
      </c>
      <c r="D79" s="53">
        <v>10721</v>
      </c>
      <c r="E79" s="54">
        <f t="shared" si="0"/>
        <v>2.742281503591083E-2</v>
      </c>
      <c r="F79" s="33">
        <v>10453</v>
      </c>
    </row>
    <row r="80" spans="1:6" x14ac:dyDescent="0.35">
      <c r="A80" s="5">
        <v>201911</v>
      </c>
      <c r="B80" s="51">
        <v>228</v>
      </c>
      <c r="C80" s="52">
        <v>43770</v>
      </c>
      <c r="D80" s="53">
        <v>9644</v>
      </c>
      <c r="E80" s="54">
        <f t="shared" si="0"/>
        <v>2.3641642472003319E-2</v>
      </c>
      <c r="F80" s="33">
        <v>9429</v>
      </c>
    </row>
    <row r="81" spans="1:6" x14ac:dyDescent="0.35">
      <c r="A81" s="5">
        <v>201912</v>
      </c>
      <c r="B81" s="51">
        <v>211</v>
      </c>
      <c r="C81" s="52">
        <v>43800</v>
      </c>
      <c r="D81" s="53">
        <v>8815</v>
      </c>
      <c r="E81" s="54">
        <f t="shared" si="0"/>
        <v>2.3936471922858762E-2</v>
      </c>
      <c r="F81" s="33">
        <v>8612</v>
      </c>
    </row>
    <row r="82" spans="1:6" x14ac:dyDescent="0.35">
      <c r="A82" s="5">
        <v>202001</v>
      </c>
      <c r="B82" s="51">
        <v>242</v>
      </c>
      <c r="C82" s="52">
        <v>43831</v>
      </c>
      <c r="D82" s="53">
        <v>10082</v>
      </c>
      <c r="E82" s="54">
        <f t="shared" si="0"/>
        <v>2.4003173973417974E-2</v>
      </c>
      <c r="F82" s="33">
        <v>9853</v>
      </c>
    </row>
    <row r="83" spans="1:6" x14ac:dyDescent="0.35">
      <c r="A83" s="5">
        <v>202002</v>
      </c>
      <c r="B83" s="51">
        <v>247</v>
      </c>
      <c r="C83" s="52">
        <v>43862</v>
      </c>
      <c r="D83" s="53">
        <v>9766</v>
      </c>
      <c r="E83" s="54">
        <f t="shared" si="0"/>
        <v>2.5291828793774319E-2</v>
      </c>
      <c r="F83" s="33">
        <v>9538</v>
      </c>
    </row>
    <row r="84" spans="1:6" x14ac:dyDescent="0.35">
      <c r="A84" s="5">
        <v>202003</v>
      </c>
      <c r="B84" s="51">
        <v>184</v>
      </c>
      <c r="C84" s="52">
        <v>43891</v>
      </c>
      <c r="D84" s="53">
        <v>7912</v>
      </c>
      <c r="E84" s="54">
        <f t="shared" si="0"/>
        <v>2.3255813953488372E-2</v>
      </c>
      <c r="F84" s="33">
        <v>7749</v>
      </c>
    </row>
    <row r="85" spans="1:6" x14ac:dyDescent="0.35">
      <c r="A85" s="5">
        <v>202004</v>
      </c>
      <c r="B85" s="51">
        <v>176</v>
      </c>
      <c r="C85" s="52">
        <v>43922</v>
      </c>
      <c r="D85" s="53">
        <v>6998</v>
      </c>
      <c r="E85" s="54">
        <f t="shared" si="0"/>
        <v>2.5150042869391254E-2</v>
      </c>
      <c r="F85" s="33">
        <v>6843</v>
      </c>
    </row>
    <row r="86" spans="1:6" x14ac:dyDescent="0.35">
      <c r="A86" s="5">
        <v>202005</v>
      </c>
      <c r="B86" s="51">
        <v>218</v>
      </c>
      <c r="C86" s="52">
        <v>43952</v>
      </c>
      <c r="D86" s="53">
        <v>8291</v>
      </c>
      <c r="E86" s="54">
        <f t="shared" si="0"/>
        <v>2.629357134241949E-2</v>
      </c>
      <c r="F86" s="33">
        <v>8092</v>
      </c>
    </row>
    <row r="87" spans="1:6" x14ac:dyDescent="0.35">
      <c r="A87" s="5">
        <v>202006</v>
      </c>
      <c r="B87" s="51">
        <v>225</v>
      </c>
      <c r="C87" s="52">
        <v>43983</v>
      </c>
      <c r="D87" s="53">
        <v>9569</v>
      </c>
      <c r="E87" s="54">
        <f t="shared" si="0"/>
        <v>2.3513428780436826E-2</v>
      </c>
      <c r="F87" s="33">
        <v>9360</v>
      </c>
    </row>
    <row r="88" spans="1:6" x14ac:dyDescent="0.35">
      <c r="A88" s="5">
        <v>202007</v>
      </c>
      <c r="B88" s="51">
        <v>169</v>
      </c>
      <c r="C88" s="52">
        <v>44013</v>
      </c>
      <c r="D88" s="53">
        <v>7425</v>
      </c>
      <c r="E88" s="54">
        <f t="shared" si="0"/>
        <v>2.2760942760942759E-2</v>
      </c>
      <c r="F88" s="33">
        <v>7277</v>
      </c>
    </row>
    <row r="89" spans="1:6" x14ac:dyDescent="0.35">
      <c r="A89" s="5">
        <v>202008</v>
      </c>
      <c r="B89" s="51">
        <v>163</v>
      </c>
      <c r="C89" s="52">
        <v>44044</v>
      </c>
      <c r="D89" s="53">
        <v>5766</v>
      </c>
      <c r="E89" s="54">
        <f t="shared" si="0"/>
        <v>2.8269164065209851E-2</v>
      </c>
      <c r="F89" s="33">
        <v>5616</v>
      </c>
    </row>
    <row r="90" spans="1:6" x14ac:dyDescent="0.35">
      <c r="A90" s="5">
        <v>202009</v>
      </c>
      <c r="B90" s="51">
        <v>205</v>
      </c>
      <c r="C90" s="52">
        <v>44075</v>
      </c>
      <c r="D90" s="53">
        <v>7412</v>
      </c>
      <c r="E90" s="54">
        <f t="shared" si="0"/>
        <v>2.7657852131678359E-2</v>
      </c>
      <c r="F90" s="33">
        <v>7227</v>
      </c>
    </row>
    <row r="91" spans="1:6" x14ac:dyDescent="0.35">
      <c r="A91" s="5">
        <v>202010</v>
      </c>
      <c r="B91" s="51">
        <v>170</v>
      </c>
      <c r="C91" s="52">
        <v>44105</v>
      </c>
      <c r="D91" s="53">
        <v>6640</v>
      </c>
      <c r="E91" s="54">
        <f t="shared" si="0"/>
        <v>2.5602409638554216E-2</v>
      </c>
      <c r="F91" s="33">
        <v>6485</v>
      </c>
    </row>
    <row r="92" spans="1:6" x14ac:dyDescent="0.35">
      <c r="A92" s="5">
        <v>202011</v>
      </c>
      <c r="B92" s="51">
        <v>151</v>
      </c>
      <c r="C92" s="52">
        <v>44136</v>
      </c>
      <c r="D92" s="53">
        <v>5788</v>
      </c>
      <c r="E92" s="54">
        <f t="shared" si="0"/>
        <v>2.6088458880442294E-2</v>
      </c>
      <c r="F92" s="33">
        <v>5648</v>
      </c>
    </row>
    <row r="93" spans="1:6" x14ac:dyDescent="0.35">
      <c r="A93" s="5">
        <v>202012</v>
      </c>
      <c r="B93" s="51">
        <v>136</v>
      </c>
      <c r="C93" s="52">
        <v>44166</v>
      </c>
      <c r="D93" s="53">
        <v>5213</v>
      </c>
      <c r="E93" s="54">
        <f t="shared" si="0"/>
        <v>2.6088624592365241E-2</v>
      </c>
      <c r="F93" s="33">
        <v>5094</v>
      </c>
    </row>
    <row r="94" spans="1:6" x14ac:dyDescent="0.35">
      <c r="A94" s="5">
        <v>202101</v>
      </c>
      <c r="B94" s="51">
        <v>117</v>
      </c>
      <c r="C94" s="52">
        <v>44197</v>
      </c>
      <c r="D94" s="53">
        <v>4725</v>
      </c>
      <c r="E94" s="54">
        <f t="shared" si="0"/>
        <v>2.4761904761904763E-2</v>
      </c>
      <c r="F94" s="33">
        <v>4621</v>
      </c>
    </row>
    <row r="95" spans="1:6" x14ac:dyDescent="0.35">
      <c r="A95" s="5">
        <v>202102</v>
      </c>
      <c r="B95" s="51">
        <v>126</v>
      </c>
      <c r="C95" s="52">
        <v>44228</v>
      </c>
      <c r="D95" s="53">
        <v>4520</v>
      </c>
      <c r="E95" s="54">
        <f t="shared" ref="E95:E117" si="1">B95/D95</f>
        <v>2.7876106194690265E-2</v>
      </c>
      <c r="F95" s="33">
        <v>4406</v>
      </c>
    </row>
    <row r="96" spans="1:6" x14ac:dyDescent="0.35">
      <c r="A96" s="5">
        <v>202103</v>
      </c>
      <c r="B96" s="55">
        <v>120</v>
      </c>
      <c r="C96" s="52">
        <v>44256</v>
      </c>
      <c r="D96" s="53">
        <v>4918</v>
      </c>
      <c r="E96" s="54">
        <f t="shared" si="1"/>
        <v>2.4400162667751118E-2</v>
      </c>
      <c r="F96" s="33">
        <v>4817</v>
      </c>
    </row>
    <row r="97" spans="1:7" x14ac:dyDescent="0.35">
      <c r="A97" s="5">
        <v>202104</v>
      </c>
      <c r="B97" s="55">
        <v>96</v>
      </c>
      <c r="C97" s="52">
        <v>44287</v>
      </c>
      <c r="D97" s="53">
        <v>4333</v>
      </c>
      <c r="E97" s="54">
        <f t="shared" si="1"/>
        <v>2.2155550426955918E-2</v>
      </c>
      <c r="F97" s="33">
        <v>4251</v>
      </c>
    </row>
    <row r="98" spans="1:7" x14ac:dyDescent="0.35">
      <c r="A98" s="5">
        <v>202105</v>
      </c>
      <c r="B98" s="55">
        <v>103</v>
      </c>
      <c r="C98" s="52">
        <v>44317</v>
      </c>
      <c r="D98" s="53">
        <v>3857</v>
      </c>
      <c r="E98" s="54">
        <f t="shared" si="1"/>
        <v>2.6704692766398756E-2</v>
      </c>
      <c r="F98" s="33">
        <v>3760</v>
      </c>
    </row>
    <row r="99" spans="1:7" x14ac:dyDescent="0.35">
      <c r="A99" s="5">
        <v>202106</v>
      </c>
      <c r="B99" s="51">
        <v>118</v>
      </c>
      <c r="C99" s="52">
        <v>44348</v>
      </c>
      <c r="D99" s="53">
        <v>4395</v>
      </c>
      <c r="E99" s="54">
        <f t="shared" si="1"/>
        <v>2.6848691695108076E-2</v>
      </c>
      <c r="F99" s="33">
        <v>4281</v>
      </c>
    </row>
    <row r="100" spans="1:7" x14ac:dyDescent="0.35">
      <c r="A100" s="5">
        <v>202107</v>
      </c>
      <c r="B100" s="51">
        <v>100</v>
      </c>
      <c r="C100" s="52">
        <v>44378</v>
      </c>
      <c r="D100" s="53">
        <v>3169</v>
      </c>
      <c r="E100" s="54">
        <f t="shared" si="1"/>
        <v>3.1555695803092455E-2</v>
      </c>
      <c r="F100" s="33">
        <v>3076</v>
      </c>
    </row>
    <row r="101" spans="1:7" x14ac:dyDescent="0.35">
      <c r="A101" s="5">
        <v>202108</v>
      </c>
      <c r="B101" s="51">
        <v>45</v>
      </c>
      <c r="C101" s="52">
        <v>44409</v>
      </c>
      <c r="D101" s="53">
        <v>2052</v>
      </c>
      <c r="E101" s="54">
        <f t="shared" si="1"/>
        <v>2.1929824561403508E-2</v>
      </c>
      <c r="F101" s="33">
        <v>2009</v>
      </c>
    </row>
    <row r="102" spans="1:7" x14ac:dyDescent="0.35">
      <c r="A102" s="5">
        <v>202109</v>
      </c>
      <c r="B102" s="51">
        <v>67</v>
      </c>
      <c r="C102" s="52">
        <v>44440</v>
      </c>
      <c r="D102" s="53">
        <v>2593</v>
      </c>
      <c r="E102" s="54">
        <f t="shared" si="1"/>
        <v>2.5838796760509063E-2</v>
      </c>
      <c r="F102" s="33">
        <v>2531</v>
      </c>
    </row>
    <row r="103" spans="1:7" x14ac:dyDescent="0.35">
      <c r="A103" s="5">
        <v>202110</v>
      </c>
      <c r="B103" s="51">
        <v>56</v>
      </c>
      <c r="C103" s="52">
        <v>44470</v>
      </c>
      <c r="D103" s="53">
        <v>2448</v>
      </c>
      <c r="E103" s="54">
        <f t="shared" si="1"/>
        <v>2.2875816993464051E-2</v>
      </c>
      <c r="F103" s="33">
        <v>2398</v>
      </c>
    </row>
    <row r="104" spans="1:7" x14ac:dyDescent="0.35">
      <c r="A104" s="5">
        <v>202111</v>
      </c>
      <c r="B104" s="51">
        <v>51</v>
      </c>
      <c r="C104" s="52">
        <v>44501</v>
      </c>
      <c r="D104" s="53">
        <v>2190</v>
      </c>
      <c r="E104" s="54">
        <f t="shared" si="1"/>
        <v>2.3287671232876714E-2</v>
      </c>
      <c r="F104" s="33">
        <v>2143</v>
      </c>
    </row>
    <row r="105" spans="1:7" x14ac:dyDescent="0.35">
      <c r="A105" s="5">
        <v>202112</v>
      </c>
      <c r="B105" s="56">
        <v>52</v>
      </c>
      <c r="C105" s="52">
        <v>44531</v>
      </c>
      <c r="D105" s="53">
        <v>2049</v>
      </c>
      <c r="E105" s="54">
        <f t="shared" si="1"/>
        <v>2.5378233284529039E-2</v>
      </c>
      <c r="F105" s="33">
        <v>2007</v>
      </c>
    </row>
    <row r="106" spans="1:7" x14ac:dyDescent="0.35">
      <c r="A106" s="5">
        <v>202201</v>
      </c>
      <c r="B106" s="56">
        <v>39</v>
      </c>
      <c r="C106" s="52">
        <v>44562</v>
      </c>
      <c r="D106" s="53">
        <v>1644</v>
      </c>
      <c r="E106" s="54">
        <f t="shared" si="1"/>
        <v>2.3722627737226276E-2</v>
      </c>
      <c r="F106" s="33">
        <v>1612</v>
      </c>
    </row>
    <row r="107" spans="1:7" x14ac:dyDescent="0.35">
      <c r="A107" s="5">
        <v>202202</v>
      </c>
      <c r="B107" s="56">
        <v>25</v>
      </c>
      <c r="C107" s="52">
        <v>44593</v>
      </c>
      <c r="D107" s="53">
        <v>1202</v>
      </c>
      <c r="E107" s="54">
        <f t="shared" si="1"/>
        <v>2.0798668885191347E-2</v>
      </c>
      <c r="F107" s="33">
        <v>1181</v>
      </c>
    </row>
    <row r="108" spans="1:7" x14ac:dyDescent="0.35">
      <c r="A108" s="5">
        <v>202203</v>
      </c>
      <c r="B108" s="56">
        <v>36</v>
      </c>
      <c r="C108" s="52">
        <v>44621</v>
      </c>
      <c r="D108" s="53">
        <v>1446</v>
      </c>
      <c r="E108" s="54">
        <f t="shared" si="1"/>
        <v>2.4896265560165973E-2</v>
      </c>
      <c r="F108" s="33">
        <v>1415</v>
      </c>
    </row>
    <row r="109" spans="1:7" x14ac:dyDescent="0.35">
      <c r="A109" s="5">
        <v>202204</v>
      </c>
      <c r="B109" s="56">
        <v>28</v>
      </c>
      <c r="C109" s="52">
        <v>44652</v>
      </c>
      <c r="D109" s="53">
        <v>1369</v>
      </c>
      <c r="E109" s="54">
        <f t="shared" si="1"/>
        <v>2.0452885317750184E-2</v>
      </c>
      <c r="F109" s="33">
        <v>1342</v>
      </c>
    </row>
    <row r="110" spans="1:7" x14ac:dyDescent="0.35">
      <c r="A110" s="5">
        <v>202205</v>
      </c>
      <c r="B110" s="56">
        <v>36</v>
      </c>
      <c r="C110" s="52">
        <v>44682</v>
      </c>
      <c r="D110" s="53">
        <v>1472</v>
      </c>
      <c r="E110" s="54">
        <f t="shared" si="1"/>
        <v>2.4456521739130436E-2</v>
      </c>
      <c r="F110" s="33">
        <v>1443</v>
      </c>
    </row>
    <row r="111" spans="1:7" x14ac:dyDescent="0.35">
      <c r="A111" s="5">
        <v>202206</v>
      </c>
      <c r="B111" s="56">
        <v>27</v>
      </c>
      <c r="C111" s="52">
        <v>44713</v>
      </c>
      <c r="D111" s="53">
        <v>1439</v>
      </c>
      <c r="E111" s="54">
        <f t="shared" si="1"/>
        <v>1.8763029881862403E-2</v>
      </c>
      <c r="F111" s="33">
        <v>1415</v>
      </c>
      <c r="G111" s="24"/>
    </row>
    <row r="112" spans="1:7" x14ac:dyDescent="0.35">
      <c r="A112" s="5">
        <v>202207</v>
      </c>
      <c r="B112" s="56">
        <v>29</v>
      </c>
      <c r="C112" s="52">
        <v>44743</v>
      </c>
      <c r="D112" s="53">
        <v>1310</v>
      </c>
      <c r="E112" s="54">
        <f t="shared" si="1"/>
        <v>2.2137404580152672E-2</v>
      </c>
      <c r="F112" s="33">
        <v>1284</v>
      </c>
    </row>
    <row r="113" spans="1:15" x14ac:dyDescent="0.35">
      <c r="A113" s="5">
        <v>202208</v>
      </c>
      <c r="B113" s="56">
        <v>20</v>
      </c>
      <c r="C113" s="52">
        <v>44774</v>
      </c>
      <c r="D113" s="53">
        <v>1091</v>
      </c>
      <c r="E113" s="54">
        <f t="shared" si="1"/>
        <v>1.8331805682859761E-2</v>
      </c>
      <c r="F113" s="33">
        <v>1072</v>
      </c>
    </row>
    <row r="114" spans="1:15" x14ac:dyDescent="0.35">
      <c r="A114" s="5">
        <v>202209</v>
      </c>
      <c r="B114" s="56">
        <v>33</v>
      </c>
      <c r="C114" s="52">
        <v>44805</v>
      </c>
      <c r="D114" s="53">
        <v>1387</v>
      </c>
      <c r="E114" s="54">
        <f t="shared" si="1"/>
        <v>2.3792357606344627E-2</v>
      </c>
      <c r="F114" s="33">
        <v>1359</v>
      </c>
    </row>
    <row r="115" spans="1:15" x14ac:dyDescent="0.35">
      <c r="A115" s="5">
        <v>202210</v>
      </c>
      <c r="B115" s="56">
        <v>27</v>
      </c>
      <c r="C115" s="52">
        <v>44835</v>
      </c>
      <c r="D115" s="53">
        <v>1301</v>
      </c>
      <c r="E115" s="54">
        <f t="shared" si="1"/>
        <v>2.0753266717909301E-2</v>
      </c>
      <c r="F115" s="33">
        <v>1277</v>
      </c>
    </row>
    <row r="116" spans="1:15" x14ac:dyDescent="0.35">
      <c r="A116" s="5">
        <v>202211</v>
      </c>
      <c r="B116" s="56">
        <v>20</v>
      </c>
      <c r="C116" s="52">
        <v>44866</v>
      </c>
      <c r="D116" s="53">
        <v>1251</v>
      </c>
      <c r="E116" s="54">
        <f t="shared" si="1"/>
        <v>1.5987210231814548E-2</v>
      </c>
      <c r="F116" s="33">
        <v>1230</v>
      </c>
    </row>
    <row r="117" spans="1:15" ht="15" thickBot="1" x14ac:dyDescent="0.4">
      <c r="A117" s="12">
        <v>202212</v>
      </c>
      <c r="B117" s="61">
        <v>18</v>
      </c>
      <c r="C117" s="62">
        <v>44896</v>
      </c>
      <c r="D117" s="63">
        <v>1198</v>
      </c>
      <c r="E117" s="64">
        <f t="shared" si="1"/>
        <v>1.5025041736227046E-2</v>
      </c>
      <c r="F117" s="65">
        <v>1179</v>
      </c>
    </row>
    <row r="118" spans="1:15" x14ac:dyDescent="0.35">
      <c r="K118" s="26"/>
      <c r="L118" s="26"/>
      <c r="M118" s="26"/>
      <c r="N118" s="26"/>
      <c r="O118" s="26"/>
    </row>
  </sheetData>
  <phoneticPr fontId="7" type="noConversion"/>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79998168889431442"/>
  </sheetPr>
  <dimension ref="A1:D5"/>
  <sheetViews>
    <sheetView showGridLines="0" workbookViewId="0">
      <selection activeCell="A7" sqref="A7"/>
    </sheetView>
  </sheetViews>
  <sheetFormatPr baseColWidth="10" defaultRowHeight="14.5" x14ac:dyDescent="0.35"/>
  <cols>
    <col min="1" max="1" width="21" bestFit="1" customWidth="1"/>
    <col min="2" max="2" width="32.08984375" bestFit="1" customWidth="1"/>
  </cols>
  <sheetData>
    <row r="1" spans="1:4" ht="15" thickBot="1" x14ac:dyDescent="0.4"/>
    <row r="2" spans="1:4" ht="43.5" x14ac:dyDescent="0.35">
      <c r="A2" s="9"/>
      <c r="B2" s="89" t="s">
        <v>269</v>
      </c>
    </row>
    <row r="3" spans="1:4" x14ac:dyDescent="0.35">
      <c r="A3" s="7" t="s">
        <v>2</v>
      </c>
      <c r="B3" s="1">
        <v>1675</v>
      </c>
      <c r="D3" s="11">
        <f>B3/B5</f>
        <v>0.63207547169811318</v>
      </c>
    </row>
    <row r="4" spans="1:4" ht="15" thickBot="1" x14ac:dyDescent="0.4">
      <c r="A4" s="8" t="s">
        <v>3</v>
      </c>
      <c r="B4" s="2">
        <v>975</v>
      </c>
      <c r="D4" s="11">
        <f>B4/B5</f>
        <v>0.36792452830188677</v>
      </c>
    </row>
    <row r="5" spans="1:4" x14ac:dyDescent="0.35">
      <c r="A5" t="s">
        <v>120</v>
      </c>
      <c r="B5">
        <f>SUM(B3:B4)</f>
        <v>2650</v>
      </c>
    </row>
  </sheetData>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B63B8-90ED-475D-BDE8-993A0B222F8D}">
  <sheetPr>
    <tabColor theme="5" tint="0.79998168889431442"/>
  </sheetPr>
  <dimension ref="A1:F56"/>
  <sheetViews>
    <sheetView showGridLines="0" topLeftCell="A4" workbookViewId="0">
      <selection activeCell="A4" sqref="A4"/>
    </sheetView>
  </sheetViews>
  <sheetFormatPr baseColWidth="10" defaultRowHeight="14.5" x14ac:dyDescent="0.35"/>
  <cols>
    <col min="1" max="1" width="43.36328125" customWidth="1"/>
    <col min="2" max="2" width="26" customWidth="1"/>
    <col min="3" max="3" width="21" bestFit="1" customWidth="1"/>
  </cols>
  <sheetData>
    <row r="1" spans="1:6" x14ac:dyDescent="0.35">
      <c r="A1" s="15" t="s">
        <v>200</v>
      </c>
      <c r="B1" s="15"/>
      <c r="C1" s="15"/>
    </row>
    <row r="2" spans="1:6" x14ac:dyDescent="0.35">
      <c r="A2" s="15" t="s">
        <v>221</v>
      </c>
      <c r="B2" s="15"/>
      <c r="C2" s="15"/>
    </row>
    <row r="5" spans="1:6" x14ac:dyDescent="0.35">
      <c r="B5" s="10" t="s">
        <v>213</v>
      </c>
      <c r="C5" s="10" t="s">
        <v>214</v>
      </c>
      <c r="D5" t="s">
        <v>232</v>
      </c>
      <c r="E5" t="s">
        <v>234</v>
      </c>
      <c r="F5" t="s">
        <v>235</v>
      </c>
    </row>
    <row r="6" spans="1:6" x14ac:dyDescent="0.35">
      <c r="A6" t="s">
        <v>201</v>
      </c>
      <c r="B6">
        <v>43</v>
      </c>
      <c r="C6">
        <v>67</v>
      </c>
      <c r="D6">
        <f>B6+C6</f>
        <v>110</v>
      </c>
      <c r="E6" s="24">
        <f>C6/D6</f>
        <v>0.60909090909090913</v>
      </c>
      <c r="F6" s="24">
        <f>B6/D6</f>
        <v>0.39090909090909093</v>
      </c>
    </row>
    <row r="7" spans="1:6" x14ac:dyDescent="0.35">
      <c r="A7" t="s">
        <v>202</v>
      </c>
      <c r="B7">
        <v>6</v>
      </c>
      <c r="C7">
        <v>5</v>
      </c>
      <c r="D7">
        <f t="shared" ref="D7:D16" si="0">B7+C7</f>
        <v>11</v>
      </c>
      <c r="E7" s="24">
        <f t="shared" ref="E7:E17" si="1">C7/D7</f>
        <v>0.45454545454545453</v>
      </c>
      <c r="F7" s="24">
        <f t="shared" ref="F7:F17" si="2">B7/D7</f>
        <v>0.54545454545454541</v>
      </c>
    </row>
    <row r="8" spans="1:6" x14ac:dyDescent="0.35">
      <c r="A8" t="s">
        <v>203</v>
      </c>
      <c r="B8">
        <v>6</v>
      </c>
      <c r="C8">
        <v>8</v>
      </c>
      <c r="D8">
        <f t="shared" si="0"/>
        <v>14</v>
      </c>
      <c r="E8" s="24">
        <f t="shared" si="1"/>
        <v>0.5714285714285714</v>
      </c>
      <c r="F8" s="24">
        <f t="shared" si="2"/>
        <v>0.42857142857142855</v>
      </c>
    </row>
    <row r="9" spans="1:6" x14ac:dyDescent="0.35">
      <c r="A9" t="s">
        <v>204</v>
      </c>
      <c r="B9">
        <v>6</v>
      </c>
      <c r="C9">
        <v>10</v>
      </c>
      <c r="D9">
        <f t="shared" si="0"/>
        <v>16</v>
      </c>
      <c r="E9" s="24">
        <f t="shared" si="1"/>
        <v>0.625</v>
      </c>
      <c r="F9" s="24">
        <f t="shared" si="2"/>
        <v>0.375</v>
      </c>
    </row>
    <row r="10" spans="1:6" x14ac:dyDescent="0.35">
      <c r="A10" t="s">
        <v>205</v>
      </c>
      <c r="B10">
        <v>8</v>
      </c>
      <c r="C10">
        <v>13</v>
      </c>
      <c r="D10">
        <f t="shared" si="0"/>
        <v>21</v>
      </c>
      <c r="E10" s="24">
        <f t="shared" si="1"/>
        <v>0.61904761904761907</v>
      </c>
      <c r="F10" s="24">
        <f t="shared" si="2"/>
        <v>0.38095238095238093</v>
      </c>
    </row>
    <row r="11" spans="1:6" x14ac:dyDescent="0.35">
      <c r="A11" t="s">
        <v>206</v>
      </c>
      <c r="B11">
        <v>10</v>
      </c>
      <c r="C11">
        <v>14</v>
      </c>
      <c r="D11">
        <f t="shared" si="0"/>
        <v>24</v>
      </c>
      <c r="E11" s="24">
        <f t="shared" si="1"/>
        <v>0.58333333333333337</v>
      </c>
      <c r="F11" s="24">
        <f t="shared" si="2"/>
        <v>0.41666666666666669</v>
      </c>
    </row>
    <row r="12" spans="1:6" x14ac:dyDescent="0.35">
      <c r="A12" t="s">
        <v>207</v>
      </c>
      <c r="B12">
        <v>14</v>
      </c>
      <c r="C12">
        <v>20</v>
      </c>
      <c r="D12">
        <f t="shared" si="0"/>
        <v>34</v>
      </c>
      <c r="E12" s="24">
        <f>C12/D12</f>
        <v>0.58823529411764708</v>
      </c>
      <c r="F12" s="24">
        <f>B12/D12</f>
        <v>0.41176470588235292</v>
      </c>
    </row>
    <row r="13" spans="1:6" x14ac:dyDescent="0.35">
      <c r="A13" t="s">
        <v>208</v>
      </c>
      <c r="B13">
        <v>21</v>
      </c>
      <c r="C13">
        <v>43</v>
      </c>
      <c r="D13">
        <f t="shared" si="0"/>
        <v>64</v>
      </c>
      <c r="E13" s="24">
        <f t="shared" si="1"/>
        <v>0.671875</v>
      </c>
      <c r="F13" s="24">
        <f t="shared" si="2"/>
        <v>0.328125</v>
      </c>
    </row>
    <row r="14" spans="1:6" x14ac:dyDescent="0.35">
      <c r="A14" t="s">
        <v>209</v>
      </c>
      <c r="B14">
        <v>47</v>
      </c>
      <c r="C14">
        <v>78</v>
      </c>
      <c r="D14">
        <f t="shared" si="0"/>
        <v>125</v>
      </c>
      <c r="E14" s="24">
        <f t="shared" si="1"/>
        <v>0.624</v>
      </c>
      <c r="F14" s="24">
        <f t="shared" si="2"/>
        <v>0.376</v>
      </c>
    </row>
    <row r="15" spans="1:6" x14ac:dyDescent="0.35">
      <c r="A15" t="s">
        <v>210</v>
      </c>
      <c r="B15">
        <v>72</v>
      </c>
      <c r="C15">
        <v>72</v>
      </c>
      <c r="D15">
        <f t="shared" si="0"/>
        <v>144</v>
      </c>
      <c r="E15" s="24">
        <f t="shared" si="1"/>
        <v>0.5</v>
      </c>
      <c r="F15" s="24">
        <f t="shared" si="2"/>
        <v>0.5</v>
      </c>
    </row>
    <row r="16" spans="1:6" x14ac:dyDescent="0.35">
      <c r="A16" t="s">
        <v>211</v>
      </c>
      <c r="B16">
        <v>81</v>
      </c>
      <c r="C16">
        <v>121</v>
      </c>
      <c r="D16">
        <f t="shared" si="0"/>
        <v>202</v>
      </c>
      <c r="E16" s="24">
        <f t="shared" si="1"/>
        <v>0.59900990099009899</v>
      </c>
      <c r="F16" s="24">
        <f t="shared" si="2"/>
        <v>0.40099009900990101</v>
      </c>
    </row>
    <row r="17" spans="2:6" x14ac:dyDescent="0.35">
      <c r="B17">
        <f>SUM(B6:B16)</f>
        <v>314</v>
      </c>
      <c r="C17">
        <f>SUM(C6:C16)</f>
        <v>451</v>
      </c>
      <c r="D17">
        <f>SUM(D6:D16)</f>
        <v>765</v>
      </c>
      <c r="E17" s="24">
        <f t="shared" si="1"/>
        <v>0.58954248366013073</v>
      </c>
      <c r="F17" s="24">
        <f t="shared" si="2"/>
        <v>0.41045751633986927</v>
      </c>
    </row>
    <row r="24" spans="2:6" x14ac:dyDescent="0.35">
      <c r="E24" s="24"/>
    </row>
    <row r="25" spans="2:6" x14ac:dyDescent="0.35">
      <c r="E25" s="24"/>
    </row>
    <row r="26" spans="2:6" x14ac:dyDescent="0.35">
      <c r="E26" s="24"/>
    </row>
    <row r="27" spans="2:6" x14ac:dyDescent="0.35">
      <c r="E27" s="24"/>
    </row>
    <row r="28" spans="2:6" x14ac:dyDescent="0.35">
      <c r="E28" s="24"/>
    </row>
    <row r="29" spans="2:6" x14ac:dyDescent="0.35">
      <c r="E29" s="24"/>
    </row>
    <row r="30" spans="2:6" x14ac:dyDescent="0.35">
      <c r="E30" s="24"/>
    </row>
    <row r="31" spans="2:6" x14ac:dyDescent="0.35">
      <c r="E31" s="24"/>
    </row>
    <row r="32" spans="2:6" x14ac:dyDescent="0.35">
      <c r="E32" s="24"/>
    </row>
    <row r="33" spans="1:6" x14ac:dyDescent="0.35">
      <c r="E33" s="24"/>
    </row>
    <row r="34" spans="1:6" x14ac:dyDescent="0.35">
      <c r="E34" s="24"/>
    </row>
    <row r="35" spans="1:6" x14ac:dyDescent="0.35">
      <c r="E35" s="24"/>
    </row>
    <row r="36" spans="1:6" x14ac:dyDescent="0.35">
      <c r="E36" s="24"/>
    </row>
    <row r="37" spans="1:6" x14ac:dyDescent="0.35">
      <c r="A37" s="14"/>
      <c r="C37" s="14"/>
      <c r="E37" s="24"/>
    </row>
    <row r="38" spans="1:6" x14ac:dyDescent="0.35">
      <c r="E38" s="24"/>
    </row>
    <row r="41" spans="1:6" x14ac:dyDescent="0.35">
      <c r="B41" s="10"/>
      <c r="C41" s="10"/>
    </row>
    <row r="42" spans="1:6" x14ac:dyDescent="0.35">
      <c r="E42" s="24"/>
      <c r="F42" s="24"/>
    </row>
    <row r="43" spans="1:6" x14ac:dyDescent="0.35">
      <c r="E43" s="24"/>
      <c r="F43" s="24"/>
    </row>
    <row r="44" spans="1:6" x14ac:dyDescent="0.35">
      <c r="E44" s="24"/>
      <c r="F44" s="24"/>
    </row>
    <row r="45" spans="1:6" x14ac:dyDescent="0.35">
      <c r="E45" s="24"/>
      <c r="F45" s="24"/>
    </row>
    <row r="46" spans="1:6" x14ac:dyDescent="0.35">
      <c r="E46" s="24"/>
      <c r="F46" s="24"/>
    </row>
    <row r="47" spans="1:6" x14ac:dyDescent="0.35">
      <c r="E47" s="24"/>
      <c r="F47" s="24"/>
    </row>
    <row r="48" spans="1:6" x14ac:dyDescent="0.35">
      <c r="E48" s="24"/>
      <c r="F48" s="24"/>
    </row>
    <row r="49" spans="1:6" x14ac:dyDescent="0.35">
      <c r="E49" s="24"/>
      <c r="F49" s="24"/>
    </row>
    <row r="50" spans="1:6" x14ac:dyDescent="0.35">
      <c r="E50" s="24"/>
      <c r="F50" s="24"/>
    </row>
    <row r="51" spans="1:6" x14ac:dyDescent="0.35">
      <c r="E51" s="24"/>
      <c r="F51" s="24"/>
    </row>
    <row r="52" spans="1:6" x14ac:dyDescent="0.35">
      <c r="E52" s="24"/>
      <c r="F52" s="24"/>
    </row>
    <row r="53" spans="1:6" x14ac:dyDescent="0.35">
      <c r="E53" s="24"/>
      <c r="F53" s="24"/>
    </row>
    <row r="54" spans="1:6" x14ac:dyDescent="0.35">
      <c r="E54" s="24"/>
      <c r="F54" s="24"/>
    </row>
    <row r="55" spans="1:6" x14ac:dyDescent="0.35">
      <c r="A55" s="14"/>
      <c r="B55" s="14"/>
      <c r="E55" s="24"/>
      <c r="F55" s="24"/>
    </row>
    <row r="56" spans="1:6" x14ac:dyDescent="0.35">
      <c r="E56" s="24"/>
      <c r="F56" s="24"/>
    </row>
  </sheetData>
  <sortState xmlns:xlrd2="http://schemas.microsoft.com/office/spreadsheetml/2017/richdata2" ref="A24:E38">
    <sortCondition ref="D24:D38"/>
  </sortState>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7BA20-D3A8-4CD9-9DCF-1E7D1B08DAAB}">
  <sheetPr>
    <tabColor theme="5" tint="0.79998168889431442"/>
  </sheetPr>
  <dimension ref="A1:G6"/>
  <sheetViews>
    <sheetView showGridLines="0" workbookViewId="0"/>
  </sheetViews>
  <sheetFormatPr baseColWidth="10" defaultRowHeight="14.5" x14ac:dyDescent="0.35"/>
  <cols>
    <col min="1" max="1" width="30.6328125" bestFit="1" customWidth="1"/>
    <col min="2" max="2" width="34.36328125" bestFit="1" customWidth="1"/>
    <col min="3" max="3" width="18.08984375" bestFit="1" customWidth="1"/>
    <col min="4" max="4" width="23.08984375" bestFit="1" customWidth="1"/>
    <col min="5" max="5" width="18.453125" customWidth="1"/>
    <col min="6" max="6" width="27.08984375" bestFit="1" customWidth="1"/>
    <col min="7" max="7" width="12.54296875" bestFit="1" customWidth="1"/>
  </cols>
  <sheetData>
    <row r="1" spans="1:7" x14ac:dyDescent="0.35">
      <c r="A1" t="s">
        <v>217</v>
      </c>
      <c r="B1" t="s">
        <v>218</v>
      </c>
      <c r="C1" t="s">
        <v>219</v>
      </c>
      <c r="E1" s="46"/>
      <c r="F1" s="46"/>
      <c r="G1" s="46"/>
    </row>
    <row r="2" spans="1:7" x14ac:dyDescent="0.35">
      <c r="A2" t="s">
        <v>248</v>
      </c>
      <c r="B2" t="s">
        <v>213</v>
      </c>
      <c r="C2">
        <v>38</v>
      </c>
      <c r="E2" s="46"/>
      <c r="F2" s="46"/>
      <c r="G2" s="46"/>
    </row>
    <row r="3" spans="1:7" x14ac:dyDescent="0.35">
      <c r="A3" t="s">
        <v>248</v>
      </c>
      <c r="B3" t="s">
        <v>212</v>
      </c>
      <c r="C3">
        <v>83</v>
      </c>
      <c r="E3" s="46"/>
      <c r="F3" s="46"/>
      <c r="G3" s="46"/>
    </row>
    <row r="4" spans="1:7" x14ac:dyDescent="0.35">
      <c r="A4" t="s">
        <v>249</v>
      </c>
      <c r="B4" t="s">
        <v>213</v>
      </c>
      <c r="C4">
        <v>975</v>
      </c>
      <c r="E4" s="46"/>
      <c r="F4" s="46"/>
      <c r="G4" s="46"/>
    </row>
    <row r="5" spans="1:7" x14ac:dyDescent="0.35">
      <c r="A5" t="s">
        <v>249</v>
      </c>
      <c r="B5" t="s">
        <v>212</v>
      </c>
      <c r="C5">
        <v>1675</v>
      </c>
      <c r="E5" s="46"/>
      <c r="F5" s="46"/>
      <c r="G5" s="46"/>
    </row>
    <row r="6" spans="1:7" x14ac:dyDescent="0.35">
      <c r="A6" t="s">
        <v>249</v>
      </c>
      <c r="B6" t="s">
        <v>247</v>
      </c>
      <c r="C6">
        <v>16</v>
      </c>
      <c r="E6" s="46"/>
      <c r="F6" s="46"/>
      <c r="G6" s="46"/>
    </row>
  </sheetData>
  <sortState xmlns:xlrd2="http://schemas.microsoft.com/office/spreadsheetml/2017/richdata2" ref="A2:C6">
    <sortCondition descending="1" ref="A1:A6"/>
  </sortState>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4F189-77FC-4DE8-863C-4346FD55A742}">
  <sheetPr>
    <tabColor theme="5" tint="0.79998168889431442"/>
  </sheetPr>
  <dimension ref="A1:E14"/>
  <sheetViews>
    <sheetView showGridLines="0" workbookViewId="0"/>
  </sheetViews>
  <sheetFormatPr baseColWidth="10" defaultRowHeight="14.5" x14ac:dyDescent="0.35"/>
  <cols>
    <col min="1" max="1" width="40.453125" customWidth="1"/>
    <col min="2" max="2" width="24.54296875" customWidth="1"/>
    <col min="3" max="3" width="25" customWidth="1"/>
    <col min="4" max="4" width="22.453125" customWidth="1"/>
    <col min="5" max="5" width="25.6328125" customWidth="1"/>
    <col min="8" max="8" width="33.08984375" customWidth="1"/>
  </cols>
  <sheetData>
    <row r="1" spans="1:5" ht="29" x14ac:dyDescent="0.35">
      <c r="A1" s="38"/>
      <c r="B1" s="39" t="s">
        <v>238</v>
      </c>
      <c r="C1">
        <v>2020</v>
      </c>
      <c r="D1">
        <v>2021</v>
      </c>
    </row>
    <row r="2" spans="1:5" x14ac:dyDescent="0.35">
      <c r="C2">
        <v>4381</v>
      </c>
      <c r="D2">
        <v>2650</v>
      </c>
    </row>
    <row r="3" spans="1:5" ht="15" thickBot="1" x14ac:dyDescent="0.4"/>
    <row r="4" spans="1:5" ht="52.5" thickBot="1" x14ac:dyDescent="0.4">
      <c r="A4" s="22"/>
      <c r="B4" s="40" t="s">
        <v>239</v>
      </c>
      <c r="C4" s="41" t="s">
        <v>240</v>
      </c>
      <c r="D4" s="42" t="s">
        <v>198</v>
      </c>
      <c r="E4" s="42" t="s">
        <v>199</v>
      </c>
    </row>
    <row r="5" spans="1:5" ht="28.25" customHeight="1" x14ac:dyDescent="0.35">
      <c r="A5" s="23" t="s">
        <v>236</v>
      </c>
      <c r="B5" s="21">
        <v>634</v>
      </c>
      <c r="C5" s="27">
        <v>654</v>
      </c>
      <c r="D5" s="29">
        <f>B5/C2</f>
        <v>0.14471581830632277</v>
      </c>
      <c r="E5" s="30">
        <f>C5/D2</f>
        <v>0.24679245283018869</v>
      </c>
    </row>
    <row r="6" spans="1:5" ht="27.65" customHeight="1" thickBot="1" x14ac:dyDescent="0.4">
      <c r="A6" s="23" t="s">
        <v>237</v>
      </c>
      <c r="B6" s="21">
        <v>80</v>
      </c>
      <c r="C6" s="27">
        <v>40</v>
      </c>
      <c r="D6" s="29">
        <f>B6/C2</f>
        <v>1.8260671079662179E-2</v>
      </c>
      <c r="E6" s="30">
        <f>C6/D2</f>
        <v>1.509433962264151E-2</v>
      </c>
    </row>
    <row r="7" spans="1:5" ht="29.4" customHeight="1" thickBot="1" x14ac:dyDescent="0.4">
      <c r="A7" s="19" t="s">
        <v>38</v>
      </c>
      <c r="B7" s="20">
        <v>689</v>
      </c>
      <c r="C7" s="28">
        <v>681</v>
      </c>
      <c r="D7" s="31">
        <f>B7/C2</f>
        <v>0.15727002967359049</v>
      </c>
      <c r="E7" s="32">
        <f>C7/D2</f>
        <v>0.25698113207547169</v>
      </c>
    </row>
    <row r="9" spans="1:5" ht="15" thickBot="1" x14ac:dyDescent="0.4"/>
    <row r="10" spans="1:5" ht="52.5" thickBot="1" x14ac:dyDescent="0.4">
      <c r="A10" s="22"/>
      <c r="B10" s="40" t="s">
        <v>239</v>
      </c>
      <c r="C10" s="41" t="s">
        <v>241</v>
      </c>
      <c r="D10" s="42" t="s">
        <v>242</v>
      </c>
      <c r="E10" s="42" t="s">
        <v>243</v>
      </c>
    </row>
    <row r="11" spans="1:5" ht="26" x14ac:dyDescent="0.35">
      <c r="A11" s="23" t="s">
        <v>244</v>
      </c>
      <c r="B11" s="21">
        <v>609</v>
      </c>
      <c r="C11" s="27">
        <v>641</v>
      </c>
      <c r="D11" s="29">
        <f>B11/$C$2</f>
        <v>0.13900935859392832</v>
      </c>
      <c r="E11" s="30">
        <f>C11/D2</f>
        <v>0.24188679245283018</v>
      </c>
    </row>
    <row r="12" spans="1:5" ht="36" customHeight="1" x14ac:dyDescent="0.35">
      <c r="A12" s="23" t="s">
        <v>245</v>
      </c>
      <c r="B12" s="21">
        <v>55</v>
      </c>
      <c r="C12" s="27">
        <v>27</v>
      </c>
      <c r="D12" s="29">
        <f>B12/$C$2</f>
        <v>1.2554211367267747E-2</v>
      </c>
      <c r="E12" s="30">
        <f>C12/D2</f>
        <v>1.0188679245283019E-2</v>
      </c>
    </row>
    <row r="13" spans="1:5" ht="36" customHeight="1" thickBot="1" x14ac:dyDescent="0.4">
      <c r="A13" s="43" t="s">
        <v>246</v>
      </c>
      <c r="B13" s="44">
        <v>25</v>
      </c>
      <c r="C13" s="45">
        <v>13</v>
      </c>
      <c r="D13" s="29">
        <f>B13/$C$2</f>
        <v>5.7064597123944304E-3</v>
      </c>
      <c r="E13" s="30">
        <f>C13/D2</f>
        <v>4.9056603773584909E-3</v>
      </c>
    </row>
    <row r="14" spans="1:5" ht="32.4" customHeight="1" thickBot="1" x14ac:dyDescent="0.4">
      <c r="A14" s="19" t="s">
        <v>38</v>
      </c>
      <c r="B14" s="20">
        <f>SUM(B11:B13)</f>
        <v>689</v>
      </c>
      <c r="C14" s="28">
        <f>SUM(C11:C13)</f>
        <v>681</v>
      </c>
      <c r="D14" s="31">
        <f>B14/C2</f>
        <v>0.15727002967359049</v>
      </c>
      <c r="E14" s="32">
        <f>C14/D2</f>
        <v>0.25698113207547169</v>
      </c>
    </row>
  </sheetData>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81C8C-936F-4354-A63B-788D07DA1EDB}">
  <sheetPr>
    <tabColor rgb="FFA4DBDC"/>
  </sheetPr>
  <dimension ref="A1:B42"/>
  <sheetViews>
    <sheetView showGridLines="0" workbookViewId="0"/>
  </sheetViews>
  <sheetFormatPr baseColWidth="10" defaultRowHeight="14.5" x14ac:dyDescent="0.35"/>
  <cols>
    <col min="1" max="1" width="13" customWidth="1"/>
    <col min="2" max="2" width="110.36328125" customWidth="1"/>
  </cols>
  <sheetData>
    <row r="1" spans="1:2" x14ac:dyDescent="0.35">
      <c r="A1" s="80" t="s">
        <v>121</v>
      </c>
      <c r="B1" s="81" t="s">
        <v>250</v>
      </c>
    </row>
    <row r="2" spans="1:2" s="76" customFormat="1" ht="15.5" x14ac:dyDescent="0.35">
      <c r="A2" s="74" t="s">
        <v>44</v>
      </c>
      <c r="B2" s="75" t="s">
        <v>152</v>
      </c>
    </row>
    <row r="3" spans="1:2" s="76" customFormat="1" ht="15.5" x14ac:dyDescent="0.35">
      <c r="A3" s="74" t="s">
        <v>45</v>
      </c>
      <c r="B3" s="75" t="s">
        <v>165</v>
      </c>
    </row>
    <row r="4" spans="1:2" s="76" customFormat="1" ht="15.5" x14ac:dyDescent="0.35">
      <c r="A4" s="74" t="s">
        <v>163</v>
      </c>
      <c r="B4" s="75" t="s">
        <v>35</v>
      </c>
    </row>
    <row r="5" spans="1:2" s="76" customFormat="1" ht="20" x14ac:dyDescent="0.35">
      <c r="A5" s="74" t="s">
        <v>161</v>
      </c>
      <c r="B5" s="75" t="s">
        <v>33</v>
      </c>
    </row>
    <row r="6" spans="1:2" s="76" customFormat="1" ht="15.5" x14ac:dyDescent="0.35">
      <c r="A6" s="74" t="s">
        <v>164</v>
      </c>
      <c r="B6" s="75" t="s">
        <v>36</v>
      </c>
    </row>
    <row r="7" spans="1:2" s="76" customFormat="1" ht="15.5" x14ac:dyDescent="0.35">
      <c r="A7" s="74" t="s">
        <v>162</v>
      </c>
      <c r="B7" s="75" t="s">
        <v>34</v>
      </c>
    </row>
    <row r="8" spans="1:2" s="76" customFormat="1" ht="15.5" x14ac:dyDescent="0.35">
      <c r="A8" s="74" t="s">
        <v>46</v>
      </c>
      <c r="B8" s="75" t="s">
        <v>155</v>
      </c>
    </row>
    <row r="9" spans="1:2" s="76" customFormat="1" ht="62" x14ac:dyDescent="0.35">
      <c r="A9" s="74" t="s">
        <v>39</v>
      </c>
      <c r="B9" s="77" t="s">
        <v>157</v>
      </c>
    </row>
    <row r="10" spans="1:2" s="76" customFormat="1" ht="15.5" x14ac:dyDescent="0.35">
      <c r="A10" s="74" t="s">
        <v>41</v>
      </c>
      <c r="B10" s="77" t="s">
        <v>156</v>
      </c>
    </row>
    <row r="11" spans="1:2" s="76" customFormat="1" ht="15.5" x14ac:dyDescent="0.35">
      <c r="A11" s="74" t="s">
        <v>42</v>
      </c>
      <c r="B11" s="77" t="s">
        <v>160</v>
      </c>
    </row>
    <row r="12" spans="1:2" s="76" customFormat="1" ht="46.5" x14ac:dyDescent="0.35">
      <c r="A12" s="74" t="s">
        <v>43</v>
      </c>
      <c r="B12" s="77" t="s">
        <v>159</v>
      </c>
    </row>
    <row r="13" spans="1:2" s="76" customFormat="1" ht="46.5" x14ac:dyDescent="0.35">
      <c r="A13" s="74" t="s">
        <v>40</v>
      </c>
      <c r="B13" s="77" t="s">
        <v>158</v>
      </c>
    </row>
    <row r="14" spans="1:2" s="76" customFormat="1" ht="31" x14ac:dyDescent="0.35">
      <c r="A14" s="74" t="s">
        <v>52</v>
      </c>
      <c r="B14" s="77" t="s">
        <v>186</v>
      </c>
    </row>
    <row r="15" spans="1:2" s="76" customFormat="1" ht="31" x14ac:dyDescent="0.35">
      <c r="A15" s="74" t="s">
        <v>53</v>
      </c>
      <c r="B15" s="77" t="s">
        <v>185</v>
      </c>
    </row>
    <row r="16" spans="1:2" s="76" customFormat="1" ht="31" x14ac:dyDescent="0.35">
      <c r="A16" s="74" t="s">
        <v>54</v>
      </c>
      <c r="B16" s="77" t="s">
        <v>188</v>
      </c>
    </row>
    <row r="17" spans="1:2" s="76" customFormat="1" ht="31" x14ac:dyDescent="0.35">
      <c r="A17" s="74" t="s">
        <v>55</v>
      </c>
      <c r="B17" s="77" t="s">
        <v>187</v>
      </c>
    </row>
    <row r="18" spans="1:2" s="76" customFormat="1" ht="31" x14ac:dyDescent="0.35">
      <c r="A18" s="74" t="s">
        <v>56</v>
      </c>
      <c r="B18" s="77" t="s">
        <v>190</v>
      </c>
    </row>
    <row r="19" spans="1:2" s="76" customFormat="1" ht="31" x14ac:dyDescent="0.35">
      <c r="A19" s="74" t="s">
        <v>57</v>
      </c>
      <c r="B19" s="77" t="s">
        <v>189</v>
      </c>
    </row>
    <row r="20" spans="1:2" s="76" customFormat="1" ht="31" x14ac:dyDescent="0.35">
      <c r="A20" s="74" t="s">
        <v>58</v>
      </c>
      <c r="B20" s="77" t="s">
        <v>178</v>
      </c>
    </row>
    <row r="21" spans="1:2" s="76" customFormat="1" ht="31" x14ac:dyDescent="0.35">
      <c r="A21" s="74" t="s">
        <v>59</v>
      </c>
      <c r="B21" s="77" t="s">
        <v>176</v>
      </c>
    </row>
    <row r="22" spans="1:2" s="76" customFormat="1" ht="31" x14ac:dyDescent="0.35">
      <c r="A22" s="74" t="s">
        <v>60</v>
      </c>
      <c r="B22" s="77" t="s">
        <v>181</v>
      </c>
    </row>
    <row r="23" spans="1:2" s="76" customFormat="1" ht="31" x14ac:dyDescent="0.35">
      <c r="A23" s="74" t="s">
        <v>61</v>
      </c>
      <c r="B23" s="77" t="s">
        <v>179</v>
      </c>
    </row>
    <row r="24" spans="1:2" s="76" customFormat="1" ht="31" x14ac:dyDescent="0.35">
      <c r="A24" s="74" t="s">
        <v>62</v>
      </c>
      <c r="B24" s="77" t="s">
        <v>184</v>
      </c>
    </row>
    <row r="25" spans="1:2" s="76" customFormat="1" ht="31" x14ac:dyDescent="0.35">
      <c r="A25" s="74" t="s">
        <v>63</v>
      </c>
      <c r="B25" s="77" t="s">
        <v>182</v>
      </c>
    </row>
    <row r="26" spans="1:2" s="76" customFormat="1" ht="31" x14ac:dyDescent="0.35">
      <c r="A26" s="74" t="s">
        <v>64</v>
      </c>
      <c r="B26" s="77" t="s">
        <v>169</v>
      </c>
    </row>
    <row r="27" spans="1:2" s="76" customFormat="1" ht="31" x14ac:dyDescent="0.35">
      <c r="A27" s="74" t="s">
        <v>65</v>
      </c>
      <c r="B27" s="77" t="s">
        <v>167</v>
      </c>
    </row>
    <row r="28" spans="1:2" s="76" customFormat="1" ht="31" x14ac:dyDescent="0.35">
      <c r="A28" s="74" t="s">
        <v>66</v>
      </c>
      <c r="B28" s="77" t="s">
        <v>172</v>
      </c>
    </row>
    <row r="29" spans="1:2" s="76" customFormat="1" ht="31" x14ac:dyDescent="0.35">
      <c r="A29" s="74" t="s">
        <v>67</v>
      </c>
      <c r="B29" s="77" t="s">
        <v>170</v>
      </c>
    </row>
    <row r="30" spans="1:2" s="76" customFormat="1" ht="31" x14ac:dyDescent="0.35">
      <c r="A30" s="74" t="s">
        <v>68</v>
      </c>
      <c r="B30" s="77" t="s">
        <v>175</v>
      </c>
    </row>
    <row r="31" spans="1:2" s="76" customFormat="1" ht="31" x14ac:dyDescent="0.35">
      <c r="A31" s="74" t="s">
        <v>69</v>
      </c>
      <c r="B31" s="77" t="s">
        <v>173</v>
      </c>
    </row>
    <row r="32" spans="1:2" s="76" customFormat="1" ht="15.5" x14ac:dyDescent="0.35">
      <c r="A32" s="74" t="s">
        <v>51</v>
      </c>
      <c r="B32" s="77" t="s">
        <v>191</v>
      </c>
    </row>
    <row r="33" spans="1:2" s="76" customFormat="1" ht="31" x14ac:dyDescent="0.35">
      <c r="A33" s="74" t="s">
        <v>47</v>
      </c>
      <c r="B33" s="77" t="s">
        <v>154</v>
      </c>
    </row>
    <row r="34" spans="1:2" s="76" customFormat="1" ht="31" x14ac:dyDescent="0.35">
      <c r="A34" s="74" t="s">
        <v>48</v>
      </c>
      <c r="B34" s="77" t="s">
        <v>153</v>
      </c>
    </row>
    <row r="35" spans="1:2" s="76" customFormat="1" ht="31" x14ac:dyDescent="0.35">
      <c r="A35" s="74" t="s">
        <v>49</v>
      </c>
      <c r="B35" s="77" t="s">
        <v>166</v>
      </c>
    </row>
    <row r="36" spans="1:2" s="76" customFormat="1" ht="31" x14ac:dyDescent="0.35">
      <c r="A36" s="74" t="s">
        <v>50</v>
      </c>
      <c r="B36" s="77" t="s">
        <v>37</v>
      </c>
    </row>
    <row r="37" spans="1:2" s="76" customFormat="1" ht="31" x14ac:dyDescent="0.35">
      <c r="A37" s="74" t="s">
        <v>70</v>
      </c>
      <c r="B37" s="77" t="s">
        <v>177</v>
      </c>
    </row>
    <row r="38" spans="1:2" s="76" customFormat="1" ht="31" x14ac:dyDescent="0.35">
      <c r="A38" s="74" t="s">
        <v>71</v>
      </c>
      <c r="B38" s="77" t="s">
        <v>183</v>
      </c>
    </row>
    <row r="39" spans="1:2" s="76" customFormat="1" ht="31" x14ac:dyDescent="0.35">
      <c r="A39" s="74" t="s">
        <v>72</v>
      </c>
      <c r="B39" s="77" t="s">
        <v>174</v>
      </c>
    </row>
    <row r="40" spans="1:2" s="76" customFormat="1" ht="31" x14ac:dyDescent="0.35">
      <c r="A40" s="74" t="s">
        <v>73</v>
      </c>
      <c r="B40" s="77" t="s">
        <v>168</v>
      </c>
    </row>
    <row r="41" spans="1:2" s="76" customFormat="1" ht="31" x14ac:dyDescent="0.35">
      <c r="A41" s="74" t="s">
        <v>74</v>
      </c>
      <c r="B41" s="77" t="s">
        <v>180</v>
      </c>
    </row>
    <row r="42" spans="1:2" s="76" customFormat="1" ht="31" x14ac:dyDescent="0.35">
      <c r="A42" s="78" t="s">
        <v>75</v>
      </c>
      <c r="B42" s="79" t="s">
        <v>171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024D7-9435-47BA-AD9A-1F86F9A4A8D0}">
  <sheetPr>
    <tabColor rgb="FFA4DBDC"/>
  </sheetPr>
  <dimension ref="A1:B45"/>
  <sheetViews>
    <sheetView showGridLines="0" topLeftCell="A22" workbookViewId="0">
      <selection activeCell="A47" sqref="A47"/>
    </sheetView>
  </sheetViews>
  <sheetFormatPr baseColWidth="10" defaultRowHeight="14.5" x14ac:dyDescent="0.35"/>
  <cols>
    <col min="1" max="1" width="12.08984375" bestFit="1" customWidth="1"/>
    <col min="2" max="2" width="124.453125" bestFit="1" customWidth="1"/>
  </cols>
  <sheetData>
    <row r="1" spans="1:2" ht="15.5" x14ac:dyDescent="0.35">
      <c r="A1" s="82" t="s">
        <v>121</v>
      </c>
      <c r="B1" s="83" t="s">
        <v>250</v>
      </c>
    </row>
    <row r="2" spans="1:2" ht="15.5" x14ac:dyDescent="0.35">
      <c r="A2" s="84" t="s">
        <v>76</v>
      </c>
      <c r="B2" s="77" t="s">
        <v>122</v>
      </c>
    </row>
    <row r="3" spans="1:2" ht="15.5" x14ac:dyDescent="0.35">
      <c r="A3" s="84" t="s">
        <v>77</v>
      </c>
      <c r="B3" s="77" t="s">
        <v>130</v>
      </c>
    </row>
    <row r="4" spans="1:2" ht="15.5" x14ac:dyDescent="0.35">
      <c r="A4" s="84" t="s">
        <v>78</v>
      </c>
      <c r="B4" s="77" t="s">
        <v>141</v>
      </c>
    </row>
    <row r="5" spans="1:2" ht="15.5" x14ac:dyDescent="0.35">
      <c r="A5" s="84" t="s">
        <v>79</v>
      </c>
      <c r="B5" s="77" t="s">
        <v>123</v>
      </c>
    </row>
    <row r="6" spans="1:2" ht="15.5" x14ac:dyDescent="0.35">
      <c r="A6" s="84" t="s">
        <v>80</v>
      </c>
      <c r="B6" s="77" t="s">
        <v>139</v>
      </c>
    </row>
    <row r="7" spans="1:2" ht="15.5" x14ac:dyDescent="0.35">
      <c r="A7" s="84" t="s">
        <v>81</v>
      </c>
      <c r="B7" s="77" t="s">
        <v>149</v>
      </c>
    </row>
    <row r="8" spans="1:2" ht="15.5" x14ac:dyDescent="0.35">
      <c r="A8" s="84" t="s">
        <v>82</v>
      </c>
      <c r="B8" s="77" t="s">
        <v>127</v>
      </c>
    </row>
    <row r="9" spans="1:2" ht="15.5" x14ac:dyDescent="0.35">
      <c r="A9" s="84" t="s">
        <v>83</v>
      </c>
      <c r="B9" s="77" t="s">
        <v>143</v>
      </c>
    </row>
    <row r="10" spans="1:2" ht="31" x14ac:dyDescent="0.35">
      <c r="A10" s="84" t="s">
        <v>84</v>
      </c>
      <c r="B10" s="77" t="s">
        <v>133</v>
      </c>
    </row>
    <row r="11" spans="1:2" ht="15.5" x14ac:dyDescent="0.35">
      <c r="A11" s="84" t="s">
        <v>85</v>
      </c>
      <c r="B11" s="77" t="s">
        <v>125</v>
      </c>
    </row>
    <row r="12" spans="1:2" ht="31" x14ac:dyDescent="0.35">
      <c r="A12" s="84" t="s">
        <v>86</v>
      </c>
      <c r="B12" s="77" t="s">
        <v>135</v>
      </c>
    </row>
    <row r="13" spans="1:2" ht="15.5" x14ac:dyDescent="0.35">
      <c r="A13" s="84" t="s">
        <v>87</v>
      </c>
      <c r="B13" s="77" t="s">
        <v>151</v>
      </c>
    </row>
    <row r="14" spans="1:2" ht="15.5" x14ac:dyDescent="0.35">
      <c r="A14" s="84" t="s">
        <v>88</v>
      </c>
      <c r="B14" s="77" t="s">
        <v>126</v>
      </c>
    </row>
    <row r="15" spans="1:2" ht="31" x14ac:dyDescent="0.35">
      <c r="A15" s="84" t="s">
        <v>89</v>
      </c>
      <c r="B15" s="77" t="s">
        <v>132</v>
      </c>
    </row>
    <row r="16" spans="1:2" ht="15.5" x14ac:dyDescent="0.35">
      <c r="A16" s="84" t="s">
        <v>90</v>
      </c>
      <c r="B16" s="77" t="s">
        <v>140</v>
      </c>
    </row>
    <row r="17" spans="1:2" ht="15.5" x14ac:dyDescent="0.35">
      <c r="A17" s="84" t="s">
        <v>91</v>
      </c>
      <c r="B17" s="77" t="s">
        <v>134</v>
      </c>
    </row>
    <row r="18" spans="1:2" ht="15.5" x14ac:dyDescent="0.35">
      <c r="A18" s="84" t="s">
        <v>92</v>
      </c>
      <c r="B18" s="77" t="s">
        <v>147</v>
      </c>
    </row>
    <row r="19" spans="1:2" ht="15.5" x14ac:dyDescent="0.35">
      <c r="A19" s="84" t="s">
        <v>93</v>
      </c>
      <c r="B19" s="77" t="s">
        <v>131</v>
      </c>
    </row>
    <row r="20" spans="1:2" ht="15.5" x14ac:dyDescent="0.35">
      <c r="A20" s="84" t="s">
        <v>94</v>
      </c>
      <c r="B20" s="77" t="s">
        <v>137</v>
      </c>
    </row>
    <row r="21" spans="1:2" ht="15.5" x14ac:dyDescent="0.35">
      <c r="A21" s="84" t="s">
        <v>95</v>
      </c>
      <c r="B21" s="77" t="s">
        <v>129</v>
      </c>
    </row>
    <row r="22" spans="1:2" ht="15.5" x14ac:dyDescent="0.35">
      <c r="A22" s="84" t="s">
        <v>96</v>
      </c>
      <c r="B22" s="77" t="s">
        <v>150</v>
      </c>
    </row>
    <row r="23" spans="1:2" ht="15.5" x14ac:dyDescent="0.35">
      <c r="A23" s="84" t="s">
        <v>97</v>
      </c>
      <c r="B23" s="77" t="s">
        <v>145</v>
      </c>
    </row>
    <row r="24" spans="1:2" ht="15.5" x14ac:dyDescent="0.35">
      <c r="A24" s="84" t="s">
        <v>98</v>
      </c>
      <c r="B24" s="77" t="s">
        <v>142</v>
      </c>
    </row>
    <row r="25" spans="1:2" ht="15.5" x14ac:dyDescent="0.35">
      <c r="A25" s="84" t="s">
        <v>99</v>
      </c>
      <c r="B25" s="77" t="s">
        <v>32</v>
      </c>
    </row>
    <row r="26" spans="1:2" ht="15.5" x14ac:dyDescent="0.35">
      <c r="A26" s="84" t="s">
        <v>100</v>
      </c>
      <c r="B26" s="77" t="s">
        <v>144</v>
      </c>
    </row>
    <row r="27" spans="1:2" ht="15.5" x14ac:dyDescent="0.35">
      <c r="A27" s="84" t="s">
        <v>101</v>
      </c>
      <c r="B27" s="77" t="s">
        <v>146</v>
      </c>
    </row>
    <row r="28" spans="1:2" ht="15.5" x14ac:dyDescent="0.35">
      <c r="A28" s="84" t="s">
        <v>102</v>
      </c>
      <c r="B28" s="77" t="s">
        <v>128</v>
      </c>
    </row>
    <row r="29" spans="1:2" ht="15.5" x14ac:dyDescent="0.35">
      <c r="A29" s="84" t="s">
        <v>103</v>
      </c>
      <c r="B29" s="77" t="s">
        <v>138</v>
      </c>
    </row>
    <row r="30" spans="1:2" ht="15.5" x14ac:dyDescent="0.35">
      <c r="A30" s="84" t="s">
        <v>104</v>
      </c>
      <c r="B30" s="77" t="s">
        <v>136</v>
      </c>
    </row>
    <row r="31" spans="1:2" ht="15.5" x14ac:dyDescent="0.35">
      <c r="A31" s="84" t="s">
        <v>105</v>
      </c>
      <c r="B31" s="77" t="s">
        <v>148</v>
      </c>
    </row>
    <row r="32" spans="1:2" ht="15.5" x14ac:dyDescent="0.35">
      <c r="A32" s="84" t="s">
        <v>106</v>
      </c>
      <c r="B32" s="77" t="s">
        <v>124</v>
      </c>
    </row>
    <row r="33" spans="1:2" ht="15.5" x14ac:dyDescent="0.35">
      <c r="A33" s="84" t="s">
        <v>107</v>
      </c>
      <c r="B33" s="77" t="s">
        <v>251</v>
      </c>
    </row>
    <row r="34" spans="1:2" ht="15.5" x14ac:dyDescent="0.35">
      <c r="A34" s="84" t="s">
        <v>111</v>
      </c>
      <c r="B34" s="77" t="s">
        <v>252</v>
      </c>
    </row>
    <row r="35" spans="1:2" ht="15.5" x14ac:dyDescent="0.35">
      <c r="A35" s="84" t="s">
        <v>112</v>
      </c>
      <c r="B35" s="77" t="s">
        <v>253</v>
      </c>
    </row>
    <row r="36" spans="1:2" ht="15.5" x14ac:dyDescent="0.35">
      <c r="A36" s="84" t="s">
        <v>110</v>
      </c>
      <c r="B36" s="77" t="s">
        <v>254</v>
      </c>
    </row>
    <row r="37" spans="1:2" ht="15.5" x14ac:dyDescent="0.35">
      <c r="A37" s="84" t="s">
        <v>108</v>
      </c>
      <c r="B37" s="77" t="s">
        <v>255</v>
      </c>
    </row>
    <row r="38" spans="1:2" ht="15.5" x14ac:dyDescent="0.35">
      <c r="A38" s="84" t="s">
        <v>113</v>
      </c>
      <c r="B38" s="77" t="s">
        <v>256</v>
      </c>
    </row>
    <row r="39" spans="1:2" ht="15.5" x14ac:dyDescent="0.35">
      <c r="A39" s="84" t="s">
        <v>109</v>
      </c>
      <c r="B39" s="77" t="s">
        <v>257</v>
      </c>
    </row>
    <row r="40" spans="1:2" ht="15.5" x14ac:dyDescent="0.35">
      <c r="A40" s="84" t="s">
        <v>114</v>
      </c>
      <c r="B40" s="77" t="s">
        <v>258</v>
      </c>
    </row>
    <row r="41" spans="1:2" ht="15.5" x14ac:dyDescent="0.35">
      <c r="A41" s="84" t="s">
        <v>115</v>
      </c>
      <c r="B41" s="77" t="s">
        <v>259</v>
      </c>
    </row>
    <row r="42" spans="1:2" ht="15.5" x14ac:dyDescent="0.35">
      <c r="A42" s="84" t="s">
        <v>116</v>
      </c>
      <c r="B42" s="77" t="s">
        <v>260</v>
      </c>
    </row>
    <row r="43" spans="1:2" ht="15.5" x14ac:dyDescent="0.35">
      <c r="A43" s="84" t="s">
        <v>117</v>
      </c>
      <c r="B43" s="77" t="s">
        <v>261</v>
      </c>
    </row>
    <row r="44" spans="1:2" ht="15.5" x14ac:dyDescent="0.35">
      <c r="A44" s="84" t="s">
        <v>118</v>
      </c>
      <c r="B44" s="77" t="s">
        <v>262</v>
      </c>
    </row>
    <row r="45" spans="1:2" ht="15.5" x14ac:dyDescent="0.35">
      <c r="A45" s="85" t="s">
        <v>119</v>
      </c>
      <c r="B45" s="79" t="s">
        <v>263</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Lutenyl Luteran</vt:lpstr>
      <vt:lpstr>incident_clage</vt:lpstr>
      <vt:lpstr>incident_mens</vt:lpstr>
      <vt:lpstr>parcours_cible</vt:lpstr>
      <vt:lpstr>ALD</vt:lpstr>
      <vt:lpstr>ResumeParcours</vt:lpstr>
      <vt:lpstr>Tableau_CCAM_courrier</vt:lpstr>
      <vt:lpstr>PourAnnexe radiotherapie</vt:lpstr>
      <vt:lpstr>PourAnnexeChirurgie</vt:lpstr>
      <vt:lpstr>PourAnnexeCIP</vt:lpstr>
    </vt:vector>
  </TitlesOfParts>
  <Company>CNAMTS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Emmanuel TOURNEUX(076)</dc:creator>
  <cp:lastModifiedBy>Claudine Gaillard</cp:lastModifiedBy>
  <dcterms:created xsi:type="dcterms:W3CDTF">2020-04-23T11:04:47Z</dcterms:created>
  <dcterms:modified xsi:type="dcterms:W3CDTF">2025-05-12T07:28:13Z</dcterms:modified>
</cp:coreProperties>
</file>