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21-STATISTIQUES\01_STATS_MISSION_SYNTHESES\09_DATA_LABELLISATION\02_LABELLISATION\02_ASP-LABELLISATION\09_DONNEES\A DIFFUSER\2025\03 mars en mai\"/>
    </mc:Choice>
  </mc:AlternateContent>
  <xr:revisionPtr revIDLastSave="0" documentId="13_ncr:1_{0B15B1CD-2862-4B39-95E6-56744AB1D35B}" xr6:coauthVersionLast="47" xr6:coauthVersionMax="47" xr10:uidLastSave="{00000000-0000-0000-0000-000000000000}"/>
  <bookViews>
    <workbookView xWindow="-110" yWindow="-110" windowWidth="19420" windowHeight="10300" tabRatio="915" xr2:uid="{17F6483C-82C1-42CA-95AC-A81688983296}"/>
  </bookViews>
  <sheets>
    <sheet name="METADONNEES_PATIENTS" sheetId="2" r:id="rId1"/>
    <sheet name="Patients_mois_DR" sheetId="1" r:id="rId2"/>
    <sheet name="Patients_ACM_DR" sheetId="3" r:id="rId3"/>
    <sheet name="Patients_mois_DS" sheetId="4" r:id="rId4"/>
    <sheet name="Patients_ACM_DS" sheetId="5" r:id="rId5"/>
    <sheet name="Patients_mois_taux_complétude" sheetId="10" r:id="rId6"/>
    <sheet name="Patients_ACM_taux_complétude" sheetId="11" r:id="rId7"/>
    <sheet name="Patients_mois_taux_révision" sheetId="8" r:id="rId8"/>
    <sheet name="Patients_ACM_taux_révision"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10" l="1"/>
  <c r="A42" i="11" l="1"/>
  <c r="A42" i="8"/>
  <c r="A42" i="9"/>
</calcChain>
</file>

<file path=xl/sharedStrings.xml><?xml version="1.0" encoding="utf-8"?>
<sst xmlns="http://schemas.openxmlformats.org/spreadsheetml/2006/main" count="496" uniqueCount="70">
  <si>
    <t>1.1.</t>
  </si>
  <si>
    <t xml:space="preserve">Titre </t>
  </si>
  <si>
    <t>Patients au régime agricole</t>
  </si>
  <si>
    <t>1.2.</t>
  </si>
  <si>
    <t>Producteur</t>
  </si>
  <si>
    <t xml:space="preserve"> </t>
  </si>
  <si>
    <t>Mutualité Sociale Agricole (MSA)</t>
  </si>
  <si>
    <t>1.3.</t>
  </si>
  <si>
    <t xml:space="preserve">Nom de la série </t>
  </si>
  <si>
    <t>1.4.</t>
  </si>
  <si>
    <t>Descriptif de la série</t>
  </si>
  <si>
    <t>2.1.</t>
  </si>
  <si>
    <t xml:space="preserve">Modèle de citation </t>
  </si>
  <si>
    <t xml:space="preserve">2.2. </t>
  </si>
  <si>
    <t>Classification</t>
  </si>
  <si>
    <t xml:space="preserve">2.3. </t>
  </si>
  <si>
    <t>Mots-Clefs</t>
  </si>
  <si>
    <t>Santé / Patients / Prestations maladie / Soins de ville / Salariés et non-salariés agricoles / Agriculture</t>
  </si>
  <si>
    <t>2.4.</t>
  </si>
  <si>
    <t>Période couverte</t>
  </si>
  <si>
    <t>2.5.</t>
  </si>
  <si>
    <t>Couverture géographique</t>
  </si>
  <si>
    <t>Le champ géographique d’observation est celui de la France métropolitaine</t>
  </si>
  <si>
    <t>2.6.</t>
  </si>
  <si>
    <t>Unité géographique</t>
  </si>
  <si>
    <t>France métropolitaine</t>
  </si>
  <si>
    <t>2.7.</t>
  </si>
  <si>
    <t>Unité d'analyse</t>
  </si>
  <si>
    <t>Patient</t>
  </si>
  <si>
    <t>2.8.</t>
  </si>
  <si>
    <t>Champ ou univers</t>
  </si>
  <si>
    <t>2.9.</t>
  </si>
  <si>
    <t>Type de données</t>
  </si>
  <si>
    <t>3.1.</t>
  </si>
  <si>
    <t>Fréquence de collecte</t>
  </si>
  <si>
    <t>Mensuelle</t>
  </si>
  <si>
    <t>3.2.</t>
  </si>
  <si>
    <t>Version</t>
  </si>
  <si>
    <t>3.3.</t>
  </si>
  <si>
    <t>Date d'extraction</t>
  </si>
  <si>
    <t xml:space="preserve">  </t>
  </si>
  <si>
    <t>ALD</t>
  </si>
  <si>
    <t>0-19 ans</t>
  </si>
  <si>
    <t>20-64 ans</t>
  </si>
  <si>
    <t>65 ans ou plus</t>
  </si>
  <si>
    <t>non ALD</t>
  </si>
  <si>
    <t>En affection de longue durée (ALD) ou non</t>
  </si>
  <si>
    <t>Régime</t>
  </si>
  <si>
    <t>Tranche d'âge</t>
  </si>
  <si>
    <t>Non-salariés agricoles</t>
  </si>
  <si>
    <t>Salariés agricoles</t>
  </si>
  <si>
    <t>Régime agricole</t>
  </si>
  <si>
    <t>Dénombrement des patients ayant eu des remboursements de soins de ville par le régime agricole</t>
  </si>
  <si>
    <t>Total</t>
  </si>
  <si>
    <t>Source : CCMSA</t>
  </si>
  <si>
    <t xml:space="preserve">sur une année complète mobile (ACM) </t>
  </si>
  <si>
    <t>en date de remboursement (données définitives)</t>
  </si>
  <si>
    <t xml:space="preserve">Données mensuelles </t>
  </si>
  <si>
    <t>en date de soins (données provisoires)</t>
  </si>
  <si>
    <r>
      <t>Taux de complétude du dénombrement des patients ayant eu des remboursements de soins de ville par le régime agricole</t>
    </r>
    <r>
      <rPr>
        <b/>
        <vertAlign val="superscript"/>
        <sz val="14"/>
        <color theme="1"/>
        <rFont val="Calibri"/>
        <family val="2"/>
      </rPr>
      <t xml:space="preserve"> (1)</t>
    </r>
  </si>
  <si>
    <r>
      <t>Taux de révision du dénombrement des patients ayant eu des remboursements de soins de ville par le régime agricole</t>
    </r>
    <r>
      <rPr>
        <b/>
        <vertAlign val="superscript"/>
        <sz val="14"/>
        <color theme="1"/>
        <rFont val="Calibri"/>
        <family val="2"/>
      </rPr>
      <t xml:space="preserve"> (1)</t>
    </r>
  </si>
  <si>
    <r>
      <t xml:space="preserve">Santé / Patients </t>
    </r>
    <r>
      <rPr>
        <sz val="11"/>
        <rFont val="Calibri"/>
        <family val="2"/>
      </rPr>
      <t>/ Salariés et non-salariés agricoles</t>
    </r>
  </si>
  <si>
    <r>
      <t xml:space="preserve">Le dénombrement </t>
    </r>
    <r>
      <rPr>
        <sz val="11"/>
        <rFont val="Calibri"/>
        <family val="2"/>
      </rPr>
      <t>des patients</t>
    </r>
    <r>
      <rPr>
        <sz val="11"/>
        <rFont val="Calibri"/>
        <family val="2"/>
        <scheme val="minor"/>
      </rPr>
      <t xml:space="preserve"> est réalisé à partir des flux de données mensuels issus des chaînes de liquidation des prestations des organismes de MSA. 
Les données sont présentées par régime, par tranche d'âge, et avec la distinction en affection de longue durée (ALD) ou non.
La notion d'ALD repose sur le type d'exonération associé aux remboursements. Un patient est considérée en ALD à partir du moment où il a eu un remboursement de soins avec une exonération de type ALD.
Les patients sont dénombrés sur le champ des soins de ville (cf. nomenclature des séries labellisées prestations maladie).
Ils sont comptabilisés sur un mois et sur une année complète mobile (ACM).
Un patient peut être affilié dans les deux régimes agricoles. La somme des patients non-salariés et salariés n'est donc pas égale au total des patients au régime agricole.
Les données en date de soins sont provisoires car elles font l'objet d'un redressement statistique pour les compléter des soins non encore remboursés.</t>
    </r>
  </si>
  <si>
    <r>
      <t xml:space="preserve">Dénombrement des patients ayant eu des remboursements </t>
    </r>
    <r>
      <rPr>
        <sz val="11"/>
        <rFont val="Calibri"/>
        <family val="2"/>
      </rPr>
      <t xml:space="preserve">de prestations prises en charge par le régime agricole, dans le champ </t>
    </r>
    <r>
      <rPr>
        <sz val="11"/>
        <rFont val="Calibri"/>
        <family val="2"/>
        <scheme val="minor"/>
      </rPr>
      <t>des soins de ville</t>
    </r>
  </si>
  <si>
    <r>
      <t xml:space="preserve">Dénombrement des </t>
    </r>
    <r>
      <rPr>
        <sz val="11"/>
        <rFont val="Calibri"/>
        <family val="2"/>
      </rPr>
      <t>personnes</t>
    </r>
    <r>
      <rPr>
        <sz val="11"/>
        <rFont val="Calibri"/>
        <family val="2"/>
        <scheme val="minor"/>
      </rPr>
      <t xml:space="preserve"> affiliées au régime agricole ayant eu des remboursements de prestations prises en charge par la MSA, dans le champ des soins de ville, tous risques confondus (maladie, maternité, accidents du travail et maladies professionnelles), en date de remboursement (données définitives) et en date de soins (données provisoires).</t>
    </r>
  </si>
  <si>
    <t>Personnes affiliées au régime agricole ayant eu des remboursements de prestations prises en charge par la MSA, dans le champ des soins de ville, tous risques confondus (maladie, maternité, accidents du travail et maladies professionnelles).</t>
  </si>
  <si>
    <t>Années 2023 à 2025 pour les séries en dates de remboursement</t>
  </si>
  <si>
    <t>Années 2023 à 2025 pour les séries en dates de soins</t>
  </si>
  <si>
    <t>Version Mars 2025</t>
  </si>
  <si>
    <t>Extraction datant du 10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</si>
</sst>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mmm\-yy;@"/>
  </numFmts>
  <fonts count="1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Arial"/>
      <family val="2"/>
    </font>
    <font>
      <b/>
      <sz val="10"/>
      <name val="Arial"/>
      <family val="2"/>
    </font>
    <font>
      <b/>
      <sz val="14"/>
      <color theme="1"/>
      <name val="Calibri"/>
      <family val="2"/>
      <scheme val="minor"/>
    </font>
    <font>
      <b/>
      <i/>
      <sz val="14"/>
      <color theme="1"/>
      <name val="Calibri"/>
      <family val="2"/>
      <scheme val="minor"/>
    </font>
    <font>
      <i/>
      <sz val="11"/>
      <color theme="1"/>
      <name val="Calibri"/>
      <family val="2"/>
      <scheme val="minor"/>
    </font>
    <font>
      <i/>
      <sz val="11"/>
      <color theme="1"/>
      <name val="Arial"/>
      <family val="2"/>
    </font>
    <font>
      <sz val="11"/>
      <color theme="1"/>
      <name val="Calibri"/>
      <family val="2"/>
      <scheme val="minor"/>
    </font>
    <font>
      <i/>
      <sz val="10"/>
      <name val="Arial"/>
      <family val="2"/>
    </font>
    <font>
      <b/>
      <vertAlign val="superscript"/>
      <sz val="14"/>
      <color theme="1"/>
      <name val="Calibri"/>
      <family val="2"/>
    </font>
    <font>
      <sz val="11"/>
      <name val="Calibri"/>
      <family val="2"/>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6">
    <border>
      <left/>
      <right/>
      <top/>
      <bottom/>
      <diagonal/>
    </border>
    <border>
      <left/>
      <right/>
      <top style="medium">
        <color rgb="FF0071B9"/>
      </top>
      <bottom style="medium">
        <color rgb="FF0071B9"/>
      </bottom>
      <diagonal/>
    </border>
    <border>
      <left/>
      <right/>
      <top/>
      <bottom style="thin">
        <color indexed="64"/>
      </bottom>
      <diagonal/>
    </border>
    <border>
      <left/>
      <right/>
      <top style="thin">
        <color indexed="64"/>
      </top>
      <bottom/>
      <diagonal/>
    </border>
    <border>
      <left/>
      <right/>
      <top style="medium">
        <color rgb="FF0071B9"/>
      </top>
      <bottom/>
      <diagonal/>
    </border>
    <border>
      <left/>
      <right/>
      <top/>
      <bottom style="medium">
        <color rgb="FF0071B9"/>
      </bottom>
      <diagonal/>
    </border>
  </borders>
  <cellStyleXfs count="2">
    <xf numFmtId="0" fontId="0" fillId="0" borderId="0"/>
    <xf numFmtId="9" fontId="10" fillId="0" borderId="0" applyFont="0" applyFill="0" applyBorder="0" applyAlignment="0" applyProtection="0"/>
  </cellStyleXfs>
  <cellXfs count="62">
    <xf numFmtId="0" fontId="0" fillId="0" borderId="0" xfId="0"/>
    <xf numFmtId="0" fontId="1" fillId="2" borderId="0" xfId="0" applyFont="1" applyFill="1"/>
    <xf numFmtId="0" fontId="0" fillId="2" borderId="0" xfId="0" applyFill="1"/>
    <xf numFmtId="0" fontId="2" fillId="2" borderId="0" xfId="0" applyFont="1" applyFill="1"/>
    <xf numFmtId="0" fontId="3" fillId="2" borderId="0" xfId="0" applyFont="1" applyFill="1"/>
    <xf numFmtId="0" fontId="4" fillId="0" borderId="0" xfId="0" applyFont="1"/>
    <xf numFmtId="0" fontId="0" fillId="0" borderId="0" xfId="0" applyFill="1" applyBorder="1"/>
    <xf numFmtId="0" fontId="0" fillId="0" borderId="0" xfId="0" applyFill="1" applyBorder="1" applyAlignment="1">
      <alignment horizontal="center" vertical="center"/>
    </xf>
    <xf numFmtId="164" fontId="5" fillId="3" borderId="1" xfId="0" applyNumberFormat="1" applyFont="1" applyFill="1" applyBorder="1" applyAlignment="1">
      <alignment horizontal="center" vertical="center"/>
    </xf>
    <xf numFmtId="0" fontId="1" fillId="0" borderId="0" xfId="0" applyFont="1" applyFill="1" applyBorder="1"/>
    <xf numFmtId="0" fontId="6" fillId="0" borderId="0" xfId="0" applyFont="1" applyFill="1" applyBorder="1"/>
    <xf numFmtId="0" fontId="7" fillId="0" borderId="0" xfId="0" applyFont="1" applyFill="1" applyBorder="1"/>
    <xf numFmtId="0" fontId="8" fillId="0" borderId="0" xfId="0" applyFont="1" applyFill="1" applyBorder="1"/>
    <xf numFmtId="164" fontId="5" fillId="3" borderId="1" xfId="0" applyNumberFormat="1" applyFont="1" applyFill="1" applyBorder="1" applyAlignment="1">
      <alignment horizontal="center" vertical="center" wrapText="1"/>
    </xf>
    <xf numFmtId="0" fontId="0" fillId="0" borderId="2" xfId="0" applyFill="1" applyBorder="1"/>
    <xf numFmtId="0" fontId="0" fillId="0" borderId="3" xfId="0" applyFill="1" applyBorder="1"/>
    <xf numFmtId="0" fontId="0" fillId="0" borderId="4" xfId="0" applyFill="1" applyBorder="1"/>
    <xf numFmtId="0" fontId="9" fillId="0" borderId="0" xfId="0" applyFont="1"/>
    <xf numFmtId="3" fontId="0" fillId="0" borderId="4" xfId="0" applyNumberFormat="1" applyFill="1" applyBorder="1"/>
    <xf numFmtId="3" fontId="0" fillId="0" borderId="0" xfId="0" applyNumberFormat="1" applyFill="1" applyBorder="1"/>
    <xf numFmtId="3" fontId="1" fillId="0" borderId="0" xfId="0" applyNumberFormat="1" applyFont="1" applyFill="1" applyBorder="1"/>
    <xf numFmtId="0" fontId="1" fillId="0" borderId="2" xfId="0" applyFont="1" applyFill="1" applyBorder="1"/>
    <xf numFmtId="3" fontId="1" fillId="0" borderId="2" xfId="0" applyNumberFormat="1" applyFont="1" applyFill="1" applyBorder="1"/>
    <xf numFmtId="10" fontId="0" fillId="0" borderId="4" xfId="1" applyNumberFormat="1" applyFont="1" applyFill="1" applyBorder="1"/>
    <xf numFmtId="10" fontId="0" fillId="0" borderId="0" xfId="1" applyNumberFormat="1" applyFont="1" applyFill="1" applyBorder="1"/>
    <xf numFmtId="10" fontId="1" fillId="0" borderId="0" xfId="1" applyNumberFormat="1" applyFont="1" applyFill="1" applyBorder="1"/>
    <xf numFmtId="10" fontId="1" fillId="0" borderId="2" xfId="1" applyNumberFormat="1" applyFont="1" applyFill="1" applyBorder="1"/>
    <xf numFmtId="0" fontId="0" fillId="0" borderId="0" xfId="0" applyAlignment="1"/>
    <xf numFmtId="0" fontId="0" fillId="0" borderId="5" xfId="0" applyBorder="1" applyAlignment="1"/>
    <xf numFmtId="0" fontId="6" fillId="0" borderId="0" xfId="0" applyFont="1" applyFill="1" applyBorder="1" applyAlignment="1"/>
    <xf numFmtId="10" fontId="11" fillId="0" borderId="0" xfId="1" applyNumberFormat="1" applyFont="1" applyAlignment="1"/>
    <xf numFmtId="0" fontId="2" fillId="2" borderId="0" xfId="0" applyFont="1" applyFill="1" applyAlignment="1"/>
    <xf numFmtId="0" fontId="0" fillId="0" borderId="2" xfId="0" applyBorder="1"/>
    <xf numFmtId="0" fontId="1" fillId="0" borderId="2" xfId="0" applyFont="1" applyBorder="1"/>
    <xf numFmtId="0" fontId="1" fillId="0" borderId="0" xfId="0" applyFont="1"/>
    <xf numFmtId="0" fontId="0" fillId="0" borderId="3" xfId="0" applyBorder="1"/>
    <xf numFmtId="0" fontId="0" fillId="0" borderId="4" xfId="0" applyBorder="1"/>
    <xf numFmtId="0" fontId="0" fillId="0" borderId="0" xfId="0" applyAlignment="1">
      <alignment horizontal="center" vertical="center"/>
    </xf>
    <xf numFmtId="0" fontId="7" fillId="0" borderId="0" xfId="0" applyFont="1"/>
    <xf numFmtId="0" fontId="8" fillId="0" borderId="0" xfId="0" applyFont="1"/>
    <xf numFmtId="3" fontId="8" fillId="0" borderId="0" xfId="0" applyNumberFormat="1" applyFont="1"/>
    <xf numFmtId="0" fontId="6" fillId="0" borderId="0" xfId="0" applyFont="1"/>
    <xf numFmtId="0" fontId="0" fillId="0" borderId="5" xfId="0" applyBorder="1"/>
    <xf numFmtId="164" fontId="0" fillId="0" borderId="0" xfId="0" applyNumberFormat="1"/>
    <xf numFmtId="3" fontId="0" fillId="2" borderId="0" xfId="0" applyNumberFormat="1" applyFill="1" applyBorder="1"/>
    <xf numFmtId="3" fontId="1" fillId="2" borderId="0" xfId="0" applyNumberFormat="1" applyFont="1" applyFill="1" applyBorder="1"/>
    <xf numFmtId="3" fontId="1" fillId="2" borderId="2" xfId="0" applyNumberFormat="1" applyFont="1" applyFill="1" applyBorder="1"/>
    <xf numFmtId="0" fontId="0" fillId="2" borderId="0" xfId="0" applyFill="1" applyBorder="1"/>
    <xf numFmtId="10" fontId="0" fillId="2" borderId="0" xfId="1" applyNumberFormat="1" applyFont="1" applyFill="1" applyBorder="1"/>
    <xf numFmtId="10" fontId="1" fillId="2" borderId="0" xfId="1" applyNumberFormat="1" applyFont="1" applyFill="1" applyBorder="1"/>
    <xf numFmtId="10" fontId="1" fillId="2" borderId="2" xfId="1" applyNumberFormat="1" applyFont="1" applyFill="1" applyBorder="1"/>
    <xf numFmtId="0" fontId="2" fillId="2" borderId="0" xfId="0" applyFont="1" applyFill="1" applyAlignment="1">
      <alignment horizontal="left" vertical="center" wrapText="1"/>
    </xf>
    <xf numFmtId="0" fontId="2" fillId="2" borderId="0" xfId="0" applyFont="1" applyFill="1" applyAlignment="1">
      <alignment horizontal="left" vertical="top" wrapText="1"/>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FEAEE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1CE17-C23A-4B80-A7F6-EFEA90EDE8E2}">
  <sheetPr codeName="Feuil1">
    <tabColor rgb="FFFEAEE7"/>
  </sheetPr>
  <dimension ref="A1:U39"/>
  <sheetViews>
    <sheetView showGridLines="0" tabSelected="1" topLeftCell="B1" workbookViewId="0">
      <selection activeCell="B1" sqref="B1"/>
    </sheetView>
  </sheetViews>
  <sheetFormatPr baseColWidth="10" defaultColWidth="10.81640625" defaultRowHeight="14.5" x14ac:dyDescent="0.35"/>
  <sheetData>
    <row r="1" spans="1:21" x14ac:dyDescent="0.35">
      <c r="B1" t="s">
        <v>5</v>
      </c>
    </row>
    <row r="2" spans="1:21" x14ac:dyDescent="0.35">
      <c r="A2" s="1" t="s">
        <v>0</v>
      </c>
      <c r="B2" s="1" t="s">
        <v>1</v>
      </c>
      <c r="C2" s="2"/>
      <c r="D2" s="2"/>
      <c r="E2" s="2"/>
      <c r="F2" s="2"/>
      <c r="G2" s="2"/>
      <c r="H2" s="2"/>
      <c r="I2" s="2"/>
      <c r="J2" s="2"/>
      <c r="K2" s="2"/>
      <c r="L2" s="2"/>
      <c r="M2" s="2"/>
      <c r="N2" s="2"/>
      <c r="O2" s="2"/>
      <c r="P2" s="2"/>
      <c r="Q2" s="2"/>
      <c r="R2" s="2"/>
    </row>
    <row r="3" spans="1:21" x14ac:dyDescent="0.35">
      <c r="A3" s="2"/>
      <c r="B3" s="2" t="s">
        <v>2</v>
      </c>
      <c r="C3" s="2"/>
      <c r="D3" s="2"/>
      <c r="E3" s="2"/>
      <c r="F3" s="2"/>
      <c r="G3" s="2"/>
      <c r="H3" s="2"/>
      <c r="I3" s="2"/>
      <c r="J3" s="2"/>
      <c r="K3" s="2"/>
      <c r="L3" s="2"/>
      <c r="M3" s="2"/>
      <c r="N3" s="2"/>
      <c r="O3" s="2"/>
      <c r="P3" s="2"/>
      <c r="Q3" s="2"/>
      <c r="R3" s="2"/>
    </row>
    <row r="4" spans="1:21" x14ac:dyDescent="0.35">
      <c r="A4" s="1" t="s">
        <v>3</v>
      </c>
      <c r="B4" s="1" t="s">
        <v>4</v>
      </c>
      <c r="C4" s="2"/>
      <c r="D4" s="2"/>
      <c r="E4" s="2"/>
      <c r="F4" s="2"/>
      <c r="G4" s="2"/>
      <c r="H4" s="2"/>
      <c r="I4" s="2"/>
      <c r="J4" s="2"/>
      <c r="K4" s="2"/>
      <c r="L4" s="2"/>
      <c r="M4" s="2"/>
      <c r="N4" s="2"/>
      <c r="O4" s="2"/>
      <c r="P4" s="2"/>
      <c r="Q4" s="2"/>
      <c r="R4" s="2"/>
      <c r="T4" t="s">
        <v>5</v>
      </c>
    </row>
    <row r="5" spans="1:21" x14ac:dyDescent="0.35">
      <c r="A5" s="2"/>
      <c r="B5" s="2" t="s">
        <v>6</v>
      </c>
      <c r="C5" s="2"/>
      <c r="D5" s="2"/>
      <c r="E5" s="2"/>
      <c r="F5" s="2"/>
      <c r="G5" s="2"/>
      <c r="H5" s="2"/>
      <c r="I5" s="2"/>
      <c r="J5" s="2"/>
      <c r="K5" s="2"/>
      <c r="L5" s="2"/>
      <c r="M5" s="2"/>
      <c r="N5" s="2"/>
      <c r="O5" s="2"/>
      <c r="P5" s="2"/>
      <c r="Q5" s="2"/>
      <c r="R5" s="2"/>
    </row>
    <row r="6" spans="1:21" x14ac:dyDescent="0.35">
      <c r="A6" s="1" t="s">
        <v>7</v>
      </c>
      <c r="B6" s="1" t="s">
        <v>8</v>
      </c>
      <c r="C6" s="2"/>
      <c r="D6" s="2"/>
      <c r="E6" s="2"/>
      <c r="F6" s="2"/>
      <c r="G6" s="2"/>
      <c r="H6" s="2"/>
      <c r="I6" s="2"/>
      <c r="J6" s="2"/>
      <c r="K6" s="2"/>
      <c r="L6" s="2"/>
      <c r="M6" s="2"/>
      <c r="N6" s="2"/>
      <c r="O6" s="2"/>
      <c r="P6" s="2"/>
      <c r="Q6" s="2"/>
      <c r="R6" s="2"/>
    </row>
    <row r="7" spans="1:21" x14ac:dyDescent="0.35">
      <c r="A7" s="2"/>
      <c r="B7" s="3" t="s">
        <v>63</v>
      </c>
      <c r="C7" s="2"/>
      <c r="D7" s="2"/>
      <c r="E7" s="2"/>
      <c r="F7" s="2"/>
      <c r="G7" s="2"/>
      <c r="H7" s="2"/>
      <c r="I7" s="2"/>
      <c r="J7" s="2"/>
      <c r="K7" s="2"/>
      <c r="L7" s="2"/>
      <c r="M7" s="2"/>
      <c r="N7" s="2"/>
      <c r="O7" s="2"/>
      <c r="P7" s="2"/>
      <c r="Q7" s="2"/>
      <c r="R7" s="2"/>
      <c r="U7" t="s">
        <v>5</v>
      </c>
    </row>
    <row r="8" spans="1:21" x14ac:dyDescent="0.35">
      <c r="A8" s="1" t="s">
        <v>9</v>
      </c>
      <c r="B8" s="1" t="s">
        <v>10</v>
      </c>
      <c r="C8" s="2"/>
      <c r="D8" s="2"/>
      <c r="E8" s="2"/>
      <c r="F8" s="2"/>
      <c r="G8" s="2"/>
      <c r="H8" s="2"/>
      <c r="I8" s="2"/>
      <c r="J8" s="2"/>
      <c r="K8" s="2"/>
      <c r="L8" s="2"/>
      <c r="M8" s="2"/>
      <c r="N8" s="2"/>
      <c r="O8" s="2"/>
      <c r="P8" s="2"/>
      <c r="Q8" s="2"/>
      <c r="R8" s="2"/>
    </row>
    <row r="9" spans="1:21" ht="32.15" customHeight="1" x14ac:dyDescent="0.35">
      <c r="A9" s="3"/>
      <c r="B9" s="51" t="s">
        <v>64</v>
      </c>
      <c r="C9" s="51"/>
      <c r="D9" s="51"/>
      <c r="E9" s="51"/>
      <c r="F9" s="51"/>
      <c r="G9" s="51"/>
      <c r="H9" s="51"/>
      <c r="I9" s="51"/>
      <c r="J9" s="51"/>
      <c r="K9" s="51"/>
      <c r="L9" s="51"/>
      <c r="M9" s="51"/>
      <c r="N9" s="51"/>
      <c r="O9" s="51"/>
      <c r="P9" s="51"/>
      <c r="Q9" s="51"/>
      <c r="R9" s="51"/>
    </row>
    <row r="10" spans="1:21" x14ac:dyDescent="0.35">
      <c r="A10" s="1" t="s">
        <v>11</v>
      </c>
      <c r="B10" s="1" t="s">
        <v>12</v>
      </c>
      <c r="C10" s="2"/>
      <c r="D10" s="2"/>
      <c r="E10" s="2"/>
      <c r="F10" s="2"/>
      <c r="G10" s="2"/>
      <c r="H10" s="2"/>
      <c r="I10" s="2"/>
      <c r="J10" s="2"/>
      <c r="K10" s="2"/>
      <c r="L10" s="2"/>
      <c r="M10" s="2"/>
      <c r="N10" s="2"/>
      <c r="O10" s="2"/>
      <c r="P10" s="2"/>
      <c r="Q10" s="2"/>
      <c r="R10" s="2"/>
    </row>
    <row r="11" spans="1:21" x14ac:dyDescent="0.35">
      <c r="A11" s="2"/>
      <c r="B11" s="2" t="s">
        <v>52</v>
      </c>
      <c r="C11" s="2"/>
      <c r="D11" s="2"/>
      <c r="E11" s="2"/>
      <c r="F11" s="2"/>
      <c r="G11" s="2"/>
      <c r="H11" s="2"/>
      <c r="I11" s="2"/>
      <c r="J11" s="2"/>
      <c r="K11" s="2"/>
      <c r="L11" s="2"/>
      <c r="M11" s="2"/>
      <c r="N11" s="2"/>
      <c r="O11" s="2"/>
      <c r="P11" s="2"/>
      <c r="Q11" s="2"/>
      <c r="R11" s="2"/>
    </row>
    <row r="12" spans="1:21" x14ac:dyDescent="0.35">
      <c r="A12" s="4" t="s">
        <v>13</v>
      </c>
      <c r="B12" s="4" t="s">
        <v>14</v>
      </c>
      <c r="C12" s="2"/>
      <c r="D12" s="2"/>
      <c r="E12" s="2"/>
      <c r="F12" s="2"/>
      <c r="G12" s="2"/>
      <c r="H12" s="2"/>
      <c r="I12" s="2"/>
      <c r="J12" s="2"/>
      <c r="K12" s="2"/>
      <c r="L12" s="2"/>
      <c r="M12" s="2"/>
      <c r="N12" s="2"/>
      <c r="O12" s="2"/>
      <c r="P12" s="2"/>
      <c r="Q12" s="2"/>
      <c r="R12" s="2"/>
    </row>
    <row r="13" spans="1:21" x14ac:dyDescent="0.35">
      <c r="A13" s="3"/>
      <c r="B13" s="3" t="s">
        <v>61</v>
      </c>
      <c r="C13" s="2"/>
      <c r="D13" s="2"/>
      <c r="E13" s="2"/>
      <c r="F13" s="2"/>
      <c r="G13" s="2"/>
      <c r="H13" s="2"/>
      <c r="I13" s="2"/>
      <c r="J13" s="2"/>
      <c r="K13" s="2"/>
      <c r="L13" s="2"/>
      <c r="M13" s="2"/>
      <c r="N13" s="2"/>
      <c r="O13" s="2"/>
      <c r="P13" s="2"/>
      <c r="Q13" s="2"/>
      <c r="R13" s="2"/>
    </row>
    <row r="14" spans="1:21" x14ac:dyDescent="0.35">
      <c r="A14" s="4" t="s">
        <v>15</v>
      </c>
      <c r="B14" s="4" t="s">
        <v>16</v>
      </c>
      <c r="C14" s="2"/>
      <c r="D14" s="2"/>
      <c r="E14" s="2"/>
      <c r="F14" s="2"/>
      <c r="G14" s="2"/>
      <c r="H14" s="2"/>
      <c r="I14" s="2"/>
      <c r="J14" s="2"/>
      <c r="K14" s="2"/>
      <c r="L14" s="2"/>
      <c r="M14" s="2"/>
      <c r="N14" s="2"/>
      <c r="O14" s="2"/>
      <c r="P14" s="2"/>
      <c r="Q14" s="2"/>
      <c r="R14" s="2"/>
    </row>
    <row r="15" spans="1:21" x14ac:dyDescent="0.35">
      <c r="A15" s="3"/>
      <c r="B15" s="3" t="s">
        <v>17</v>
      </c>
      <c r="C15" s="2"/>
      <c r="D15" s="2"/>
      <c r="E15" s="2"/>
      <c r="F15" s="2"/>
      <c r="G15" s="2"/>
      <c r="H15" s="2"/>
      <c r="I15" s="2"/>
      <c r="J15" s="2"/>
      <c r="K15" s="2"/>
      <c r="L15" s="2"/>
      <c r="M15" s="2"/>
      <c r="N15" s="2"/>
      <c r="O15" s="2"/>
      <c r="P15" s="2"/>
      <c r="Q15" s="2"/>
      <c r="R15" s="2"/>
    </row>
    <row r="16" spans="1:21" x14ac:dyDescent="0.35">
      <c r="A16" s="1" t="s">
        <v>18</v>
      </c>
      <c r="B16" s="1" t="s">
        <v>19</v>
      </c>
      <c r="C16" s="2"/>
      <c r="D16" s="2"/>
      <c r="E16" s="2"/>
      <c r="F16" s="2"/>
      <c r="G16" s="2"/>
      <c r="H16" s="2"/>
      <c r="I16" s="2"/>
      <c r="J16" s="2"/>
      <c r="K16" s="2"/>
      <c r="L16" s="2"/>
      <c r="M16" s="2"/>
      <c r="N16" s="2"/>
      <c r="O16" s="2"/>
      <c r="P16" s="2"/>
      <c r="Q16" s="2"/>
      <c r="R16" s="2"/>
    </row>
    <row r="17" spans="1:21" x14ac:dyDescent="0.35">
      <c r="A17" s="2"/>
      <c r="B17" s="31" t="s">
        <v>66</v>
      </c>
      <c r="C17" s="2"/>
      <c r="D17" s="2"/>
      <c r="E17" s="2"/>
      <c r="F17" s="2"/>
      <c r="G17" s="2"/>
      <c r="H17" s="2"/>
      <c r="I17" s="2"/>
      <c r="J17" s="2"/>
      <c r="K17" s="2"/>
      <c r="L17" s="2"/>
      <c r="M17" s="2"/>
      <c r="N17" s="2"/>
      <c r="O17" s="2"/>
      <c r="P17" s="2"/>
      <c r="Q17" s="2"/>
      <c r="R17" s="2"/>
    </row>
    <row r="18" spans="1:21" x14ac:dyDescent="0.35">
      <c r="A18" s="2"/>
      <c r="B18" s="31" t="s">
        <v>67</v>
      </c>
      <c r="C18" s="2"/>
      <c r="D18" s="2"/>
      <c r="E18" s="2"/>
      <c r="F18" s="2"/>
      <c r="G18" s="2"/>
      <c r="H18" s="2"/>
      <c r="I18" s="2"/>
      <c r="J18" s="2"/>
      <c r="K18" s="2"/>
      <c r="L18" s="2"/>
      <c r="M18" s="2"/>
      <c r="N18" s="2"/>
      <c r="O18" s="2"/>
      <c r="P18" s="2"/>
      <c r="Q18" s="2"/>
      <c r="R18" s="2"/>
    </row>
    <row r="19" spans="1:21" x14ac:dyDescent="0.35">
      <c r="A19" s="1" t="s">
        <v>20</v>
      </c>
      <c r="B19" s="1" t="s">
        <v>21</v>
      </c>
      <c r="C19" s="2"/>
      <c r="D19" s="2"/>
      <c r="E19" s="2"/>
      <c r="F19" s="2"/>
      <c r="G19" s="2"/>
      <c r="H19" s="2"/>
      <c r="I19" s="2"/>
      <c r="J19" s="2"/>
      <c r="K19" s="2"/>
      <c r="L19" s="2"/>
      <c r="M19" s="2"/>
      <c r="N19" s="2"/>
      <c r="O19" s="2"/>
      <c r="P19" s="2"/>
      <c r="Q19" s="2"/>
      <c r="R19" s="2"/>
    </row>
    <row r="20" spans="1:21" x14ac:dyDescent="0.35">
      <c r="A20" s="2"/>
      <c r="B20" s="2" t="s">
        <v>22</v>
      </c>
      <c r="C20" s="2"/>
      <c r="D20" s="2"/>
      <c r="E20" s="2"/>
      <c r="F20" s="2"/>
      <c r="G20" s="2"/>
      <c r="H20" s="2"/>
      <c r="I20" s="2"/>
      <c r="J20" s="2"/>
      <c r="K20" s="2"/>
      <c r="L20" s="2"/>
      <c r="M20" s="2"/>
      <c r="N20" s="2"/>
      <c r="O20" s="2"/>
      <c r="P20" s="2"/>
      <c r="Q20" s="2"/>
      <c r="R20" s="2"/>
    </row>
    <row r="21" spans="1:21" x14ac:dyDescent="0.35">
      <c r="A21" s="1" t="s">
        <v>23</v>
      </c>
      <c r="B21" s="1" t="s">
        <v>24</v>
      </c>
      <c r="C21" s="2"/>
      <c r="D21" s="2"/>
      <c r="E21" s="2"/>
      <c r="F21" s="2"/>
      <c r="G21" s="2"/>
      <c r="H21" s="2"/>
      <c r="I21" s="2"/>
      <c r="J21" s="2"/>
      <c r="K21" s="2"/>
      <c r="L21" s="2"/>
      <c r="M21" s="2"/>
      <c r="N21" s="2"/>
      <c r="O21" s="2"/>
      <c r="P21" s="2"/>
      <c r="Q21" s="2"/>
      <c r="R21" s="2"/>
    </row>
    <row r="22" spans="1:21" x14ac:dyDescent="0.35">
      <c r="A22" s="2"/>
      <c r="B22" s="2" t="s">
        <v>25</v>
      </c>
      <c r="C22" s="2"/>
      <c r="D22" s="2"/>
      <c r="E22" s="2"/>
      <c r="F22" s="2"/>
      <c r="G22" s="2"/>
      <c r="H22" s="2"/>
      <c r="I22" s="2"/>
      <c r="J22" s="2"/>
      <c r="K22" s="2"/>
      <c r="L22" s="2"/>
      <c r="M22" s="2"/>
      <c r="N22" s="2"/>
      <c r="O22" s="2"/>
      <c r="P22" s="2"/>
      <c r="Q22" s="2"/>
      <c r="R22" s="2"/>
    </row>
    <row r="23" spans="1:21" x14ac:dyDescent="0.35">
      <c r="A23" s="1" t="s">
        <v>26</v>
      </c>
      <c r="B23" s="1" t="s">
        <v>27</v>
      </c>
      <c r="C23" s="2"/>
      <c r="D23" s="2"/>
      <c r="E23" s="2"/>
      <c r="F23" s="2"/>
      <c r="G23" s="2"/>
      <c r="H23" s="2"/>
      <c r="I23" s="2"/>
      <c r="J23" s="2"/>
      <c r="K23" s="2"/>
      <c r="L23" s="2"/>
      <c r="M23" s="2"/>
      <c r="N23" s="2"/>
      <c r="O23" s="2"/>
      <c r="P23" s="2"/>
      <c r="Q23" s="2"/>
      <c r="R23" s="2"/>
    </row>
    <row r="24" spans="1:21" x14ac:dyDescent="0.35">
      <c r="A24" s="2"/>
      <c r="B24" s="2" t="s">
        <v>28</v>
      </c>
      <c r="C24" s="2"/>
      <c r="D24" s="2"/>
      <c r="E24" s="2"/>
      <c r="F24" s="2"/>
      <c r="G24" s="2"/>
      <c r="H24" s="2"/>
      <c r="I24" s="2"/>
      <c r="J24" s="2"/>
      <c r="K24" s="2"/>
      <c r="L24" s="2"/>
      <c r="M24" s="2"/>
      <c r="N24" s="2"/>
      <c r="O24" s="2"/>
      <c r="P24" s="2"/>
      <c r="Q24" s="2"/>
      <c r="R24" s="2"/>
    </row>
    <row r="25" spans="1:21" x14ac:dyDescent="0.35">
      <c r="A25" s="1" t="s">
        <v>29</v>
      </c>
      <c r="B25" s="1" t="s">
        <v>30</v>
      </c>
      <c r="C25" s="2"/>
      <c r="D25" s="2"/>
      <c r="E25" s="2"/>
      <c r="F25" s="2"/>
      <c r="G25" s="2"/>
      <c r="H25" s="2"/>
      <c r="I25" s="2"/>
      <c r="J25" s="2"/>
      <c r="K25" s="2"/>
      <c r="L25" s="2"/>
      <c r="M25" s="2"/>
      <c r="N25" s="2"/>
      <c r="O25" s="2"/>
      <c r="P25" s="2"/>
      <c r="Q25" s="2"/>
      <c r="R25" s="2"/>
    </row>
    <row r="26" spans="1:21" ht="32.15" customHeight="1" x14ac:dyDescent="0.35">
      <c r="A26" s="2"/>
      <c r="B26" s="51" t="s">
        <v>65</v>
      </c>
      <c r="C26" s="51"/>
      <c r="D26" s="51"/>
      <c r="E26" s="51"/>
      <c r="F26" s="51"/>
      <c r="G26" s="51"/>
      <c r="H26" s="51"/>
      <c r="I26" s="51"/>
      <c r="J26" s="51"/>
      <c r="K26" s="51"/>
      <c r="L26" s="51"/>
      <c r="M26" s="51"/>
      <c r="N26" s="51"/>
      <c r="O26" s="51"/>
      <c r="P26" s="51"/>
      <c r="Q26" s="51"/>
      <c r="R26" s="51"/>
      <c r="U26" t="s">
        <v>5</v>
      </c>
    </row>
    <row r="27" spans="1:21" x14ac:dyDescent="0.35">
      <c r="A27" s="1" t="s">
        <v>31</v>
      </c>
      <c r="B27" s="1" t="s">
        <v>32</v>
      </c>
      <c r="C27" s="2"/>
      <c r="D27" s="2"/>
      <c r="E27" s="2"/>
      <c r="F27" s="2"/>
      <c r="G27" s="2"/>
      <c r="H27" s="2"/>
      <c r="I27" s="2"/>
      <c r="J27" s="2"/>
      <c r="K27" s="2"/>
      <c r="L27" s="2"/>
      <c r="M27" s="2"/>
      <c r="N27" s="2"/>
      <c r="O27" s="2"/>
      <c r="P27" s="2"/>
      <c r="Q27" s="2"/>
      <c r="R27" s="2"/>
    </row>
    <row r="28" spans="1:21" ht="107.25" customHeight="1" x14ac:dyDescent="0.35">
      <c r="A28" s="3"/>
      <c r="B28" s="52" t="s">
        <v>62</v>
      </c>
      <c r="C28" s="52"/>
      <c r="D28" s="52"/>
      <c r="E28" s="52"/>
      <c r="F28" s="52"/>
      <c r="G28" s="52"/>
      <c r="H28" s="52"/>
      <c r="I28" s="52"/>
      <c r="J28" s="52"/>
      <c r="K28" s="52"/>
      <c r="L28" s="52"/>
      <c r="M28" s="52"/>
      <c r="N28" s="52"/>
      <c r="O28" s="52"/>
      <c r="P28" s="52"/>
      <c r="Q28" s="52"/>
      <c r="R28" s="52"/>
    </row>
    <row r="29" spans="1:21" x14ac:dyDescent="0.35">
      <c r="A29" s="1" t="s">
        <v>33</v>
      </c>
      <c r="B29" s="1" t="s">
        <v>34</v>
      </c>
      <c r="C29" s="2"/>
      <c r="D29" s="2"/>
      <c r="E29" s="2"/>
      <c r="F29" s="2"/>
      <c r="G29" s="2"/>
      <c r="H29" s="2"/>
      <c r="I29" s="2"/>
      <c r="J29" s="2"/>
      <c r="K29" s="2"/>
      <c r="L29" s="2"/>
      <c r="M29" s="2"/>
      <c r="N29" s="2"/>
      <c r="O29" s="2"/>
      <c r="P29" s="2"/>
      <c r="Q29" s="2"/>
      <c r="R29" s="2"/>
    </row>
    <row r="30" spans="1:21" x14ac:dyDescent="0.35">
      <c r="A30" s="2"/>
      <c r="B30" s="2" t="s">
        <v>35</v>
      </c>
      <c r="C30" s="2"/>
      <c r="D30" s="2"/>
      <c r="E30" s="2"/>
      <c r="F30" s="2"/>
      <c r="G30" s="2"/>
      <c r="H30" s="2"/>
      <c r="I30" s="2"/>
      <c r="J30" s="2"/>
      <c r="K30" s="2"/>
      <c r="L30" s="2"/>
      <c r="M30" s="2"/>
      <c r="N30" s="2"/>
      <c r="O30" s="2"/>
      <c r="P30" s="2"/>
      <c r="Q30" s="2"/>
      <c r="R30" s="2"/>
    </row>
    <row r="31" spans="1:21" x14ac:dyDescent="0.35">
      <c r="A31" s="1" t="s">
        <v>36</v>
      </c>
      <c r="B31" s="1" t="s">
        <v>37</v>
      </c>
      <c r="C31" s="2"/>
      <c r="D31" s="2"/>
      <c r="E31" s="2"/>
      <c r="F31" s="2"/>
      <c r="G31" s="2"/>
      <c r="H31" s="2"/>
      <c r="I31" s="2"/>
      <c r="J31" s="2"/>
      <c r="K31" s="2"/>
      <c r="L31" s="2"/>
      <c r="M31" s="2"/>
      <c r="N31" s="2"/>
      <c r="O31" s="2"/>
      <c r="P31" s="2"/>
      <c r="Q31" s="2"/>
      <c r="R31" s="2"/>
    </row>
    <row r="32" spans="1:21" x14ac:dyDescent="0.35">
      <c r="A32" s="2"/>
      <c r="B32" t="s">
        <v>68</v>
      </c>
      <c r="C32" s="2"/>
      <c r="D32" s="2"/>
      <c r="E32" s="2"/>
      <c r="F32" s="2"/>
      <c r="G32" s="2"/>
      <c r="H32" s="2"/>
      <c r="I32" s="2"/>
      <c r="J32" s="2"/>
      <c r="K32" s="2"/>
      <c r="L32" s="2"/>
      <c r="M32" s="2"/>
      <c r="N32" s="2"/>
      <c r="O32" s="2"/>
      <c r="P32" s="2"/>
      <c r="Q32" s="2"/>
      <c r="R32" s="2"/>
    </row>
    <row r="33" spans="1:18" x14ac:dyDescent="0.35">
      <c r="A33" s="1" t="s">
        <v>38</v>
      </c>
      <c r="B33" s="1" t="s">
        <v>39</v>
      </c>
      <c r="C33" s="2"/>
      <c r="D33" s="2"/>
      <c r="E33" s="2"/>
      <c r="F33" s="2"/>
      <c r="G33" s="2"/>
      <c r="H33" s="2"/>
      <c r="I33" s="2"/>
      <c r="J33" s="2"/>
      <c r="K33" s="2"/>
      <c r="L33" s="2"/>
      <c r="M33" s="2"/>
      <c r="N33" s="2"/>
      <c r="O33" s="2"/>
      <c r="P33" s="2"/>
      <c r="Q33" s="2"/>
      <c r="R33" s="2"/>
    </row>
    <row r="34" spans="1:18" x14ac:dyDescent="0.35">
      <c r="A34" s="2"/>
      <c r="B34" s="3" t="s">
        <v>69</v>
      </c>
      <c r="C34" s="2"/>
      <c r="D34" s="2"/>
      <c r="E34" s="2"/>
      <c r="F34" s="2"/>
      <c r="G34" s="2"/>
      <c r="H34" s="2"/>
      <c r="I34" s="2"/>
      <c r="J34" s="2"/>
      <c r="K34" s="2"/>
      <c r="L34" s="2"/>
      <c r="M34" s="2"/>
      <c r="N34" s="2"/>
      <c r="O34" s="2"/>
      <c r="P34" s="2"/>
      <c r="Q34" s="2"/>
      <c r="R34" s="2"/>
    </row>
    <row r="35" spans="1:18" x14ac:dyDescent="0.35">
      <c r="B35" s="5"/>
      <c r="C35" s="5"/>
      <c r="D35" s="5"/>
      <c r="E35" s="5"/>
      <c r="F35" s="5"/>
      <c r="G35" s="5"/>
      <c r="H35" s="5"/>
      <c r="I35" s="5"/>
      <c r="J35" s="5"/>
      <c r="K35" s="5"/>
      <c r="L35" s="5"/>
      <c r="M35" s="5"/>
      <c r="N35" s="5"/>
      <c r="O35" s="5"/>
      <c r="P35" s="5"/>
      <c r="Q35" s="5"/>
      <c r="R35" s="5"/>
    </row>
    <row r="39" spans="1:18" x14ac:dyDescent="0.35">
      <c r="A39" t="s">
        <v>5</v>
      </c>
      <c r="B39" t="s">
        <v>40</v>
      </c>
      <c r="D39" t="s">
        <v>5</v>
      </c>
    </row>
  </sheetData>
  <mergeCells count="3">
    <mergeCell ref="B9:R9"/>
    <mergeCell ref="B28:R28"/>
    <mergeCell ref="B26:R2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F4121-E58C-4B57-AEE5-28D7E6BCDA1B}">
  <sheetPr codeName="Feuil2">
    <tabColor theme="8" tint="0.59999389629810485"/>
  </sheetPr>
  <dimension ref="A1:AD41"/>
  <sheetViews>
    <sheetView showGridLines="0" zoomScale="90" zoomScaleNormal="90" workbookViewId="0">
      <pane xSplit="3" ySplit="4" topLeftCell="D5" activePane="bottomRight" state="frozen"/>
      <selection activeCell="AC12" sqref="AC12"/>
      <selection pane="topRight" activeCell="AC12" sqref="AC12"/>
      <selection pane="bottomLeft" activeCell="AC12" sqref="AC12"/>
      <selection pane="bottomRight" activeCell="D7" sqref="D7"/>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16384" width="11.453125" style="6"/>
  </cols>
  <sheetData>
    <row r="1" spans="1:30" ht="18.5" x14ac:dyDescent="0.45">
      <c r="A1" s="10" t="s">
        <v>52</v>
      </c>
    </row>
    <row r="2" spans="1:30" s="12" customFormat="1" ht="18.5" x14ac:dyDescent="0.45">
      <c r="A2" s="11" t="s">
        <v>57</v>
      </c>
    </row>
    <row r="3" spans="1:30" ht="19" thickBot="1" x14ac:dyDescent="0.5">
      <c r="A3" s="11" t="s">
        <v>56</v>
      </c>
    </row>
    <row r="4" spans="1:30"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row>
    <row r="5" spans="1:30" x14ac:dyDescent="0.35">
      <c r="A5" s="56" t="s">
        <v>49</v>
      </c>
      <c r="B5" s="56" t="s">
        <v>41</v>
      </c>
      <c r="C5" s="16" t="s">
        <v>42</v>
      </c>
      <c r="D5" s="18">
        <v>2471</v>
      </c>
      <c r="E5" s="18">
        <v>2344</v>
      </c>
      <c r="F5" s="18">
        <v>2496</v>
      </c>
      <c r="G5" s="18">
        <v>2336</v>
      </c>
      <c r="H5" s="18">
        <v>2277</v>
      </c>
      <c r="I5" s="18">
        <v>2442</v>
      </c>
      <c r="J5" s="18">
        <v>2319</v>
      </c>
      <c r="K5" s="18">
        <v>2167</v>
      </c>
      <c r="L5" s="18">
        <v>2380</v>
      </c>
      <c r="M5" s="18">
        <v>2457</v>
      </c>
      <c r="N5" s="18">
        <v>2489</v>
      </c>
      <c r="O5" s="18">
        <v>2530</v>
      </c>
      <c r="P5" s="18">
        <v>2472</v>
      </c>
      <c r="Q5" s="18">
        <v>2504</v>
      </c>
      <c r="R5" s="18">
        <v>2444</v>
      </c>
      <c r="S5" s="18">
        <v>2473</v>
      </c>
      <c r="T5" s="18">
        <v>2363</v>
      </c>
      <c r="U5" s="18">
        <v>2416</v>
      </c>
      <c r="V5" s="18">
        <v>2482</v>
      </c>
      <c r="W5" s="18">
        <v>2160</v>
      </c>
      <c r="X5" s="18">
        <v>2395</v>
      </c>
      <c r="Y5" s="18">
        <v>2522</v>
      </c>
      <c r="Z5" s="18">
        <v>2402</v>
      </c>
      <c r="AA5" s="18">
        <v>2483</v>
      </c>
      <c r="AB5" s="18">
        <v>2474</v>
      </c>
      <c r="AC5" s="18">
        <v>2380</v>
      </c>
      <c r="AD5" s="18">
        <v>2425</v>
      </c>
    </row>
    <row r="6" spans="1:30" x14ac:dyDescent="0.35">
      <c r="A6" s="54"/>
      <c r="B6" s="54"/>
      <c r="C6" s="6" t="s">
        <v>43</v>
      </c>
      <c r="D6" s="19">
        <v>48129</v>
      </c>
      <c r="E6" s="19">
        <v>45909</v>
      </c>
      <c r="F6" s="19">
        <v>47141</v>
      </c>
      <c r="G6" s="19">
        <v>45015</v>
      </c>
      <c r="H6" s="19">
        <v>45271</v>
      </c>
      <c r="I6" s="19">
        <v>46595</v>
      </c>
      <c r="J6" s="19">
        <v>44763</v>
      </c>
      <c r="K6" s="19">
        <v>44976</v>
      </c>
      <c r="L6" s="19">
        <v>45893</v>
      </c>
      <c r="M6" s="19">
        <v>45787</v>
      </c>
      <c r="N6" s="19">
        <v>46359</v>
      </c>
      <c r="O6" s="19">
        <v>46798</v>
      </c>
      <c r="P6" s="19">
        <v>48177</v>
      </c>
      <c r="Q6" s="19">
        <v>47098</v>
      </c>
      <c r="R6" s="19">
        <v>47104</v>
      </c>
      <c r="S6" s="19">
        <v>46258</v>
      </c>
      <c r="T6" s="19">
        <v>46371</v>
      </c>
      <c r="U6" s="19">
        <v>45202</v>
      </c>
      <c r="V6" s="19">
        <v>45885</v>
      </c>
      <c r="W6" s="19">
        <v>44729</v>
      </c>
      <c r="X6" s="19">
        <v>45161</v>
      </c>
      <c r="Y6" s="19">
        <v>46197</v>
      </c>
      <c r="Z6" s="19">
        <v>45507</v>
      </c>
      <c r="AA6" s="19">
        <v>46173</v>
      </c>
      <c r="AB6" s="19">
        <v>46762</v>
      </c>
      <c r="AC6" s="19">
        <v>44178</v>
      </c>
      <c r="AD6" s="19">
        <v>45340</v>
      </c>
    </row>
    <row r="7" spans="1:30" x14ac:dyDescent="0.35">
      <c r="A7" s="54"/>
      <c r="B7" s="54"/>
      <c r="C7" s="6" t="s">
        <v>44</v>
      </c>
      <c r="D7" s="19">
        <v>319948</v>
      </c>
      <c r="E7" s="19">
        <v>313440</v>
      </c>
      <c r="F7" s="19">
        <v>316538</v>
      </c>
      <c r="G7" s="19">
        <v>307410</v>
      </c>
      <c r="H7" s="19">
        <v>308430</v>
      </c>
      <c r="I7" s="19">
        <v>312640</v>
      </c>
      <c r="J7" s="19">
        <v>305996</v>
      </c>
      <c r="K7" s="19">
        <v>307387</v>
      </c>
      <c r="L7" s="19">
        <v>309382</v>
      </c>
      <c r="M7" s="19">
        <v>308831</v>
      </c>
      <c r="N7" s="19">
        <v>310200</v>
      </c>
      <c r="O7" s="19">
        <v>310006</v>
      </c>
      <c r="P7" s="19">
        <v>309881</v>
      </c>
      <c r="Q7" s="19">
        <v>307141</v>
      </c>
      <c r="R7" s="19">
        <v>305624</v>
      </c>
      <c r="S7" s="19">
        <v>301700</v>
      </c>
      <c r="T7" s="19">
        <v>302278</v>
      </c>
      <c r="U7" s="19">
        <v>297910</v>
      </c>
      <c r="V7" s="19">
        <v>300325</v>
      </c>
      <c r="W7" s="19">
        <v>296939</v>
      </c>
      <c r="X7" s="19">
        <v>296846</v>
      </c>
      <c r="Y7" s="19">
        <v>300452</v>
      </c>
      <c r="Z7" s="19">
        <v>298638</v>
      </c>
      <c r="AA7" s="19">
        <v>298543</v>
      </c>
      <c r="AB7" s="19">
        <v>301912</v>
      </c>
      <c r="AC7" s="19">
        <v>293056</v>
      </c>
      <c r="AD7" s="19">
        <v>296407</v>
      </c>
    </row>
    <row r="8" spans="1:30" x14ac:dyDescent="0.35">
      <c r="A8" s="54"/>
      <c r="B8" s="54"/>
      <c r="C8" s="9" t="s">
        <v>53</v>
      </c>
      <c r="D8" s="20">
        <v>370548</v>
      </c>
      <c r="E8" s="20">
        <v>361693</v>
      </c>
      <c r="F8" s="20">
        <v>366175</v>
      </c>
      <c r="G8" s="20">
        <v>354761</v>
      </c>
      <c r="H8" s="20">
        <v>355978</v>
      </c>
      <c r="I8" s="20">
        <v>361677</v>
      </c>
      <c r="J8" s="20">
        <v>353078</v>
      </c>
      <c r="K8" s="20">
        <v>354530</v>
      </c>
      <c r="L8" s="20">
        <v>357655</v>
      </c>
      <c r="M8" s="20">
        <v>357075</v>
      </c>
      <c r="N8" s="20">
        <v>359048</v>
      </c>
      <c r="O8" s="20">
        <v>359334</v>
      </c>
      <c r="P8" s="20">
        <v>360530</v>
      </c>
      <c r="Q8" s="20">
        <v>356743</v>
      </c>
      <c r="R8" s="20">
        <v>355172</v>
      </c>
      <c r="S8" s="20">
        <v>350431</v>
      </c>
      <c r="T8" s="20">
        <v>351012</v>
      </c>
      <c r="U8" s="20">
        <v>345528</v>
      </c>
      <c r="V8" s="20">
        <v>348692</v>
      </c>
      <c r="W8" s="20">
        <v>343828</v>
      </c>
      <c r="X8" s="20">
        <v>344402</v>
      </c>
      <c r="Y8" s="20">
        <v>349171</v>
      </c>
      <c r="Z8" s="20">
        <v>346547</v>
      </c>
      <c r="AA8" s="20">
        <v>347199</v>
      </c>
      <c r="AB8" s="20">
        <v>351148</v>
      </c>
      <c r="AC8" s="20">
        <v>339614</v>
      </c>
      <c r="AD8" s="20">
        <v>344172</v>
      </c>
    </row>
    <row r="9" spans="1:30" x14ac:dyDescent="0.35">
      <c r="A9" s="54"/>
      <c r="B9" s="54" t="s">
        <v>45</v>
      </c>
      <c r="C9" s="6" t="s">
        <v>42</v>
      </c>
      <c r="D9" s="19">
        <v>50134</v>
      </c>
      <c r="E9" s="19">
        <v>48072</v>
      </c>
      <c r="F9" s="19">
        <v>51248</v>
      </c>
      <c r="G9" s="19">
        <v>44054</v>
      </c>
      <c r="H9" s="19">
        <v>41856</v>
      </c>
      <c r="I9" s="19">
        <v>47065</v>
      </c>
      <c r="J9" s="19">
        <v>42354</v>
      </c>
      <c r="K9" s="19">
        <v>37728</v>
      </c>
      <c r="L9" s="19">
        <v>45373</v>
      </c>
      <c r="M9" s="19">
        <v>48612</v>
      </c>
      <c r="N9" s="19">
        <v>48360</v>
      </c>
      <c r="O9" s="19">
        <v>49680</v>
      </c>
      <c r="P9" s="19">
        <v>48710</v>
      </c>
      <c r="Q9" s="19">
        <v>50056</v>
      </c>
      <c r="R9" s="19">
        <v>46329</v>
      </c>
      <c r="S9" s="19">
        <v>47684</v>
      </c>
      <c r="T9" s="19">
        <v>42652</v>
      </c>
      <c r="U9" s="19">
        <v>44356</v>
      </c>
      <c r="V9" s="19">
        <v>45609</v>
      </c>
      <c r="W9" s="19">
        <v>36825</v>
      </c>
      <c r="X9" s="19">
        <v>44990</v>
      </c>
      <c r="Y9" s="19">
        <v>49122</v>
      </c>
      <c r="Z9" s="19">
        <v>44094</v>
      </c>
      <c r="AA9" s="19">
        <v>48509</v>
      </c>
      <c r="AB9" s="19">
        <v>49933</v>
      </c>
      <c r="AC9" s="19">
        <v>47398</v>
      </c>
      <c r="AD9" s="19">
        <v>45840</v>
      </c>
    </row>
    <row r="10" spans="1:30" x14ac:dyDescent="0.35">
      <c r="A10" s="54"/>
      <c r="B10" s="54"/>
      <c r="C10" s="6" t="s">
        <v>43</v>
      </c>
      <c r="D10" s="19">
        <v>197309</v>
      </c>
      <c r="E10" s="19">
        <v>171753</v>
      </c>
      <c r="F10" s="19">
        <v>183098</v>
      </c>
      <c r="G10" s="19">
        <v>160518</v>
      </c>
      <c r="H10" s="19">
        <v>158913</v>
      </c>
      <c r="I10" s="19">
        <v>170742</v>
      </c>
      <c r="J10" s="19">
        <v>153395</v>
      </c>
      <c r="K10" s="19">
        <v>148696</v>
      </c>
      <c r="L10" s="19">
        <v>164481</v>
      </c>
      <c r="M10" s="19">
        <v>163316</v>
      </c>
      <c r="N10" s="19">
        <v>169771</v>
      </c>
      <c r="O10" s="19">
        <v>176746</v>
      </c>
      <c r="P10" s="19">
        <v>188837</v>
      </c>
      <c r="Q10" s="19">
        <v>177403</v>
      </c>
      <c r="R10" s="19">
        <v>175144</v>
      </c>
      <c r="S10" s="19">
        <v>165966</v>
      </c>
      <c r="T10" s="19">
        <v>163688</v>
      </c>
      <c r="U10" s="19">
        <v>157172</v>
      </c>
      <c r="V10" s="19">
        <v>159585</v>
      </c>
      <c r="W10" s="19">
        <v>145185</v>
      </c>
      <c r="X10" s="19">
        <v>157210</v>
      </c>
      <c r="Y10" s="19">
        <v>165192</v>
      </c>
      <c r="Z10" s="19">
        <v>159761</v>
      </c>
      <c r="AA10" s="19">
        <v>166638</v>
      </c>
      <c r="AB10" s="19">
        <v>186642</v>
      </c>
      <c r="AC10" s="19">
        <v>164280</v>
      </c>
      <c r="AD10" s="19">
        <v>168338</v>
      </c>
    </row>
    <row r="11" spans="1:30" x14ac:dyDescent="0.35">
      <c r="A11" s="54"/>
      <c r="B11" s="54"/>
      <c r="C11" s="6" t="s">
        <v>44</v>
      </c>
      <c r="D11" s="19">
        <v>208454</v>
      </c>
      <c r="E11" s="19">
        <v>194523</v>
      </c>
      <c r="F11" s="19">
        <v>200548</v>
      </c>
      <c r="G11" s="19">
        <v>186729</v>
      </c>
      <c r="H11" s="19">
        <v>188430</v>
      </c>
      <c r="I11" s="19">
        <v>193971</v>
      </c>
      <c r="J11" s="19">
        <v>182671</v>
      </c>
      <c r="K11" s="19">
        <v>182915</v>
      </c>
      <c r="L11" s="19">
        <v>189463</v>
      </c>
      <c r="M11" s="19">
        <v>189601</v>
      </c>
      <c r="N11" s="19">
        <v>197975</v>
      </c>
      <c r="O11" s="19">
        <v>195508</v>
      </c>
      <c r="P11" s="19">
        <v>194031</v>
      </c>
      <c r="Q11" s="19">
        <v>185947</v>
      </c>
      <c r="R11" s="19">
        <v>184767</v>
      </c>
      <c r="S11" s="19">
        <v>179039</v>
      </c>
      <c r="T11" s="19">
        <v>179977</v>
      </c>
      <c r="U11" s="19">
        <v>173888</v>
      </c>
      <c r="V11" s="19">
        <v>175857</v>
      </c>
      <c r="W11" s="19">
        <v>169523</v>
      </c>
      <c r="X11" s="19">
        <v>172225</v>
      </c>
      <c r="Y11" s="19">
        <v>180358</v>
      </c>
      <c r="Z11" s="19">
        <v>183763</v>
      </c>
      <c r="AA11" s="19">
        <v>181222</v>
      </c>
      <c r="AB11" s="19">
        <v>187486</v>
      </c>
      <c r="AC11" s="19">
        <v>171536</v>
      </c>
      <c r="AD11" s="19">
        <v>177677</v>
      </c>
    </row>
    <row r="12" spans="1:30" x14ac:dyDescent="0.35">
      <c r="A12" s="54"/>
      <c r="B12" s="54"/>
      <c r="C12" s="9" t="s">
        <v>53</v>
      </c>
      <c r="D12" s="20">
        <v>455897</v>
      </c>
      <c r="E12" s="20">
        <v>414348</v>
      </c>
      <c r="F12" s="20">
        <v>434894</v>
      </c>
      <c r="G12" s="20">
        <v>391301</v>
      </c>
      <c r="H12" s="20">
        <v>389199</v>
      </c>
      <c r="I12" s="20">
        <v>411778</v>
      </c>
      <c r="J12" s="20">
        <v>378420</v>
      </c>
      <c r="K12" s="20">
        <v>369339</v>
      </c>
      <c r="L12" s="20">
        <v>399317</v>
      </c>
      <c r="M12" s="20">
        <v>401529</v>
      </c>
      <c r="N12" s="20">
        <v>416106</v>
      </c>
      <c r="O12" s="20">
        <v>421934</v>
      </c>
      <c r="P12" s="20">
        <v>431578</v>
      </c>
      <c r="Q12" s="20">
        <v>413406</v>
      </c>
      <c r="R12" s="20">
        <v>406240</v>
      </c>
      <c r="S12" s="20">
        <v>392689</v>
      </c>
      <c r="T12" s="20">
        <v>386317</v>
      </c>
      <c r="U12" s="20">
        <v>375416</v>
      </c>
      <c r="V12" s="20">
        <v>381051</v>
      </c>
      <c r="W12" s="20">
        <v>351533</v>
      </c>
      <c r="X12" s="20">
        <v>374425</v>
      </c>
      <c r="Y12" s="20">
        <v>394672</v>
      </c>
      <c r="Z12" s="20">
        <v>387618</v>
      </c>
      <c r="AA12" s="20">
        <v>396369</v>
      </c>
      <c r="AB12" s="20">
        <v>424061</v>
      </c>
      <c r="AC12" s="20">
        <v>383214</v>
      </c>
      <c r="AD12" s="20">
        <v>391855</v>
      </c>
    </row>
    <row r="13" spans="1:30" x14ac:dyDescent="0.35">
      <c r="A13" s="54"/>
      <c r="B13" s="54" t="s">
        <v>53</v>
      </c>
      <c r="C13" s="6" t="s">
        <v>42</v>
      </c>
      <c r="D13" s="19">
        <v>52605</v>
      </c>
      <c r="E13" s="19">
        <v>50416</v>
      </c>
      <c r="F13" s="19">
        <v>53744</v>
      </c>
      <c r="G13" s="19">
        <v>46390</v>
      </c>
      <c r="H13" s="19">
        <v>44133</v>
      </c>
      <c r="I13" s="19">
        <v>49507</v>
      </c>
      <c r="J13" s="19">
        <v>44673</v>
      </c>
      <c r="K13" s="19">
        <v>39895</v>
      </c>
      <c r="L13" s="19">
        <v>47753</v>
      </c>
      <c r="M13" s="19">
        <v>51069</v>
      </c>
      <c r="N13" s="19">
        <v>50849</v>
      </c>
      <c r="O13" s="19">
        <v>52210</v>
      </c>
      <c r="P13" s="19">
        <v>51182</v>
      </c>
      <c r="Q13" s="19">
        <v>52560</v>
      </c>
      <c r="R13" s="19">
        <v>48773</v>
      </c>
      <c r="S13" s="19">
        <v>50157</v>
      </c>
      <c r="T13" s="19">
        <v>45015</v>
      </c>
      <c r="U13" s="19">
        <v>46772</v>
      </c>
      <c r="V13" s="19">
        <v>48091</v>
      </c>
      <c r="W13" s="19">
        <v>38985</v>
      </c>
      <c r="X13" s="19">
        <v>47385</v>
      </c>
      <c r="Y13" s="19">
        <v>51644</v>
      </c>
      <c r="Z13" s="19">
        <v>46496</v>
      </c>
      <c r="AA13" s="19">
        <v>50992</v>
      </c>
      <c r="AB13" s="19">
        <v>52407</v>
      </c>
      <c r="AC13" s="19">
        <v>49778</v>
      </c>
      <c r="AD13" s="19">
        <v>48265</v>
      </c>
    </row>
    <row r="14" spans="1:30" x14ac:dyDescent="0.35">
      <c r="A14" s="54"/>
      <c r="B14" s="54"/>
      <c r="C14" s="6" t="s">
        <v>43</v>
      </c>
      <c r="D14" s="19">
        <v>245438</v>
      </c>
      <c r="E14" s="19">
        <v>217662</v>
      </c>
      <c r="F14" s="19">
        <v>230239</v>
      </c>
      <c r="G14" s="19">
        <v>205533</v>
      </c>
      <c r="H14" s="19">
        <v>204184</v>
      </c>
      <c r="I14" s="19">
        <v>217337</v>
      </c>
      <c r="J14" s="19">
        <v>198158</v>
      </c>
      <c r="K14" s="19">
        <v>193672</v>
      </c>
      <c r="L14" s="19">
        <v>210374</v>
      </c>
      <c r="M14" s="19">
        <v>209103</v>
      </c>
      <c r="N14" s="19">
        <v>216130</v>
      </c>
      <c r="O14" s="19">
        <v>223544</v>
      </c>
      <c r="P14" s="19">
        <v>237014</v>
      </c>
      <c r="Q14" s="19">
        <v>224501</v>
      </c>
      <c r="R14" s="19">
        <v>222248</v>
      </c>
      <c r="S14" s="19">
        <v>212224</v>
      </c>
      <c r="T14" s="19">
        <v>210059</v>
      </c>
      <c r="U14" s="19">
        <v>202374</v>
      </c>
      <c r="V14" s="19">
        <v>205470</v>
      </c>
      <c r="W14" s="19">
        <v>189914</v>
      </c>
      <c r="X14" s="19">
        <v>202371</v>
      </c>
      <c r="Y14" s="19">
        <v>211389</v>
      </c>
      <c r="Z14" s="19">
        <v>205268</v>
      </c>
      <c r="AA14" s="19">
        <v>212811</v>
      </c>
      <c r="AB14" s="19">
        <v>233404</v>
      </c>
      <c r="AC14" s="19">
        <v>208458</v>
      </c>
      <c r="AD14" s="19">
        <v>213678</v>
      </c>
    </row>
    <row r="15" spans="1:30" x14ac:dyDescent="0.35">
      <c r="A15" s="54"/>
      <c r="B15" s="54"/>
      <c r="C15" s="6" t="s">
        <v>44</v>
      </c>
      <c r="D15" s="19">
        <v>528402</v>
      </c>
      <c r="E15" s="19">
        <v>507963</v>
      </c>
      <c r="F15" s="19">
        <v>517086</v>
      </c>
      <c r="G15" s="19">
        <v>494139</v>
      </c>
      <c r="H15" s="19">
        <v>496860</v>
      </c>
      <c r="I15" s="19">
        <v>506611</v>
      </c>
      <c r="J15" s="19">
        <v>488667</v>
      </c>
      <c r="K15" s="19">
        <v>490302</v>
      </c>
      <c r="L15" s="19">
        <v>498845</v>
      </c>
      <c r="M15" s="19">
        <v>498432</v>
      </c>
      <c r="N15" s="19">
        <v>508175</v>
      </c>
      <c r="O15" s="19">
        <v>505514</v>
      </c>
      <c r="P15" s="19">
        <v>503912</v>
      </c>
      <c r="Q15" s="19">
        <v>493088</v>
      </c>
      <c r="R15" s="19">
        <v>490391</v>
      </c>
      <c r="S15" s="19">
        <v>480739</v>
      </c>
      <c r="T15" s="19">
        <v>482255</v>
      </c>
      <c r="U15" s="19">
        <v>471798</v>
      </c>
      <c r="V15" s="19">
        <v>476182</v>
      </c>
      <c r="W15" s="19">
        <v>466462</v>
      </c>
      <c r="X15" s="19">
        <v>469071</v>
      </c>
      <c r="Y15" s="19">
        <v>480810</v>
      </c>
      <c r="Z15" s="19">
        <v>482401</v>
      </c>
      <c r="AA15" s="19">
        <v>479765</v>
      </c>
      <c r="AB15" s="19">
        <v>489398</v>
      </c>
      <c r="AC15" s="19">
        <v>464592</v>
      </c>
      <c r="AD15" s="19">
        <v>474084</v>
      </c>
    </row>
    <row r="16" spans="1:30" x14ac:dyDescent="0.35">
      <c r="A16" s="55"/>
      <c r="B16" s="55"/>
      <c r="C16" s="21" t="s">
        <v>53</v>
      </c>
      <c r="D16" s="22">
        <v>826445</v>
      </c>
      <c r="E16" s="22">
        <v>776041</v>
      </c>
      <c r="F16" s="22">
        <v>801069</v>
      </c>
      <c r="G16" s="22">
        <v>746062</v>
      </c>
      <c r="H16" s="22">
        <v>745177</v>
      </c>
      <c r="I16" s="22">
        <v>773455</v>
      </c>
      <c r="J16" s="22">
        <v>731498</v>
      </c>
      <c r="K16" s="22">
        <v>723869</v>
      </c>
      <c r="L16" s="22">
        <v>756972</v>
      </c>
      <c r="M16" s="22">
        <v>758604</v>
      </c>
      <c r="N16" s="22">
        <v>775154</v>
      </c>
      <c r="O16" s="22">
        <v>781268</v>
      </c>
      <c r="P16" s="22">
        <v>792108</v>
      </c>
      <c r="Q16" s="22">
        <v>770149</v>
      </c>
      <c r="R16" s="22">
        <v>761412</v>
      </c>
      <c r="S16" s="22">
        <v>743120</v>
      </c>
      <c r="T16" s="22">
        <v>737329</v>
      </c>
      <c r="U16" s="22">
        <v>720944</v>
      </c>
      <c r="V16" s="22">
        <v>729743</v>
      </c>
      <c r="W16" s="22">
        <v>695361</v>
      </c>
      <c r="X16" s="22">
        <v>718827</v>
      </c>
      <c r="Y16" s="22">
        <v>743843</v>
      </c>
      <c r="Z16" s="22">
        <v>734165</v>
      </c>
      <c r="AA16" s="22">
        <v>743568</v>
      </c>
      <c r="AB16" s="22">
        <v>775209</v>
      </c>
      <c r="AC16" s="22">
        <v>722828</v>
      </c>
      <c r="AD16" s="22">
        <v>736027</v>
      </c>
    </row>
    <row r="17" spans="1:30" x14ac:dyDescent="0.35">
      <c r="A17" s="53" t="s">
        <v>50</v>
      </c>
      <c r="B17" s="53" t="s">
        <v>41</v>
      </c>
      <c r="C17" s="6" t="s">
        <v>42</v>
      </c>
      <c r="D17" s="19">
        <v>8939</v>
      </c>
      <c r="E17" s="19">
        <v>8756</v>
      </c>
      <c r="F17" s="19">
        <v>9101</v>
      </c>
      <c r="G17" s="19">
        <v>8509</v>
      </c>
      <c r="H17" s="19">
        <v>8437</v>
      </c>
      <c r="I17" s="19">
        <v>9037</v>
      </c>
      <c r="J17" s="19">
        <v>8413</v>
      </c>
      <c r="K17" s="19">
        <v>7615</v>
      </c>
      <c r="L17" s="19">
        <v>8773</v>
      </c>
      <c r="M17" s="19">
        <v>9147</v>
      </c>
      <c r="N17" s="19">
        <v>8983</v>
      </c>
      <c r="O17" s="19">
        <v>9203</v>
      </c>
      <c r="P17" s="19">
        <v>9014</v>
      </c>
      <c r="Q17" s="19">
        <v>9226</v>
      </c>
      <c r="R17" s="19">
        <v>8966</v>
      </c>
      <c r="S17" s="19">
        <v>9136</v>
      </c>
      <c r="T17" s="19">
        <v>8845</v>
      </c>
      <c r="U17" s="19">
        <v>8966</v>
      </c>
      <c r="V17" s="19">
        <v>9097</v>
      </c>
      <c r="W17" s="19">
        <v>7821</v>
      </c>
      <c r="X17" s="19">
        <v>8991</v>
      </c>
      <c r="Y17" s="19">
        <v>9315</v>
      </c>
      <c r="Z17" s="19">
        <v>8967</v>
      </c>
      <c r="AA17" s="19">
        <v>9374</v>
      </c>
      <c r="AB17" s="19">
        <v>9352</v>
      </c>
      <c r="AC17" s="19">
        <v>9111</v>
      </c>
      <c r="AD17" s="19">
        <v>9241</v>
      </c>
    </row>
    <row r="18" spans="1:30" x14ac:dyDescent="0.35">
      <c r="A18" s="54"/>
      <c r="B18" s="54"/>
      <c r="C18" s="6" t="s">
        <v>43</v>
      </c>
      <c r="D18" s="19">
        <v>121463</v>
      </c>
      <c r="E18" s="19">
        <v>116729</v>
      </c>
      <c r="F18" s="19">
        <v>120064</v>
      </c>
      <c r="G18" s="19">
        <v>114926</v>
      </c>
      <c r="H18" s="19">
        <v>116363</v>
      </c>
      <c r="I18" s="19">
        <v>120135</v>
      </c>
      <c r="J18" s="19">
        <v>115636</v>
      </c>
      <c r="K18" s="19">
        <v>113492</v>
      </c>
      <c r="L18" s="19">
        <v>118003</v>
      </c>
      <c r="M18" s="19">
        <v>118818</v>
      </c>
      <c r="N18" s="19">
        <v>119495</v>
      </c>
      <c r="O18" s="19">
        <v>120555</v>
      </c>
      <c r="P18" s="19">
        <v>123815</v>
      </c>
      <c r="Q18" s="19">
        <v>121521</v>
      </c>
      <c r="R18" s="19">
        <v>121409</v>
      </c>
      <c r="S18" s="19">
        <v>120200</v>
      </c>
      <c r="T18" s="19">
        <v>120406</v>
      </c>
      <c r="U18" s="19">
        <v>118102</v>
      </c>
      <c r="V18" s="19">
        <v>120322</v>
      </c>
      <c r="W18" s="19">
        <v>115994</v>
      </c>
      <c r="X18" s="19">
        <v>118406</v>
      </c>
      <c r="Y18" s="19">
        <v>121944</v>
      </c>
      <c r="Z18" s="19">
        <v>120026</v>
      </c>
      <c r="AA18" s="19">
        <v>121253</v>
      </c>
      <c r="AB18" s="19">
        <v>123958</v>
      </c>
      <c r="AC18" s="19">
        <v>118342</v>
      </c>
      <c r="AD18" s="19">
        <v>121183</v>
      </c>
    </row>
    <row r="19" spans="1:30" x14ac:dyDescent="0.35">
      <c r="A19" s="54"/>
      <c r="B19" s="54"/>
      <c r="C19" s="6" t="s">
        <v>44</v>
      </c>
      <c r="D19" s="19">
        <v>178369</v>
      </c>
      <c r="E19" s="19">
        <v>174292</v>
      </c>
      <c r="F19" s="19">
        <v>178119</v>
      </c>
      <c r="G19" s="19">
        <v>173393</v>
      </c>
      <c r="H19" s="19">
        <v>175670</v>
      </c>
      <c r="I19" s="19">
        <v>179071</v>
      </c>
      <c r="J19" s="19">
        <v>175177</v>
      </c>
      <c r="K19" s="19">
        <v>173869</v>
      </c>
      <c r="L19" s="19">
        <v>177977</v>
      </c>
      <c r="M19" s="19">
        <v>180097</v>
      </c>
      <c r="N19" s="19">
        <v>181704</v>
      </c>
      <c r="O19" s="19">
        <v>182880</v>
      </c>
      <c r="P19" s="19">
        <v>183106</v>
      </c>
      <c r="Q19" s="19">
        <v>181511</v>
      </c>
      <c r="R19" s="19">
        <v>182696</v>
      </c>
      <c r="S19" s="19">
        <v>182053</v>
      </c>
      <c r="T19" s="19">
        <v>183284</v>
      </c>
      <c r="U19" s="19">
        <v>180846</v>
      </c>
      <c r="V19" s="19">
        <v>184281</v>
      </c>
      <c r="W19" s="19">
        <v>180993</v>
      </c>
      <c r="X19" s="19">
        <v>182349</v>
      </c>
      <c r="Y19" s="19">
        <v>187334</v>
      </c>
      <c r="Z19" s="19">
        <v>187310</v>
      </c>
      <c r="AA19" s="19">
        <v>188871</v>
      </c>
      <c r="AB19" s="19">
        <v>193889</v>
      </c>
      <c r="AC19" s="19">
        <v>188726</v>
      </c>
      <c r="AD19" s="19">
        <v>192285</v>
      </c>
    </row>
    <row r="20" spans="1:30" x14ac:dyDescent="0.35">
      <c r="A20" s="54"/>
      <c r="B20" s="54"/>
      <c r="C20" s="9" t="s">
        <v>53</v>
      </c>
      <c r="D20" s="20">
        <v>308771</v>
      </c>
      <c r="E20" s="20">
        <v>299777</v>
      </c>
      <c r="F20" s="20">
        <v>307284</v>
      </c>
      <c r="G20" s="20">
        <v>296828</v>
      </c>
      <c r="H20" s="20">
        <v>300470</v>
      </c>
      <c r="I20" s="20">
        <v>308243</v>
      </c>
      <c r="J20" s="20">
        <v>299226</v>
      </c>
      <c r="K20" s="20">
        <v>294976</v>
      </c>
      <c r="L20" s="20">
        <v>304753</v>
      </c>
      <c r="M20" s="20">
        <v>308062</v>
      </c>
      <c r="N20" s="20">
        <v>310182</v>
      </c>
      <c r="O20" s="20">
        <v>312638</v>
      </c>
      <c r="P20" s="20">
        <v>315935</v>
      </c>
      <c r="Q20" s="20">
        <v>312258</v>
      </c>
      <c r="R20" s="20">
        <v>313071</v>
      </c>
      <c r="S20" s="20">
        <v>311389</v>
      </c>
      <c r="T20" s="20">
        <v>312535</v>
      </c>
      <c r="U20" s="20">
        <v>307914</v>
      </c>
      <c r="V20" s="20">
        <v>313700</v>
      </c>
      <c r="W20" s="20">
        <v>304808</v>
      </c>
      <c r="X20" s="20">
        <v>309746</v>
      </c>
      <c r="Y20" s="20">
        <v>318593</v>
      </c>
      <c r="Z20" s="20">
        <v>316303</v>
      </c>
      <c r="AA20" s="20">
        <v>319498</v>
      </c>
      <c r="AB20" s="20">
        <v>327199</v>
      </c>
      <c r="AC20" s="20">
        <v>316179</v>
      </c>
      <c r="AD20" s="20">
        <v>322709</v>
      </c>
    </row>
    <row r="21" spans="1:30" x14ac:dyDescent="0.35">
      <c r="A21" s="54"/>
      <c r="B21" s="54" t="s">
        <v>45</v>
      </c>
      <c r="C21" s="6" t="s">
        <v>42</v>
      </c>
      <c r="D21" s="19">
        <v>173177</v>
      </c>
      <c r="E21" s="19">
        <v>165232</v>
      </c>
      <c r="F21" s="19">
        <v>176154</v>
      </c>
      <c r="G21" s="19">
        <v>151624</v>
      </c>
      <c r="H21" s="19">
        <v>146492</v>
      </c>
      <c r="I21" s="19">
        <v>165736</v>
      </c>
      <c r="J21" s="19">
        <v>143343</v>
      </c>
      <c r="K21" s="19">
        <v>125206</v>
      </c>
      <c r="L21" s="19">
        <v>158337</v>
      </c>
      <c r="M21" s="19">
        <v>169654</v>
      </c>
      <c r="N21" s="19">
        <v>168007</v>
      </c>
      <c r="O21" s="19">
        <v>173203</v>
      </c>
      <c r="P21" s="19">
        <v>170244</v>
      </c>
      <c r="Q21" s="19">
        <v>173937</v>
      </c>
      <c r="R21" s="19">
        <v>162487</v>
      </c>
      <c r="S21" s="19">
        <v>163440</v>
      </c>
      <c r="T21" s="19">
        <v>149969</v>
      </c>
      <c r="U21" s="19">
        <v>157605</v>
      </c>
      <c r="V21" s="19">
        <v>157220</v>
      </c>
      <c r="W21" s="19">
        <v>123886</v>
      </c>
      <c r="X21" s="19">
        <v>159425</v>
      </c>
      <c r="Y21" s="19">
        <v>170779</v>
      </c>
      <c r="Z21" s="19">
        <v>159050</v>
      </c>
      <c r="AA21" s="19">
        <v>173862</v>
      </c>
      <c r="AB21" s="19">
        <v>179300</v>
      </c>
      <c r="AC21" s="19">
        <v>168619</v>
      </c>
      <c r="AD21" s="19">
        <v>164542</v>
      </c>
    </row>
    <row r="22" spans="1:30" x14ac:dyDescent="0.35">
      <c r="A22" s="54"/>
      <c r="B22" s="54"/>
      <c r="C22" s="6" t="s">
        <v>43</v>
      </c>
      <c r="D22" s="19">
        <v>509414</v>
      </c>
      <c r="E22" s="19">
        <v>446457</v>
      </c>
      <c r="F22" s="19">
        <v>473466</v>
      </c>
      <c r="G22" s="19">
        <v>421890</v>
      </c>
      <c r="H22" s="19">
        <v>421379</v>
      </c>
      <c r="I22" s="19">
        <v>456864</v>
      </c>
      <c r="J22" s="19">
        <v>413105</v>
      </c>
      <c r="K22" s="19">
        <v>396760</v>
      </c>
      <c r="L22" s="19">
        <v>444035</v>
      </c>
      <c r="M22" s="19">
        <v>444479</v>
      </c>
      <c r="N22" s="19">
        <v>449280</v>
      </c>
      <c r="O22" s="19">
        <v>461484</v>
      </c>
      <c r="P22" s="19">
        <v>492538</v>
      </c>
      <c r="Q22" s="19">
        <v>463171</v>
      </c>
      <c r="R22" s="19">
        <v>455635</v>
      </c>
      <c r="S22" s="19">
        <v>440701</v>
      </c>
      <c r="T22" s="19">
        <v>433609</v>
      </c>
      <c r="U22" s="19">
        <v>426984</v>
      </c>
      <c r="V22" s="19">
        <v>439477</v>
      </c>
      <c r="W22" s="19">
        <v>397106</v>
      </c>
      <c r="X22" s="19">
        <v>426572</v>
      </c>
      <c r="Y22" s="19">
        <v>452151</v>
      </c>
      <c r="Z22" s="19">
        <v>432672</v>
      </c>
      <c r="AA22" s="19">
        <v>444977</v>
      </c>
      <c r="AB22" s="19">
        <v>502463</v>
      </c>
      <c r="AC22" s="19">
        <v>444899</v>
      </c>
      <c r="AD22" s="19">
        <v>457442</v>
      </c>
    </row>
    <row r="23" spans="1:30" x14ac:dyDescent="0.35">
      <c r="A23" s="54"/>
      <c r="B23" s="54"/>
      <c r="C23" s="6" t="s">
        <v>44</v>
      </c>
      <c r="D23" s="19">
        <v>139618</v>
      </c>
      <c r="E23" s="19">
        <v>128894</v>
      </c>
      <c r="F23" s="19">
        <v>134530</v>
      </c>
      <c r="G23" s="19">
        <v>125416</v>
      </c>
      <c r="H23" s="19">
        <v>128156</v>
      </c>
      <c r="I23" s="19">
        <v>133164</v>
      </c>
      <c r="J23" s="19">
        <v>124373</v>
      </c>
      <c r="K23" s="19">
        <v>121255</v>
      </c>
      <c r="L23" s="19">
        <v>129590</v>
      </c>
      <c r="M23" s="19">
        <v>134390</v>
      </c>
      <c r="N23" s="19">
        <v>139715</v>
      </c>
      <c r="O23" s="19">
        <v>138528</v>
      </c>
      <c r="P23" s="19">
        <v>137973</v>
      </c>
      <c r="Q23" s="19">
        <v>131835</v>
      </c>
      <c r="R23" s="19">
        <v>132842</v>
      </c>
      <c r="S23" s="19">
        <v>129223</v>
      </c>
      <c r="T23" s="19">
        <v>130597</v>
      </c>
      <c r="U23" s="19">
        <v>126875</v>
      </c>
      <c r="V23" s="19">
        <v>129999</v>
      </c>
      <c r="W23" s="19">
        <v>123442</v>
      </c>
      <c r="X23" s="19">
        <v>126867</v>
      </c>
      <c r="Y23" s="19">
        <v>136742</v>
      </c>
      <c r="Z23" s="19">
        <v>141180</v>
      </c>
      <c r="AA23" s="19">
        <v>140159</v>
      </c>
      <c r="AB23" s="19">
        <v>148697</v>
      </c>
      <c r="AC23" s="19">
        <v>136052</v>
      </c>
      <c r="AD23" s="19">
        <v>141748</v>
      </c>
    </row>
    <row r="24" spans="1:30" x14ac:dyDescent="0.35">
      <c r="A24" s="54"/>
      <c r="B24" s="54"/>
      <c r="C24" s="9" t="s">
        <v>53</v>
      </c>
      <c r="D24" s="20">
        <v>822209</v>
      </c>
      <c r="E24" s="20">
        <v>740583</v>
      </c>
      <c r="F24" s="20">
        <v>784150</v>
      </c>
      <c r="G24" s="20">
        <v>698930</v>
      </c>
      <c r="H24" s="20">
        <v>696027</v>
      </c>
      <c r="I24" s="20">
        <v>755764</v>
      </c>
      <c r="J24" s="20">
        <v>680821</v>
      </c>
      <c r="K24" s="20">
        <v>643221</v>
      </c>
      <c r="L24" s="20">
        <v>731962</v>
      </c>
      <c r="M24" s="20">
        <v>748523</v>
      </c>
      <c r="N24" s="20">
        <v>757002</v>
      </c>
      <c r="O24" s="20">
        <v>773215</v>
      </c>
      <c r="P24" s="20">
        <v>800755</v>
      </c>
      <c r="Q24" s="20">
        <v>768943</v>
      </c>
      <c r="R24" s="20">
        <v>750964</v>
      </c>
      <c r="S24" s="20">
        <v>733364</v>
      </c>
      <c r="T24" s="20">
        <v>714175</v>
      </c>
      <c r="U24" s="20">
        <v>711464</v>
      </c>
      <c r="V24" s="20">
        <v>726696</v>
      </c>
      <c r="W24" s="20">
        <v>644434</v>
      </c>
      <c r="X24" s="20">
        <v>712864</v>
      </c>
      <c r="Y24" s="20">
        <v>759672</v>
      </c>
      <c r="Z24" s="20">
        <v>732902</v>
      </c>
      <c r="AA24" s="20">
        <v>758998</v>
      </c>
      <c r="AB24" s="20">
        <v>830460</v>
      </c>
      <c r="AC24" s="20">
        <v>749570</v>
      </c>
      <c r="AD24" s="20">
        <v>763732</v>
      </c>
    </row>
    <row r="25" spans="1:30" x14ac:dyDescent="0.35">
      <c r="A25" s="54"/>
      <c r="B25" s="54" t="s">
        <v>53</v>
      </c>
      <c r="C25" s="6" t="s">
        <v>42</v>
      </c>
      <c r="D25" s="19">
        <v>182116</v>
      </c>
      <c r="E25" s="19">
        <v>173988</v>
      </c>
      <c r="F25" s="19">
        <v>185255</v>
      </c>
      <c r="G25" s="19">
        <v>160133</v>
      </c>
      <c r="H25" s="19">
        <v>154929</v>
      </c>
      <c r="I25" s="19">
        <v>174773</v>
      </c>
      <c r="J25" s="19">
        <v>151756</v>
      </c>
      <c r="K25" s="19">
        <v>132821</v>
      </c>
      <c r="L25" s="19">
        <v>167110</v>
      </c>
      <c r="M25" s="19">
        <v>178801</v>
      </c>
      <c r="N25" s="19">
        <v>176990</v>
      </c>
      <c r="O25" s="19">
        <v>182406</v>
      </c>
      <c r="P25" s="19">
        <v>179258</v>
      </c>
      <c r="Q25" s="19">
        <v>183163</v>
      </c>
      <c r="R25" s="19">
        <v>171453</v>
      </c>
      <c r="S25" s="19">
        <v>172576</v>
      </c>
      <c r="T25" s="19">
        <v>158814</v>
      </c>
      <c r="U25" s="19">
        <v>166571</v>
      </c>
      <c r="V25" s="19">
        <v>166317</v>
      </c>
      <c r="W25" s="19">
        <v>131707</v>
      </c>
      <c r="X25" s="19">
        <v>168416</v>
      </c>
      <c r="Y25" s="19">
        <v>180094</v>
      </c>
      <c r="Z25" s="19">
        <v>168017</v>
      </c>
      <c r="AA25" s="19">
        <v>183236</v>
      </c>
      <c r="AB25" s="19">
        <v>188652</v>
      </c>
      <c r="AC25" s="19">
        <v>177730</v>
      </c>
      <c r="AD25" s="19">
        <v>173783</v>
      </c>
    </row>
    <row r="26" spans="1:30" x14ac:dyDescent="0.35">
      <c r="A26" s="54"/>
      <c r="B26" s="54"/>
      <c r="C26" s="6" t="s">
        <v>43</v>
      </c>
      <c r="D26" s="19">
        <v>630877</v>
      </c>
      <c r="E26" s="19">
        <v>563186</v>
      </c>
      <c r="F26" s="19">
        <v>593530</v>
      </c>
      <c r="G26" s="19">
        <v>536816</v>
      </c>
      <c r="H26" s="19">
        <v>537742</v>
      </c>
      <c r="I26" s="19">
        <v>576999</v>
      </c>
      <c r="J26" s="19">
        <v>528741</v>
      </c>
      <c r="K26" s="19">
        <v>510252</v>
      </c>
      <c r="L26" s="19">
        <v>562038</v>
      </c>
      <c r="M26" s="19">
        <v>563297</v>
      </c>
      <c r="N26" s="19">
        <v>568775</v>
      </c>
      <c r="O26" s="19">
        <v>582039</v>
      </c>
      <c r="P26" s="19">
        <v>616353</v>
      </c>
      <c r="Q26" s="19">
        <v>584692</v>
      </c>
      <c r="R26" s="19">
        <v>577044</v>
      </c>
      <c r="S26" s="19">
        <v>560901</v>
      </c>
      <c r="T26" s="19">
        <v>554015</v>
      </c>
      <c r="U26" s="19">
        <v>545086</v>
      </c>
      <c r="V26" s="19">
        <v>559799</v>
      </c>
      <c r="W26" s="19">
        <v>513100</v>
      </c>
      <c r="X26" s="19">
        <v>544978</v>
      </c>
      <c r="Y26" s="19">
        <v>574095</v>
      </c>
      <c r="Z26" s="19">
        <v>552698</v>
      </c>
      <c r="AA26" s="19">
        <v>566230</v>
      </c>
      <c r="AB26" s="19">
        <v>626421</v>
      </c>
      <c r="AC26" s="19">
        <v>563241</v>
      </c>
      <c r="AD26" s="19">
        <v>578625</v>
      </c>
    </row>
    <row r="27" spans="1:30" x14ac:dyDescent="0.35">
      <c r="A27" s="54"/>
      <c r="B27" s="54"/>
      <c r="C27" s="6" t="s">
        <v>44</v>
      </c>
      <c r="D27" s="19">
        <v>317987</v>
      </c>
      <c r="E27" s="19">
        <v>303186</v>
      </c>
      <c r="F27" s="19">
        <v>312649</v>
      </c>
      <c r="G27" s="19">
        <v>298809</v>
      </c>
      <c r="H27" s="19">
        <v>303826</v>
      </c>
      <c r="I27" s="19">
        <v>312235</v>
      </c>
      <c r="J27" s="19">
        <v>299550</v>
      </c>
      <c r="K27" s="19">
        <v>295124</v>
      </c>
      <c r="L27" s="19">
        <v>307567</v>
      </c>
      <c r="M27" s="19">
        <v>314487</v>
      </c>
      <c r="N27" s="19">
        <v>321419</v>
      </c>
      <c r="O27" s="19">
        <v>321408</v>
      </c>
      <c r="P27" s="19">
        <v>321079</v>
      </c>
      <c r="Q27" s="19">
        <v>313346</v>
      </c>
      <c r="R27" s="19">
        <v>315538</v>
      </c>
      <c r="S27" s="19">
        <v>311276</v>
      </c>
      <c r="T27" s="19">
        <v>313881</v>
      </c>
      <c r="U27" s="19">
        <v>307721</v>
      </c>
      <c r="V27" s="19">
        <v>314280</v>
      </c>
      <c r="W27" s="19">
        <v>304435</v>
      </c>
      <c r="X27" s="19">
        <v>309216</v>
      </c>
      <c r="Y27" s="19">
        <v>324076</v>
      </c>
      <c r="Z27" s="19">
        <v>328490</v>
      </c>
      <c r="AA27" s="19">
        <v>329030</v>
      </c>
      <c r="AB27" s="19">
        <v>342586</v>
      </c>
      <c r="AC27" s="19">
        <v>324778</v>
      </c>
      <c r="AD27" s="19">
        <v>334033</v>
      </c>
    </row>
    <row r="28" spans="1:30" x14ac:dyDescent="0.35">
      <c r="A28" s="55"/>
      <c r="B28" s="55"/>
      <c r="C28" s="21" t="s">
        <v>53</v>
      </c>
      <c r="D28" s="22">
        <v>1130980</v>
      </c>
      <c r="E28" s="22">
        <v>1040360</v>
      </c>
      <c r="F28" s="22">
        <v>1091434</v>
      </c>
      <c r="G28" s="22">
        <v>995758</v>
      </c>
      <c r="H28" s="22">
        <v>996497</v>
      </c>
      <c r="I28" s="22">
        <v>1064007</v>
      </c>
      <c r="J28" s="22">
        <v>980047</v>
      </c>
      <c r="K28" s="22">
        <v>938197</v>
      </c>
      <c r="L28" s="22">
        <v>1036715</v>
      </c>
      <c r="M28" s="22">
        <v>1056585</v>
      </c>
      <c r="N28" s="22">
        <v>1067184</v>
      </c>
      <c r="O28" s="22">
        <v>1085853</v>
      </c>
      <c r="P28" s="22">
        <v>1116690</v>
      </c>
      <c r="Q28" s="22">
        <v>1081201</v>
      </c>
      <c r="R28" s="22">
        <v>1064035</v>
      </c>
      <c r="S28" s="22">
        <v>1044753</v>
      </c>
      <c r="T28" s="22">
        <v>1026710</v>
      </c>
      <c r="U28" s="22">
        <v>1019378</v>
      </c>
      <c r="V28" s="22">
        <v>1040396</v>
      </c>
      <c r="W28" s="22">
        <v>949242</v>
      </c>
      <c r="X28" s="22">
        <v>1022610</v>
      </c>
      <c r="Y28" s="22">
        <v>1078265</v>
      </c>
      <c r="Z28" s="22">
        <v>1049205</v>
      </c>
      <c r="AA28" s="22">
        <v>1078496</v>
      </c>
      <c r="AB28" s="22">
        <v>1157659</v>
      </c>
      <c r="AC28" s="22">
        <v>1065749</v>
      </c>
      <c r="AD28" s="22">
        <v>1086441</v>
      </c>
    </row>
    <row r="29" spans="1:30" x14ac:dyDescent="0.35">
      <c r="A29" s="53" t="s">
        <v>51</v>
      </c>
      <c r="B29" s="53" t="s">
        <v>41</v>
      </c>
      <c r="C29" s="15" t="s">
        <v>42</v>
      </c>
      <c r="D29" s="19">
        <v>11354</v>
      </c>
      <c r="E29" s="19">
        <v>11055</v>
      </c>
      <c r="F29" s="19">
        <v>11545</v>
      </c>
      <c r="G29" s="19">
        <v>10798</v>
      </c>
      <c r="H29" s="19">
        <v>10675</v>
      </c>
      <c r="I29" s="19">
        <v>11419</v>
      </c>
      <c r="J29" s="19">
        <v>10681</v>
      </c>
      <c r="K29" s="19">
        <v>9743</v>
      </c>
      <c r="L29" s="19">
        <v>11096</v>
      </c>
      <c r="M29" s="19">
        <v>11551</v>
      </c>
      <c r="N29" s="19">
        <v>11423</v>
      </c>
      <c r="O29" s="19">
        <v>11675</v>
      </c>
      <c r="P29" s="19">
        <v>11415</v>
      </c>
      <c r="Q29" s="19">
        <v>11676</v>
      </c>
      <c r="R29" s="19">
        <v>11361</v>
      </c>
      <c r="S29" s="19">
        <v>11562</v>
      </c>
      <c r="T29" s="19">
        <v>11167</v>
      </c>
      <c r="U29" s="19">
        <v>11335</v>
      </c>
      <c r="V29" s="19">
        <v>11525</v>
      </c>
      <c r="W29" s="19">
        <v>9937</v>
      </c>
      <c r="X29" s="19">
        <v>11339</v>
      </c>
      <c r="Y29" s="19">
        <v>11781</v>
      </c>
      <c r="Z29" s="19">
        <v>11323</v>
      </c>
      <c r="AA29" s="19">
        <v>11794</v>
      </c>
      <c r="AB29" s="19">
        <v>11757</v>
      </c>
      <c r="AC29" s="19">
        <v>11432</v>
      </c>
      <c r="AD29" s="19">
        <v>11602</v>
      </c>
    </row>
    <row r="30" spans="1:30" x14ac:dyDescent="0.35">
      <c r="A30" s="54"/>
      <c r="B30" s="54"/>
      <c r="C30" s="6" t="s">
        <v>43</v>
      </c>
      <c r="D30" s="19">
        <v>169278</v>
      </c>
      <c r="E30" s="19">
        <v>162364</v>
      </c>
      <c r="F30" s="19">
        <v>166932</v>
      </c>
      <c r="G30" s="19">
        <v>159699</v>
      </c>
      <c r="H30" s="19">
        <v>161420</v>
      </c>
      <c r="I30" s="19">
        <v>166458</v>
      </c>
      <c r="J30" s="19">
        <v>160167</v>
      </c>
      <c r="K30" s="19">
        <v>158244</v>
      </c>
      <c r="L30" s="19">
        <v>163671</v>
      </c>
      <c r="M30" s="19">
        <v>164358</v>
      </c>
      <c r="N30" s="19">
        <v>165595</v>
      </c>
      <c r="O30" s="19">
        <v>167087</v>
      </c>
      <c r="P30" s="19">
        <v>171701</v>
      </c>
      <c r="Q30" s="19">
        <v>168338</v>
      </c>
      <c r="R30" s="19">
        <v>168204</v>
      </c>
      <c r="S30" s="19">
        <v>166166</v>
      </c>
      <c r="T30" s="19">
        <v>166522</v>
      </c>
      <c r="U30" s="19">
        <v>163034</v>
      </c>
      <c r="V30" s="19">
        <v>165929</v>
      </c>
      <c r="W30" s="19">
        <v>160498</v>
      </c>
      <c r="X30" s="19">
        <v>163301</v>
      </c>
      <c r="Y30" s="19">
        <v>167862</v>
      </c>
      <c r="Z30" s="19">
        <v>165253</v>
      </c>
      <c r="AA30" s="19">
        <v>167136</v>
      </c>
      <c r="AB30" s="19">
        <v>170417</v>
      </c>
      <c r="AC30" s="19">
        <v>162238</v>
      </c>
      <c r="AD30" s="19">
        <v>166228</v>
      </c>
    </row>
    <row r="31" spans="1:30" x14ac:dyDescent="0.35">
      <c r="A31" s="54"/>
      <c r="B31" s="54"/>
      <c r="C31" s="6" t="s">
        <v>44</v>
      </c>
      <c r="D31" s="19">
        <v>498215</v>
      </c>
      <c r="E31" s="19">
        <v>487643</v>
      </c>
      <c r="F31" s="19">
        <v>494545</v>
      </c>
      <c r="G31" s="19">
        <v>480725</v>
      </c>
      <c r="H31" s="19">
        <v>484023</v>
      </c>
      <c r="I31" s="19">
        <v>491611</v>
      </c>
      <c r="J31" s="19">
        <v>481087</v>
      </c>
      <c r="K31" s="19">
        <v>481169</v>
      </c>
      <c r="L31" s="19">
        <v>487277</v>
      </c>
      <c r="M31" s="19">
        <v>488839</v>
      </c>
      <c r="N31" s="19">
        <v>491807</v>
      </c>
      <c r="O31" s="19">
        <v>492773</v>
      </c>
      <c r="P31" s="19">
        <v>492862</v>
      </c>
      <c r="Q31" s="19">
        <v>488537</v>
      </c>
      <c r="R31" s="19">
        <v>488199</v>
      </c>
      <c r="S31" s="19">
        <v>483644</v>
      </c>
      <c r="T31" s="19">
        <v>485469</v>
      </c>
      <c r="U31" s="19">
        <v>478668</v>
      </c>
      <c r="V31" s="19">
        <v>484510</v>
      </c>
      <c r="W31" s="19">
        <v>477850</v>
      </c>
      <c r="X31" s="19">
        <v>479111</v>
      </c>
      <c r="Y31" s="19">
        <v>487698</v>
      </c>
      <c r="Z31" s="19">
        <v>485851</v>
      </c>
      <c r="AA31" s="19">
        <v>487315</v>
      </c>
      <c r="AB31" s="19">
        <v>495676</v>
      </c>
      <c r="AC31" s="19">
        <v>481677</v>
      </c>
      <c r="AD31" s="19">
        <v>488584</v>
      </c>
    </row>
    <row r="32" spans="1:30" s="9" customFormat="1" x14ac:dyDescent="0.35">
      <c r="A32" s="54"/>
      <c r="B32" s="54"/>
      <c r="C32" s="9" t="s">
        <v>53</v>
      </c>
      <c r="D32" s="20">
        <v>678847</v>
      </c>
      <c r="E32" s="20">
        <v>661062</v>
      </c>
      <c r="F32" s="20">
        <v>673022</v>
      </c>
      <c r="G32" s="20">
        <v>651222</v>
      </c>
      <c r="H32" s="20">
        <v>656118</v>
      </c>
      <c r="I32" s="20">
        <v>669488</v>
      </c>
      <c r="J32" s="20">
        <v>651935</v>
      </c>
      <c r="K32" s="20">
        <v>649156</v>
      </c>
      <c r="L32" s="20">
        <v>662044</v>
      </c>
      <c r="M32" s="20">
        <v>664748</v>
      </c>
      <c r="N32" s="20">
        <v>668825</v>
      </c>
      <c r="O32" s="20">
        <v>671535</v>
      </c>
      <c r="P32" s="20">
        <v>675978</v>
      </c>
      <c r="Q32" s="20">
        <v>668551</v>
      </c>
      <c r="R32" s="20">
        <v>667764</v>
      </c>
      <c r="S32" s="20">
        <v>661372</v>
      </c>
      <c r="T32" s="20">
        <v>663158</v>
      </c>
      <c r="U32" s="20">
        <v>653037</v>
      </c>
      <c r="V32" s="20">
        <v>661964</v>
      </c>
      <c r="W32" s="20">
        <v>648285</v>
      </c>
      <c r="X32" s="20">
        <v>653751</v>
      </c>
      <c r="Y32" s="20">
        <v>667341</v>
      </c>
      <c r="Z32" s="20">
        <v>662427</v>
      </c>
      <c r="AA32" s="20">
        <v>666245</v>
      </c>
      <c r="AB32" s="20">
        <v>677850</v>
      </c>
      <c r="AC32" s="20">
        <v>655347</v>
      </c>
      <c r="AD32" s="20">
        <v>666414</v>
      </c>
    </row>
    <row r="33" spans="1:30" x14ac:dyDescent="0.35">
      <c r="A33" s="54"/>
      <c r="B33" s="54" t="s">
        <v>45</v>
      </c>
      <c r="C33" s="6" t="s">
        <v>42</v>
      </c>
      <c r="D33" s="19">
        <v>222399</v>
      </c>
      <c r="E33" s="19">
        <v>212529</v>
      </c>
      <c r="F33" s="19">
        <v>226495</v>
      </c>
      <c r="G33" s="19">
        <v>195024</v>
      </c>
      <c r="H33" s="19">
        <v>187734</v>
      </c>
      <c r="I33" s="19">
        <v>212035</v>
      </c>
      <c r="J33" s="19">
        <v>185116</v>
      </c>
      <c r="K33" s="19">
        <v>162454</v>
      </c>
      <c r="L33" s="19">
        <v>203053</v>
      </c>
      <c r="M33" s="19">
        <v>217418</v>
      </c>
      <c r="N33" s="19">
        <v>215472</v>
      </c>
      <c r="O33" s="19">
        <v>221842</v>
      </c>
      <c r="P33" s="19">
        <v>218089</v>
      </c>
      <c r="Q33" s="19">
        <v>223050</v>
      </c>
      <c r="R33" s="19">
        <v>208033</v>
      </c>
      <c r="S33" s="19">
        <v>210310</v>
      </c>
      <c r="T33" s="19">
        <v>191933</v>
      </c>
      <c r="U33" s="19">
        <v>201247</v>
      </c>
      <c r="V33" s="19">
        <v>202068</v>
      </c>
      <c r="W33" s="19">
        <v>160241</v>
      </c>
      <c r="X33" s="19">
        <v>203646</v>
      </c>
      <c r="Y33" s="19">
        <v>219029</v>
      </c>
      <c r="Z33" s="19">
        <v>202370</v>
      </c>
      <c r="AA33" s="19">
        <v>221388</v>
      </c>
      <c r="AB33" s="19">
        <v>228173</v>
      </c>
      <c r="AC33" s="19">
        <v>215167</v>
      </c>
      <c r="AD33" s="19">
        <v>209483</v>
      </c>
    </row>
    <row r="34" spans="1:30" x14ac:dyDescent="0.35">
      <c r="A34" s="54"/>
      <c r="B34" s="54"/>
      <c r="C34" s="6" t="s">
        <v>43</v>
      </c>
      <c r="D34" s="19">
        <v>705726</v>
      </c>
      <c r="E34" s="19">
        <v>617483</v>
      </c>
      <c r="F34" s="19">
        <v>655668</v>
      </c>
      <c r="G34" s="19">
        <v>581767</v>
      </c>
      <c r="H34" s="19">
        <v>579661</v>
      </c>
      <c r="I34" s="19">
        <v>626840</v>
      </c>
      <c r="J34" s="19">
        <v>565872</v>
      </c>
      <c r="K34" s="19">
        <v>544882</v>
      </c>
      <c r="L34" s="19">
        <v>607821</v>
      </c>
      <c r="M34" s="19">
        <v>607034</v>
      </c>
      <c r="N34" s="19">
        <v>618357</v>
      </c>
      <c r="O34" s="19">
        <v>637442</v>
      </c>
      <c r="P34" s="19">
        <v>680456</v>
      </c>
      <c r="Q34" s="19">
        <v>639680</v>
      </c>
      <c r="R34" s="19">
        <v>629875</v>
      </c>
      <c r="S34" s="19">
        <v>605855</v>
      </c>
      <c r="T34" s="19">
        <v>596589</v>
      </c>
      <c r="U34" s="19">
        <v>583429</v>
      </c>
      <c r="V34" s="19">
        <v>598342</v>
      </c>
      <c r="W34" s="19">
        <v>541670</v>
      </c>
      <c r="X34" s="19">
        <v>583123</v>
      </c>
      <c r="Y34" s="19">
        <v>616622</v>
      </c>
      <c r="Z34" s="19">
        <v>591778</v>
      </c>
      <c r="AA34" s="19">
        <v>610854</v>
      </c>
      <c r="AB34" s="19">
        <v>688196</v>
      </c>
      <c r="AC34" s="19">
        <v>608330</v>
      </c>
      <c r="AD34" s="19">
        <v>624888</v>
      </c>
    </row>
    <row r="35" spans="1:30" x14ac:dyDescent="0.35">
      <c r="A35" s="54"/>
      <c r="B35" s="54"/>
      <c r="C35" s="6" t="s">
        <v>44</v>
      </c>
      <c r="D35" s="19">
        <v>347985</v>
      </c>
      <c r="E35" s="19">
        <v>323339</v>
      </c>
      <c r="F35" s="19">
        <v>335010</v>
      </c>
      <c r="G35" s="19">
        <v>312077</v>
      </c>
      <c r="H35" s="19">
        <v>316523</v>
      </c>
      <c r="I35" s="19">
        <v>327060</v>
      </c>
      <c r="J35" s="19">
        <v>307000</v>
      </c>
      <c r="K35" s="19">
        <v>304136</v>
      </c>
      <c r="L35" s="19">
        <v>319006</v>
      </c>
      <c r="M35" s="19">
        <v>323931</v>
      </c>
      <c r="N35" s="19">
        <v>337627</v>
      </c>
      <c r="O35" s="19">
        <v>333972</v>
      </c>
      <c r="P35" s="19">
        <v>331915</v>
      </c>
      <c r="Q35" s="19">
        <v>317701</v>
      </c>
      <c r="R35" s="19">
        <v>317535</v>
      </c>
      <c r="S35" s="19">
        <v>308193</v>
      </c>
      <c r="T35" s="19">
        <v>310508</v>
      </c>
      <c r="U35" s="19">
        <v>300701</v>
      </c>
      <c r="V35" s="19">
        <v>305783</v>
      </c>
      <c r="W35" s="19">
        <v>292907</v>
      </c>
      <c r="X35" s="19">
        <v>299032</v>
      </c>
      <c r="Y35" s="19">
        <v>317030</v>
      </c>
      <c r="Z35" s="19">
        <v>324869</v>
      </c>
      <c r="AA35" s="19">
        <v>321304</v>
      </c>
      <c r="AB35" s="19">
        <v>336066</v>
      </c>
      <c r="AC35" s="19">
        <v>307503</v>
      </c>
      <c r="AD35" s="19">
        <v>319331</v>
      </c>
    </row>
    <row r="36" spans="1:30" x14ac:dyDescent="0.35">
      <c r="A36" s="54"/>
      <c r="B36" s="54"/>
      <c r="C36" s="9" t="s">
        <v>53</v>
      </c>
      <c r="D36" s="20">
        <v>1276110</v>
      </c>
      <c r="E36" s="20">
        <v>1153351</v>
      </c>
      <c r="F36" s="20">
        <v>1217173</v>
      </c>
      <c r="G36" s="20">
        <v>1088868</v>
      </c>
      <c r="H36" s="20">
        <v>1083918</v>
      </c>
      <c r="I36" s="20">
        <v>1165935</v>
      </c>
      <c r="J36" s="20">
        <v>1057988</v>
      </c>
      <c r="K36" s="20">
        <v>1011472</v>
      </c>
      <c r="L36" s="20">
        <v>1129880</v>
      </c>
      <c r="M36" s="20">
        <v>1148383</v>
      </c>
      <c r="N36" s="20">
        <v>1171456</v>
      </c>
      <c r="O36" s="20">
        <v>1193256</v>
      </c>
      <c r="P36" s="20">
        <v>1230460</v>
      </c>
      <c r="Q36" s="20">
        <v>1180431</v>
      </c>
      <c r="R36" s="20">
        <v>1155443</v>
      </c>
      <c r="S36" s="20">
        <v>1124358</v>
      </c>
      <c r="T36" s="20">
        <v>1099030</v>
      </c>
      <c r="U36" s="20">
        <v>1085377</v>
      </c>
      <c r="V36" s="20">
        <v>1106193</v>
      </c>
      <c r="W36" s="20">
        <v>994818</v>
      </c>
      <c r="X36" s="20">
        <v>1085801</v>
      </c>
      <c r="Y36" s="20">
        <v>1152681</v>
      </c>
      <c r="Z36" s="20">
        <v>1119017</v>
      </c>
      <c r="AA36" s="20">
        <v>1153546</v>
      </c>
      <c r="AB36" s="20">
        <v>1252435</v>
      </c>
      <c r="AC36" s="20">
        <v>1131000</v>
      </c>
      <c r="AD36" s="20">
        <v>1153702</v>
      </c>
    </row>
    <row r="37" spans="1:30" x14ac:dyDescent="0.35">
      <c r="A37" s="54"/>
      <c r="B37" s="54" t="s">
        <v>53</v>
      </c>
      <c r="C37" s="6" t="s">
        <v>42</v>
      </c>
      <c r="D37" s="19">
        <v>233753</v>
      </c>
      <c r="E37" s="19">
        <v>223584</v>
      </c>
      <c r="F37" s="19">
        <v>238040</v>
      </c>
      <c r="G37" s="19">
        <v>205822</v>
      </c>
      <c r="H37" s="19">
        <v>198409</v>
      </c>
      <c r="I37" s="19">
        <v>223454</v>
      </c>
      <c r="J37" s="19">
        <v>195797</v>
      </c>
      <c r="K37" s="19">
        <v>172197</v>
      </c>
      <c r="L37" s="19">
        <v>214149</v>
      </c>
      <c r="M37" s="19">
        <v>228969</v>
      </c>
      <c r="N37" s="19">
        <v>226895</v>
      </c>
      <c r="O37" s="19">
        <v>233517</v>
      </c>
      <c r="P37" s="19">
        <v>229504</v>
      </c>
      <c r="Q37" s="19">
        <v>234726</v>
      </c>
      <c r="R37" s="19">
        <v>219394</v>
      </c>
      <c r="S37" s="19">
        <v>221872</v>
      </c>
      <c r="T37" s="19">
        <v>203100</v>
      </c>
      <c r="U37" s="19">
        <v>212582</v>
      </c>
      <c r="V37" s="19">
        <v>213593</v>
      </c>
      <c r="W37" s="19">
        <v>170178</v>
      </c>
      <c r="X37" s="19">
        <v>214985</v>
      </c>
      <c r="Y37" s="19">
        <v>230810</v>
      </c>
      <c r="Z37" s="19">
        <v>213693</v>
      </c>
      <c r="AA37" s="19">
        <v>233182</v>
      </c>
      <c r="AB37" s="19">
        <v>239930</v>
      </c>
      <c r="AC37" s="19">
        <v>226599</v>
      </c>
      <c r="AD37" s="19">
        <v>221085</v>
      </c>
    </row>
    <row r="38" spans="1:30" x14ac:dyDescent="0.35">
      <c r="A38" s="54"/>
      <c r="B38" s="54"/>
      <c r="C38" s="6" t="s">
        <v>43</v>
      </c>
      <c r="D38" s="19">
        <v>875004</v>
      </c>
      <c r="E38" s="19">
        <v>779847</v>
      </c>
      <c r="F38" s="19">
        <v>822600</v>
      </c>
      <c r="G38" s="19">
        <v>741466</v>
      </c>
      <c r="H38" s="19">
        <v>741081</v>
      </c>
      <c r="I38" s="19">
        <v>793298</v>
      </c>
      <c r="J38" s="19">
        <v>726039</v>
      </c>
      <c r="K38" s="19">
        <v>703126</v>
      </c>
      <c r="L38" s="19">
        <v>771492</v>
      </c>
      <c r="M38" s="19">
        <v>771392</v>
      </c>
      <c r="N38" s="19">
        <v>783952</v>
      </c>
      <c r="O38" s="19">
        <v>804529</v>
      </c>
      <c r="P38" s="19">
        <v>852157</v>
      </c>
      <c r="Q38" s="19">
        <v>808018</v>
      </c>
      <c r="R38" s="19">
        <v>798079</v>
      </c>
      <c r="S38" s="19">
        <v>772021</v>
      </c>
      <c r="T38" s="19">
        <v>763111</v>
      </c>
      <c r="U38" s="19">
        <v>746463</v>
      </c>
      <c r="V38" s="19">
        <v>764271</v>
      </c>
      <c r="W38" s="19">
        <v>702168</v>
      </c>
      <c r="X38" s="19">
        <v>746424</v>
      </c>
      <c r="Y38" s="19">
        <v>784484</v>
      </c>
      <c r="Z38" s="19">
        <v>757031</v>
      </c>
      <c r="AA38" s="19">
        <v>777990</v>
      </c>
      <c r="AB38" s="19">
        <v>858613</v>
      </c>
      <c r="AC38" s="19">
        <v>770568</v>
      </c>
      <c r="AD38" s="19">
        <v>791116</v>
      </c>
    </row>
    <row r="39" spans="1:30" x14ac:dyDescent="0.35">
      <c r="A39" s="54"/>
      <c r="B39" s="54"/>
      <c r="C39" s="6" t="s">
        <v>44</v>
      </c>
      <c r="D39" s="19">
        <v>846200</v>
      </c>
      <c r="E39" s="19">
        <v>810982</v>
      </c>
      <c r="F39" s="19">
        <v>829555</v>
      </c>
      <c r="G39" s="19">
        <v>792802</v>
      </c>
      <c r="H39" s="19">
        <v>800546</v>
      </c>
      <c r="I39" s="19">
        <v>818671</v>
      </c>
      <c r="J39" s="19">
        <v>788087</v>
      </c>
      <c r="K39" s="19">
        <v>785305</v>
      </c>
      <c r="L39" s="19">
        <v>806283</v>
      </c>
      <c r="M39" s="19">
        <v>812770</v>
      </c>
      <c r="N39" s="19">
        <v>829434</v>
      </c>
      <c r="O39" s="19">
        <v>826745</v>
      </c>
      <c r="P39" s="19">
        <v>824777</v>
      </c>
      <c r="Q39" s="19">
        <v>806238</v>
      </c>
      <c r="R39" s="19">
        <v>805734</v>
      </c>
      <c r="S39" s="19">
        <v>791837</v>
      </c>
      <c r="T39" s="19">
        <v>795977</v>
      </c>
      <c r="U39" s="19">
        <v>779369</v>
      </c>
      <c r="V39" s="19">
        <v>790293</v>
      </c>
      <c r="W39" s="19">
        <v>770757</v>
      </c>
      <c r="X39" s="19">
        <v>778143</v>
      </c>
      <c r="Y39" s="19">
        <v>804728</v>
      </c>
      <c r="Z39" s="19">
        <v>810720</v>
      </c>
      <c r="AA39" s="19">
        <v>808619</v>
      </c>
      <c r="AB39" s="19">
        <v>831742</v>
      </c>
      <c r="AC39" s="19">
        <v>789180</v>
      </c>
      <c r="AD39" s="19">
        <v>807915</v>
      </c>
    </row>
    <row r="40" spans="1:30" x14ac:dyDescent="0.35">
      <c r="A40" s="55"/>
      <c r="B40" s="55"/>
      <c r="C40" s="21" t="s">
        <v>53</v>
      </c>
      <c r="D40" s="22">
        <v>1954957</v>
      </c>
      <c r="E40" s="22">
        <v>1814413</v>
      </c>
      <c r="F40" s="22">
        <v>1890195</v>
      </c>
      <c r="G40" s="22">
        <v>1740090</v>
      </c>
      <c r="H40" s="22">
        <v>1740036</v>
      </c>
      <c r="I40" s="22">
        <v>1835423</v>
      </c>
      <c r="J40" s="22">
        <v>1709923</v>
      </c>
      <c r="K40" s="22">
        <v>1660628</v>
      </c>
      <c r="L40" s="22">
        <v>1791924</v>
      </c>
      <c r="M40" s="22">
        <v>1813131</v>
      </c>
      <c r="N40" s="22">
        <v>1840281</v>
      </c>
      <c r="O40" s="22">
        <v>1864791</v>
      </c>
      <c r="P40" s="22">
        <v>1906438</v>
      </c>
      <c r="Q40" s="22">
        <v>1848982</v>
      </c>
      <c r="R40" s="22">
        <v>1823207</v>
      </c>
      <c r="S40" s="22">
        <v>1785730</v>
      </c>
      <c r="T40" s="22">
        <v>1762188</v>
      </c>
      <c r="U40" s="22">
        <v>1738414</v>
      </c>
      <c r="V40" s="22">
        <v>1768157</v>
      </c>
      <c r="W40" s="22">
        <v>1643103</v>
      </c>
      <c r="X40" s="22">
        <v>1739552</v>
      </c>
      <c r="Y40" s="22">
        <v>1820022</v>
      </c>
      <c r="Z40" s="22">
        <v>1781444</v>
      </c>
      <c r="AA40" s="22">
        <v>1819791</v>
      </c>
      <c r="AB40" s="22">
        <v>1930285</v>
      </c>
      <c r="AC40" s="22">
        <v>1786347</v>
      </c>
      <c r="AD40" s="22">
        <v>1820116</v>
      </c>
    </row>
    <row r="41" spans="1:30" x14ac:dyDescent="0.3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D7746-34AB-47BA-A873-89079AA401EC}">
  <sheetPr codeName="Feuil3">
    <tabColor theme="8" tint="0.59999389629810485"/>
  </sheetPr>
  <dimension ref="A1:AD41"/>
  <sheetViews>
    <sheetView showGridLines="0" zoomScaleNormal="100" workbookViewId="0">
      <pane xSplit="3" ySplit="4" topLeftCell="D5" activePane="bottomRight" state="frozen"/>
      <selection activeCell="V14" sqref="V14"/>
      <selection pane="topRight" activeCell="V14" sqref="V14"/>
      <selection pane="bottomLeft" activeCell="V14" sqref="V14"/>
      <selection pane="bottomRight" activeCell="D9" sqref="D9"/>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21" width="11.453125" style="6"/>
    <col min="22" max="25" width="11.453125" style="6" customWidth="1"/>
    <col min="26" max="16384" width="11.453125" style="6"/>
  </cols>
  <sheetData>
    <row r="1" spans="1:30" ht="18.5" x14ac:dyDescent="0.45">
      <c r="A1" s="10" t="s">
        <v>52</v>
      </c>
    </row>
    <row r="2" spans="1:30" s="12" customFormat="1" ht="18.5" x14ac:dyDescent="0.45">
      <c r="A2" s="11" t="s">
        <v>55</v>
      </c>
    </row>
    <row r="3" spans="1:30" ht="19" thickBot="1" x14ac:dyDescent="0.5">
      <c r="A3" s="11" t="s">
        <v>56</v>
      </c>
    </row>
    <row r="4" spans="1:30"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c r="AC4" s="8">
        <v>45689</v>
      </c>
      <c r="AD4" s="8">
        <v>45717</v>
      </c>
    </row>
    <row r="5" spans="1:30" x14ac:dyDescent="0.35">
      <c r="A5" s="56" t="s">
        <v>49</v>
      </c>
      <c r="B5" s="56" t="s">
        <v>41</v>
      </c>
      <c r="C5" s="16" t="s">
        <v>42</v>
      </c>
      <c r="D5" s="18">
        <v>3909</v>
      </c>
      <c r="E5" s="18">
        <v>3900</v>
      </c>
      <c r="F5" s="18">
        <v>3900</v>
      </c>
      <c r="G5" s="18">
        <v>3908</v>
      </c>
      <c r="H5" s="18">
        <v>3899</v>
      </c>
      <c r="I5" s="18">
        <v>3901</v>
      </c>
      <c r="J5" s="18">
        <v>3893</v>
      </c>
      <c r="K5" s="18">
        <v>3887</v>
      </c>
      <c r="L5" s="18">
        <v>3875</v>
      </c>
      <c r="M5" s="18">
        <v>3881</v>
      </c>
      <c r="N5" s="18">
        <v>3882</v>
      </c>
      <c r="O5" s="18">
        <v>3873</v>
      </c>
      <c r="P5" s="18">
        <v>3900</v>
      </c>
      <c r="Q5" s="18">
        <v>3911</v>
      </c>
      <c r="R5" s="18">
        <v>3927</v>
      </c>
      <c r="S5" s="18">
        <v>3919</v>
      </c>
      <c r="T5" s="18">
        <v>3931</v>
      </c>
      <c r="U5" s="18">
        <v>3913</v>
      </c>
      <c r="V5" s="18">
        <v>3917</v>
      </c>
      <c r="W5" s="18">
        <v>3902</v>
      </c>
      <c r="X5" s="18">
        <v>3878</v>
      </c>
      <c r="Y5" s="18">
        <v>3867</v>
      </c>
      <c r="Z5" s="18">
        <v>3858</v>
      </c>
      <c r="AA5" s="18">
        <v>3842</v>
      </c>
      <c r="AB5" s="18">
        <v>3801</v>
      </c>
      <c r="AC5" s="18">
        <v>3799</v>
      </c>
      <c r="AD5" s="18">
        <v>3810</v>
      </c>
    </row>
    <row r="6" spans="1:30" x14ac:dyDescent="0.35">
      <c r="A6" s="54"/>
      <c r="B6" s="54"/>
      <c r="C6" s="6" t="s">
        <v>43</v>
      </c>
      <c r="D6" s="19">
        <v>55145</v>
      </c>
      <c r="E6" s="19">
        <v>55026</v>
      </c>
      <c r="F6" s="19">
        <v>55014</v>
      </c>
      <c r="G6" s="19">
        <v>54955</v>
      </c>
      <c r="H6" s="19">
        <v>54838</v>
      </c>
      <c r="I6" s="19">
        <v>54864</v>
      </c>
      <c r="J6" s="19">
        <v>54723</v>
      </c>
      <c r="K6" s="19">
        <v>54706</v>
      </c>
      <c r="L6" s="19">
        <v>54597</v>
      </c>
      <c r="M6" s="19">
        <v>54521</v>
      </c>
      <c r="N6" s="19">
        <v>54510</v>
      </c>
      <c r="O6" s="19">
        <v>54480</v>
      </c>
      <c r="P6" s="19">
        <v>55163</v>
      </c>
      <c r="Q6" s="19">
        <v>55120</v>
      </c>
      <c r="R6" s="19">
        <v>54971</v>
      </c>
      <c r="S6" s="19">
        <v>54984</v>
      </c>
      <c r="T6" s="19">
        <v>54918</v>
      </c>
      <c r="U6" s="19">
        <v>54823</v>
      </c>
      <c r="V6" s="19">
        <v>54764</v>
      </c>
      <c r="W6" s="19">
        <v>54606</v>
      </c>
      <c r="X6" s="19">
        <v>54458</v>
      </c>
      <c r="Y6" s="19">
        <v>54425</v>
      </c>
      <c r="Z6" s="19">
        <v>54371</v>
      </c>
      <c r="AA6" s="19">
        <v>54447</v>
      </c>
      <c r="AB6" s="19">
        <v>53534</v>
      </c>
      <c r="AC6" s="19">
        <v>53452</v>
      </c>
      <c r="AD6" s="19">
        <v>53400</v>
      </c>
    </row>
    <row r="7" spans="1:30" x14ac:dyDescent="0.35">
      <c r="A7" s="54"/>
      <c r="B7" s="54"/>
      <c r="C7" s="6" t="s">
        <v>44</v>
      </c>
      <c r="D7" s="19">
        <v>372677</v>
      </c>
      <c r="E7" s="19">
        <v>371291</v>
      </c>
      <c r="F7" s="19">
        <v>370155</v>
      </c>
      <c r="G7" s="19">
        <v>368767</v>
      </c>
      <c r="H7" s="19">
        <v>367814</v>
      </c>
      <c r="I7" s="19">
        <v>367098</v>
      </c>
      <c r="J7" s="19">
        <v>366226</v>
      </c>
      <c r="K7" s="19">
        <v>365491</v>
      </c>
      <c r="L7" s="19">
        <v>364035</v>
      </c>
      <c r="M7" s="19">
        <v>363146</v>
      </c>
      <c r="N7" s="19">
        <v>362322</v>
      </c>
      <c r="O7" s="19">
        <v>361479</v>
      </c>
      <c r="P7" s="19">
        <v>358675</v>
      </c>
      <c r="Q7" s="19">
        <v>357762</v>
      </c>
      <c r="R7" s="19">
        <v>355963</v>
      </c>
      <c r="S7" s="19">
        <v>355094</v>
      </c>
      <c r="T7" s="19">
        <v>354582</v>
      </c>
      <c r="U7" s="19">
        <v>353379</v>
      </c>
      <c r="V7" s="19">
        <v>353176</v>
      </c>
      <c r="W7" s="19">
        <v>352523</v>
      </c>
      <c r="X7" s="19">
        <v>351373</v>
      </c>
      <c r="Y7" s="19">
        <v>350595</v>
      </c>
      <c r="Z7" s="19">
        <v>349881</v>
      </c>
      <c r="AA7" s="19">
        <v>349194</v>
      </c>
      <c r="AB7" s="19">
        <v>348637</v>
      </c>
      <c r="AC7" s="19">
        <v>347309</v>
      </c>
      <c r="AD7" s="19">
        <v>346059</v>
      </c>
    </row>
    <row r="8" spans="1:30" x14ac:dyDescent="0.35">
      <c r="A8" s="54"/>
      <c r="B8" s="54"/>
      <c r="C8" s="9" t="s">
        <v>53</v>
      </c>
      <c r="D8" s="20">
        <v>431731</v>
      </c>
      <c r="E8" s="20">
        <v>430217</v>
      </c>
      <c r="F8" s="20">
        <v>429069</v>
      </c>
      <c r="G8" s="20">
        <v>427630</v>
      </c>
      <c r="H8" s="20">
        <v>426551</v>
      </c>
      <c r="I8" s="20">
        <v>425863</v>
      </c>
      <c r="J8" s="20">
        <v>424842</v>
      </c>
      <c r="K8" s="20">
        <v>424084</v>
      </c>
      <c r="L8" s="20">
        <v>422507</v>
      </c>
      <c r="M8" s="20">
        <v>421548</v>
      </c>
      <c r="N8" s="20">
        <v>420714</v>
      </c>
      <c r="O8" s="20">
        <v>419832</v>
      </c>
      <c r="P8" s="20">
        <v>417738</v>
      </c>
      <c r="Q8" s="20">
        <v>416793</v>
      </c>
      <c r="R8" s="20">
        <v>414861</v>
      </c>
      <c r="S8" s="20">
        <v>413997</v>
      </c>
      <c r="T8" s="20">
        <v>413431</v>
      </c>
      <c r="U8" s="20">
        <v>412115</v>
      </c>
      <c r="V8" s="20">
        <v>411857</v>
      </c>
      <c r="W8" s="20">
        <v>411031</v>
      </c>
      <c r="X8" s="20">
        <v>409709</v>
      </c>
      <c r="Y8" s="20">
        <v>408887</v>
      </c>
      <c r="Z8" s="20">
        <v>408110</v>
      </c>
      <c r="AA8" s="20">
        <v>407483</v>
      </c>
      <c r="AB8" s="20">
        <v>405972</v>
      </c>
      <c r="AC8" s="20">
        <v>404560</v>
      </c>
      <c r="AD8" s="20">
        <v>403269</v>
      </c>
    </row>
    <row r="9" spans="1:30" x14ac:dyDescent="0.35">
      <c r="A9" s="54"/>
      <c r="B9" s="54" t="s">
        <v>45</v>
      </c>
      <c r="C9" s="6" t="s">
        <v>42</v>
      </c>
      <c r="D9" s="19">
        <v>133287</v>
      </c>
      <c r="E9" s="19">
        <v>131334</v>
      </c>
      <c r="F9" s="19">
        <v>130080</v>
      </c>
      <c r="G9" s="19">
        <v>128955</v>
      </c>
      <c r="H9" s="19">
        <v>128275</v>
      </c>
      <c r="I9" s="19">
        <v>127952</v>
      </c>
      <c r="J9" s="19">
        <v>127251</v>
      </c>
      <c r="K9" s="19">
        <v>126864</v>
      </c>
      <c r="L9" s="19">
        <v>126313</v>
      </c>
      <c r="M9" s="19">
        <v>125840</v>
      </c>
      <c r="N9" s="19">
        <v>125573</v>
      </c>
      <c r="O9" s="19">
        <v>124596</v>
      </c>
      <c r="P9" s="19">
        <v>124858</v>
      </c>
      <c r="Q9" s="19">
        <v>124821</v>
      </c>
      <c r="R9" s="19">
        <v>124415</v>
      </c>
      <c r="S9" s="19">
        <v>124463</v>
      </c>
      <c r="T9" s="19">
        <v>124292</v>
      </c>
      <c r="U9" s="19">
        <v>123991</v>
      </c>
      <c r="V9" s="19">
        <v>123895</v>
      </c>
      <c r="W9" s="19">
        <v>123555</v>
      </c>
      <c r="X9" s="19">
        <v>123499</v>
      </c>
      <c r="Y9" s="19">
        <v>121633</v>
      </c>
      <c r="Z9" s="19">
        <v>121371</v>
      </c>
      <c r="AA9" s="19">
        <v>121165</v>
      </c>
      <c r="AB9" s="19">
        <v>120868</v>
      </c>
      <c r="AC9" s="19">
        <v>120554</v>
      </c>
      <c r="AD9" s="19">
        <v>120347</v>
      </c>
    </row>
    <row r="10" spans="1:30" x14ac:dyDescent="0.35">
      <c r="A10" s="54"/>
      <c r="B10" s="54"/>
      <c r="C10" s="6" t="s">
        <v>43</v>
      </c>
      <c r="D10" s="19">
        <v>357330</v>
      </c>
      <c r="E10" s="19">
        <v>352378</v>
      </c>
      <c r="F10" s="19">
        <v>350601</v>
      </c>
      <c r="G10" s="19">
        <v>348069</v>
      </c>
      <c r="H10" s="19">
        <v>346861</v>
      </c>
      <c r="I10" s="19">
        <v>346182</v>
      </c>
      <c r="J10" s="19">
        <v>344322</v>
      </c>
      <c r="K10" s="19">
        <v>343160</v>
      </c>
      <c r="L10" s="19">
        <v>341559</v>
      </c>
      <c r="M10" s="19">
        <v>340674</v>
      </c>
      <c r="N10" s="19">
        <v>340251</v>
      </c>
      <c r="O10" s="19">
        <v>339924</v>
      </c>
      <c r="P10" s="19">
        <v>339019</v>
      </c>
      <c r="Q10" s="19">
        <v>338694</v>
      </c>
      <c r="R10" s="19">
        <v>336998</v>
      </c>
      <c r="S10" s="19">
        <v>336726</v>
      </c>
      <c r="T10" s="19">
        <v>336159</v>
      </c>
      <c r="U10" s="19">
        <v>334638</v>
      </c>
      <c r="V10" s="19">
        <v>334450</v>
      </c>
      <c r="W10" s="19">
        <v>333811</v>
      </c>
      <c r="X10" s="19">
        <v>333061</v>
      </c>
      <c r="Y10" s="19">
        <v>329554</v>
      </c>
      <c r="Z10" s="19">
        <v>329229</v>
      </c>
      <c r="AA10" s="19">
        <v>329332</v>
      </c>
      <c r="AB10" s="19">
        <v>327201</v>
      </c>
      <c r="AC10" s="19">
        <v>326459</v>
      </c>
      <c r="AD10" s="19">
        <v>325366</v>
      </c>
    </row>
    <row r="11" spans="1:30" x14ac:dyDescent="0.35">
      <c r="A11" s="54"/>
      <c r="B11" s="54"/>
      <c r="C11" s="6" t="s">
        <v>44</v>
      </c>
      <c r="D11" s="19">
        <v>252974</v>
      </c>
      <c r="E11" s="19">
        <v>251495</v>
      </c>
      <c r="F11" s="19">
        <v>249944</v>
      </c>
      <c r="G11" s="19">
        <v>248680</v>
      </c>
      <c r="H11" s="19">
        <v>247608</v>
      </c>
      <c r="I11" s="19">
        <v>246213</v>
      </c>
      <c r="J11" s="19">
        <v>245077</v>
      </c>
      <c r="K11" s="19">
        <v>244096</v>
      </c>
      <c r="L11" s="19">
        <v>242878</v>
      </c>
      <c r="M11" s="19">
        <v>241467</v>
      </c>
      <c r="N11" s="19">
        <v>240307</v>
      </c>
      <c r="O11" s="19">
        <v>239296</v>
      </c>
      <c r="P11" s="19">
        <v>235895</v>
      </c>
      <c r="Q11" s="19">
        <v>234773</v>
      </c>
      <c r="R11" s="19">
        <v>233660</v>
      </c>
      <c r="S11" s="19">
        <v>232668</v>
      </c>
      <c r="T11" s="19">
        <v>231852</v>
      </c>
      <c r="U11" s="19">
        <v>230788</v>
      </c>
      <c r="V11" s="19">
        <v>229814</v>
      </c>
      <c r="W11" s="19">
        <v>229360</v>
      </c>
      <c r="X11" s="19">
        <v>228698</v>
      </c>
      <c r="Y11" s="19">
        <v>227291</v>
      </c>
      <c r="Z11" s="19">
        <v>226661</v>
      </c>
      <c r="AA11" s="19">
        <v>225983</v>
      </c>
      <c r="AB11" s="19">
        <v>226757</v>
      </c>
      <c r="AC11" s="19">
        <v>225801</v>
      </c>
      <c r="AD11" s="19">
        <v>224869</v>
      </c>
    </row>
    <row r="12" spans="1:30" x14ac:dyDescent="0.35">
      <c r="A12" s="54"/>
      <c r="B12" s="54"/>
      <c r="C12" s="9" t="s">
        <v>53</v>
      </c>
      <c r="D12" s="20">
        <v>743591</v>
      </c>
      <c r="E12" s="20">
        <v>735207</v>
      </c>
      <c r="F12" s="20">
        <v>730625</v>
      </c>
      <c r="G12" s="20">
        <v>725704</v>
      </c>
      <c r="H12" s="20">
        <v>722744</v>
      </c>
      <c r="I12" s="20">
        <v>720347</v>
      </c>
      <c r="J12" s="20">
        <v>716650</v>
      </c>
      <c r="K12" s="20">
        <v>714120</v>
      </c>
      <c r="L12" s="20">
        <v>710750</v>
      </c>
      <c r="M12" s="20">
        <v>707981</v>
      </c>
      <c r="N12" s="20">
        <v>706131</v>
      </c>
      <c r="O12" s="20">
        <v>703816</v>
      </c>
      <c r="P12" s="20">
        <v>699772</v>
      </c>
      <c r="Q12" s="20">
        <v>698288</v>
      </c>
      <c r="R12" s="20">
        <v>695073</v>
      </c>
      <c r="S12" s="20">
        <v>693857</v>
      </c>
      <c r="T12" s="20">
        <v>692303</v>
      </c>
      <c r="U12" s="20">
        <v>689417</v>
      </c>
      <c r="V12" s="20">
        <v>688159</v>
      </c>
      <c r="W12" s="20">
        <v>686726</v>
      </c>
      <c r="X12" s="20">
        <v>685258</v>
      </c>
      <c r="Y12" s="20">
        <v>678478</v>
      </c>
      <c r="Z12" s="20">
        <v>677261</v>
      </c>
      <c r="AA12" s="20">
        <v>676480</v>
      </c>
      <c r="AB12" s="20">
        <v>674826</v>
      </c>
      <c r="AC12" s="20">
        <v>672814</v>
      </c>
      <c r="AD12" s="20">
        <v>670582</v>
      </c>
    </row>
    <row r="13" spans="1:30" x14ac:dyDescent="0.35">
      <c r="A13" s="54"/>
      <c r="B13" s="54" t="s">
        <v>53</v>
      </c>
      <c r="C13" s="6" t="s">
        <v>42</v>
      </c>
      <c r="D13" s="19">
        <v>137196</v>
      </c>
      <c r="E13" s="19">
        <v>135234</v>
      </c>
      <c r="F13" s="19">
        <v>133980</v>
      </c>
      <c r="G13" s="19">
        <v>132863</v>
      </c>
      <c r="H13" s="19">
        <v>132174</v>
      </c>
      <c r="I13" s="19">
        <v>131853</v>
      </c>
      <c r="J13" s="19">
        <v>131144</v>
      </c>
      <c r="K13" s="19">
        <v>130751</v>
      </c>
      <c r="L13" s="19">
        <v>130188</v>
      </c>
      <c r="M13" s="19">
        <v>129721</v>
      </c>
      <c r="N13" s="19">
        <v>129455</v>
      </c>
      <c r="O13" s="19">
        <v>128469</v>
      </c>
      <c r="P13" s="19">
        <v>128758</v>
      </c>
      <c r="Q13" s="19">
        <v>128732</v>
      </c>
      <c r="R13" s="19">
        <v>128342</v>
      </c>
      <c r="S13" s="19">
        <v>128382</v>
      </c>
      <c r="T13" s="19">
        <v>128223</v>
      </c>
      <c r="U13" s="19">
        <v>127904</v>
      </c>
      <c r="V13" s="19">
        <v>127812</v>
      </c>
      <c r="W13" s="19">
        <v>127457</v>
      </c>
      <c r="X13" s="19">
        <v>127377</v>
      </c>
      <c r="Y13" s="19">
        <v>125500</v>
      </c>
      <c r="Z13" s="19">
        <v>125229</v>
      </c>
      <c r="AA13" s="19">
        <v>125007</v>
      </c>
      <c r="AB13" s="19">
        <v>124669</v>
      </c>
      <c r="AC13" s="19">
        <v>124353</v>
      </c>
      <c r="AD13" s="19">
        <v>124157</v>
      </c>
    </row>
    <row r="14" spans="1:30" x14ac:dyDescent="0.35">
      <c r="A14" s="54"/>
      <c r="B14" s="54"/>
      <c r="C14" s="6" t="s">
        <v>43</v>
      </c>
      <c r="D14" s="19">
        <v>412475</v>
      </c>
      <c r="E14" s="19">
        <v>407404</v>
      </c>
      <c r="F14" s="19">
        <v>405615</v>
      </c>
      <c r="G14" s="19">
        <v>403024</v>
      </c>
      <c r="H14" s="19">
        <v>401699</v>
      </c>
      <c r="I14" s="19">
        <v>401046</v>
      </c>
      <c r="J14" s="19">
        <v>399045</v>
      </c>
      <c r="K14" s="19">
        <v>397866</v>
      </c>
      <c r="L14" s="19">
        <v>396156</v>
      </c>
      <c r="M14" s="19">
        <v>395195</v>
      </c>
      <c r="N14" s="19">
        <v>394761</v>
      </c>
      <c r="O14" s="19">
        <v>394404</v>
      </c>
      <c r="P14" s="19">
        <v>394182</v>
      </c>
      <c r="Q14" s="19">
        <v>393814</v>
      </c>
      <c r="R14" s="19">
        <v>391969</v>
      </c>
      <c r="S14" s="19">
        <v>391710</v>
      </c>
      <c r="T14" s="19">
        <v>391077</v>
      </c>
      <c r="U14" s="19">
        <v>389461</v>
      </c>
      <c r="V14" s="19">
        <v>389214</v>
      </c>
      <c r="W14" s="19">
        <v>388417</v>
      </c>
      <c r="X14" s="19">
        <v>387519</v>
      </c>
      <c r="Y14" s="19">
        <v>383979</v>
      </c>
      <c r="Z14" s="19">
        <v>383600</v>
      </c>
      <c r="AA14" s="19">
        <v>383779</v>
      </c>
      <c r="AB14" s="19">
        <v>380735</v>
      </c>
      <c r="AC14" s="19">
        <v>379911</v>
      </c>
      <c r="AD14" s="19">
        <v>378766</v>
      </c>
    </row>
    <row r="15" spans="1:30" x14ac:dyDescent="0.35">
      <c r="A15" s="54"/>
      <c r="B15" s="54"/>
      <c r="C15" s="6" t="s">
        <v>44</v>
      </c>
      <c r="D15" s="19">
        <v>625651</v>
      </c>
      <c r="E15" s="19">
        <v>622786</v>
      </c>
      <c r="F15" s="19">
        <v>620099</v>
      </c>
      <c r="G15" s="19">
        <v>617447</v>
      </c>
      <c r="H15" s="19">
        <v>615422</v>
      </c>
      <c r="I15" s="19">
        <v>613311</v>
      </c>
      <c r="J15" s="19">
        <v>611303</v>
      </c>
      <c r="K15" s="19">
        <v>609587</v>
      </c>
      <c r="L15" s="19">
        <v>606913</v>
      </c>
      <c r="M15" s="19">
        <v>604613</v>
      </c>
      <c r="N15" s="19">
        <v>602629</v>
      </c>
      <c r="O15" s="19">
        <v>600775</v>
      </c>
      <c r="P15" s="19">
        <v>594570</v>
      </c>
      <c r="Q15" s="19">
        <v>592535</v>
      </c>
      <c r="R15" s="19">
        <v>589623</v>
      </c>
      <c r="S15" s="19">
        <v>587762</v>
      </c>
      <c r="T15" s="19">
        <v>586434</v>
      </c>
      <c r="U15" s="19">
        <v>584167</v>
      </c>
      <c r="V15" s="19">
        <v>582990</v>
      </c>
      <c r="W15" s="19">
        <v>581883</v>
      </c>
      <c r="X15" s="19">
        <v>580071</v>
      </c>
      <c r="Y15" s="19">
        <v>577886</v>
      </c>
      <c r="Z15" s="19">
        <v>576542</v>
      </c>
      <c r="AA15" s="19">
        <v>575177</v>
      </c>
      <c r="AB15" s="19">
        <v>575394</v>
      </c>
      <c r="AC15" s="19">
        <v>573110</v>
      </c>
      <c r="AD15" s="19">
        <v>570928</v>
      </c>
    </row>
    <row r="16" spans="1:30" x14ac:dyDescent="0.35">
      <c r="A16" s="55"/>
      <c r="B16" s="55"/>
      <c r="C16" s="21" t="s">
        <v>53</v>
      </c>
      <c r="D16" s="22">
        <v>1175322</v>
      </c>
      <c r="E16" s="22">
        <v>1165424</v>
      </c>
      <c r="F16" s="22">
        <v>1159694</v>
      </c>
      <c r="G16" s="22">
        <v>1153334</v>
      </c>
      <c r="H16" s="22">
        <v>1149295</v>
      </c>
      <c r="I16" s="22">
        <v>1146210</v>
      </c>
      <c r="J16" s="22">
        <v>1141492</v>
      </c>
      <c r="K16" s="22">
        <v>1138204</v>
      </c>
      <c r="L16" s="22">
        <v>1133257</v>
      </c>
      <c r="M16" s="22">
        <v>1129529</v>
      </c>
      <c r="N16" s="22">
        <v>1126845</v>
      </c>
      <c r="O16" s="22">
        <v>1123648</v>
      </c>
      <c r="P16" s="22">
        <v>1117510</v>
      </c>
      <c r="Q16" s="22">
        <v>1115081</v>
      </c>
      <c r="R16" s="22">
        <v>1109934</v>
      </c>
      <c r="S16" s="22">
        <v>1107854</v>
      </c>
      <c r="T16" s="22">
        <v>1105734</v>
      </c>
      <c r="U16" s="22">
        <v>1101532</v>
      </c>
      <c r="V16" s="22">
        <v>1100016</v>
      </c>
      <c r="W16" s="22">
        <v>1097757</v>
      </c>
      <c r="X16" s="22">
        <v>1094967</v>
      </c>
      <c r="Y16" s="22">
        <v>1087365</v>
      </c>
      <c r="Z16" s="22">
        <v>1085371</v>
      </c>
      <c r="AA16" s="22">
        <v>1083963</v>
      </c>
      <c r="AB16" s="22">
        <v>1080798</v>
      </c>
      <c r="AC16" s="22">
        <v>1077374</v>
      </c>
      <c r="AD16" s="22">
        <v>1073851</v>
      </c>
    </row>
    <row r="17" spans="1:30" x14ac:dyDescent="0.35">
      <c r="A17" s="53" t="s">
        <v>50</v>
      </c>
      <c r="B17" s="53" t="s">
        <v>41</v>
      </c>
      <c r="C17" s="6" t="s">
        <v>42</v>
      </c>
      <c r="D17" s="19">
        <v>14071</v>
      </c>
      <c r="E17" s="19">
        <v>14057</v>
      </c>
      <c r="F17" s="19">
        <v>14062</v>
      </c>
      <c r="G17" s="19">
        <v>14084</v>
      </c>
      <c r="H17" s="19">
        <v>14040</v>
      </c>
      <c r="I17" s="19">
        <v>14035</v>
      </c>
      <c r="J17" s="19">
        <v>14014</v>
      </c>
      <c r="K17" s="19">
        <v>13984</v>
      </c>
      <c r="L17" s="19">
        <v>13955</v>
      </c>
      <c r="M17" s="19">
        <v>13974</v>
      </c>
      <c r="N17" s="19">
        <v>14009</v>
      </c>
      <c r="O17" s="19">
        <v>14001</v>
      </c>
      <c r="P17" s="19">
        <v>14108</v>
      </c>
      <c r="Q17" s="19">
        <v>14147</v>
      </c>
      <c r="R17" s="19">
        <v>14160</v>
      </c>
      <c r="S17" s="19">
        <v>14221</v>
      </c>
      <c r="T17" s="19">
        <v>14234</v>
      </c>
      <c r="U17" s="19">
        <v>14187</v>
      </c>
      <c r="V17" s="19">
        <v>14191</v>
      </c>
      <c r="W17" s="19">
        <v>14183</v>
      </c>
      <c r="X17" s="19">
        <v>14207</v>
      </c>
      <c r="Y17" s="19">
        <v>14130</v>
      </c>
      <c r="Z17" s="19">
        <v>14148</v>
      </c>
      <c r="AA17" s="19">
        <v>14141</v>
      </c>
      <c r="AB17" s="19">
        <v>14094</v>
      </c>
      <c r="AC17" s="19">
        <v>14155</v>
      </c>
      <c r="AD17" s="19">
        <v>14216</v>
      </c>
    </row>
    <row r="18" spans="1:30" x14ac:dyDescent="0.35">
      <c r="A18" s="54"/>
      <c r="B18" s="54"/>
      <c r="C18" s="6" t="s">
        <v>43</v>
      </c>
      <c r="D18" s="19">
        <v>147037</v>
      </c>
      <c r="E18" s="19">
        <v>147222</v>
      </c>
      <c r="F18" s="19">
        <v>147693</v>
      </c>
      <c r="G18" s="19">
        <v>147564</v>
      </c>
      <c r="H18" s="19">
        <v>147692</v>
      </c>
      <c r="I18" s="19">
        <v>148080</v>
      </c>
      <c r="J18" s="19">
        <v>147906</v>
      </c>
      <c r="K18" s="19">
        <v>147787</v>
      </c>
      <c r="L18" s="19">
        <v>147606</v>
      </c>
      <c r="M18" s="19">
        <v>147843</v>
      </c>
      <c r="N18" s="19">
        <v>147938</v>
      </c>
      <c r="O18" s="19">
        <v>148033</v>
      </c>
      <c r="P18" s="19">
        <v>149155</v>
      </c>
      <c r="Q18" s="19">
        <v>149400</v>
      </c>
      <c r="R18" s="19">
        <v>148953</v>
      </c>
      <c r="S18" s="19">
        <v>149025</v>
      </c>
      <c r="T18" s="19">
        <v>148938</v>
      </c>
      <c r="U18" s="19">
        <v>148684</v>
      </c>
      <c r="V18" s="19">
        <v>148810</v>
      </c>
      <c r="W18" s="19">
        <v>148693</v>
      </c>
      <c r="X18" s="19">
        <v>148736</v>
      </c>
      <c r="Y18" s="19">
        <v>148689</v>
      </c>
      <c r="Z18" s="19">
        <v>149050</v>
      </c>
      <c r="AA18" s="19">
        <v>149363</v>
      </c>
      <c r="AB18" s="19">
        <v>147629</v>
      </c>
      <c r="AC18" s="19">
        <v>147853</v>
      </c>
      <c r="AD18" s="19">
        <v>148043</v>
      </c>
    </row>
    <row r="19" spans="1:30" x14ac:dyDescent="0.35">
      <c r="A19" s="54"/>
      <c r="B19" s="54"/>
      <c r="C19" s="6" t="s">
        <v>44</v>
      </c>
      <c r="D19" s="19">
        <v>203201</v>
      </c>
      <c r="E19" s="19">
        <v>203625</v>
      </c>
      <c r="F19" s="19">
        <v>204479</v>
      </c>
      <c r="G19" s="19">
        <v>204795</v>
      </c>
      <c r="H19" s="19">
        <v>205508</v>
      </c>
      <c r="I19" s="19">
        <v>206315</v>
      </c>
      <c r="J19" s="19">
        <v>206810</v>
      </c>
      <c r="K19" s="19">
        <v>207369</v>
      </c>
      <c r="L19" s="19">
        <v>207702</v>
      </c>
      <c r="M19" s="19">
        <v>208329</v>
      </c>
      <c r="N19" s="19">
        <v>208984</v>
      </c>
      <c r="O19" s="19">
        <v>209632</v>
      </c>
      <c r="P19" s="19">
        <v>208189</v>
      </c>
      <c r="Q19" s="19">
        <v>208854</v>
      </c>
      <c r="R19" s="19">
        <v>209651</v>
      </c>
      <c r="S19" s="19">
        <v>210471</v>
      </c>
      <c r="T19" s="19">
        <v>211394</v>
      </c>
      <c r="U19" s="19">
        <v>212019</v>
      </c>
      <c r="V19" s="19">
        <v>212921</v>
      </c>
      <c r="W19" s="19">
        <v>213643</v>
      </c>
      <c r="X19" s="19">
        <v>214171</v>
      </c>
      <c r="Y19" s="19">
        <v>214774</v>
      </c>
      <c r="Z19" s="19">
        <v>215401</v>
      </c>
      <c r="AA19" s="19">
        <v>216156</v>
      </c>
      <c r="AB19" s="19">
        <v>218615</v>
      </c>
      <c r="AC19" s="19">
        <v>219148</v>
      </c>
      <c r="AD19" s="19">
        <v>219742</v>
      </c>
    </row>
    <row r="20" spans="1:30" x14ac:dyDescent="0.35">
      <c r="A20" s="54"/>
      <c r="B20" s="54"/>
      <c r="C20" s="9" t="s">
        <v>53</v>
      </c>
      <c r="D20" s="20">
        <v>364309</v>
      </c>
      <c r="E20" s="20">
        <v>364904</v>
      </c>
      <c r="F20" s="20">
        <v>366234</v>
      </c>
      <c r="G20" s="20">
        <v>366443</v>
      </c>
      <c r="H20" s="20">
        <v>367240</v>
      </c>
      <c r="I20" s="20">
        <v>368430</v>
      </c>
      <c r="J20" s="20">
        <v>368730</v>
      </c>
      <c r="K20" s="20">
        <v>369140</v>
      </c>
      <c r="L20" s="20">
        <v>369263</v>
      </c>
      <c r="M20" s="20">
        <v>370146</v>
      </c>
      <c r="N20" s="20">
        <v>370931</v>
      </c>
      <c r="O20" s="20">
        <v>371666</v>
      </c>
      <c r="P20" s="20">
        <v>371452</v>
      </c>
      <c r="Q20" s="20">
        <v>372401</v>
      </c>
      <c r="R20" s="20">
        <v>372764</v>
      </c>
      <c r="S20" s="20">
        <v>373717</v>
      </c>
      <c r="T20" s="20">
        <v>374566</v>
      </c>
      <c r="U20" s="20">
        <v>374890</v>
      </c>
      <c r="V20" s="20">
        <v>375922</v>
      </c>
      <c r="W20" s="20">
        <v>376519</v>
      </c>
      <c r="X20" s="20">
        <v>377114</v>
      </c>
      <c r="Y20" s="20">
        <v>377593</v>
      </c>
      <c r="Z20" s="20">
        <v>378599</v>
      </c>
      <c r="AA20" s="20">
        <v>379660</v>
      </c>
      <c r="AB20" s="20">
        <v>380338</v>
      </c>
      <c r="AC20" s="20">
        <v>381156</v>
      </c>
      <c r="AD20" s="20">
        <v>382001</v>
      </c>
    </row>
    <row r="21" spans="1:30" x14ac:dyDescent="0.35">
      <c r="A21" s="54"/>
      <c r="B21" s="54" t="s">
        <v>45</v>
      </c>
      <c r="C21" s="6" t="s">
        <v>42</v>
      </c>
      <c r="D21" s="19">
        <v>447666</v>
      </c>
      <c r="E21" s="19">
        <v>442478</v>
      </c>
      <c r="F21" s="19">
        <v>439108</v>
      </c>
      <c r="G21" s="19">
        <v>434841</v>
      </c>
      <c r="H21" s="19">
        <v>431933</v>
      </c>
      <c r="I21" s="19">
        <v>430298</v>
      </c>
      <c r="J21" s="19">
        <v>427288</v>
      </c>
      <c r="K21" s="19">
        <v>426119</v>
      </c>
      <c r="L21" s="19">
        <v>423896</v>
      </c>
      <c r="M21" s="19">
        <v>422441</v>
      </c>
      <c r="N21" s="19">
        <v>422132</v>
      </c>
      <c r="O21" s="19">
        <v>419494</v>
      </c>
      <c r="P21" s="19">
        <v>421486</v>
      </c>
      <c r="Q21" s="19">
        <v>421919</v>
      </c>
      <c r="R21" s="19">
        <v>420237</v>
      </c>
      <c r="S21" s="19">
        <v>420149</v>
      </c>
      <c r="T21" s="19">
        <v>419301</v>
      </c>
      <c r="U21" s="19">
        <v>417481</v>
      </c>
      <c r="V21" s="19">
        <v>417405</v>
      </c>
      <c r="W21" s="19">
        <v>416313</v>
      </c>
      <c r="X21" s="19">
        <v>416360</v>
      </c>
      <c r="Y21" s="19">
        <v>410536</v>
      </c>
      <c r="Z21" s="19">
        <v>411562</v>
      </c>
      <c r="AA21" s="19">
        <v>412687</v>
      </c>
      <c r="AB21" s="19">
        <v>412739</v>
      </c>
      <c r="AC21" s="19">
        <v>412589</v>
      </c>
      <c r="AD21" s="19">
        <v>412205</v>
      </c>
    </row>
    <row r="22" spans="1:30" x14ac:dyDescent="0.35">
      <c r="A22" s="54"/>
      <c r="B22" s="54"/>
      <c r="C22" s="6" t="s">
        <v>43</v>
      </c>
      <c r="D22" s="19">
        <v>973915</v>
      </c>
      <c r="E22" s="19">
        <v>962360</v>
      </c>
      <c r="F22" s="19">
        <v>956771</v>
      </c>
      <c r="G22" s="19">
        <v>948895</v>
      </c>
      <c r="H22" s="19">
        <v>945278</v>
      </c>
      <c r="I22" s="19">
        <v>943099</v>
      </c>
      <c r="J22" s="19">
        <v>937115</v>
      </c>
      <c r="K22" s="19">
        <v>935329</v>
      </c>
      <c r="L22" s="19">
        <v>930941</v>
      </c>
      <c r="M22" s="19">
        <v>928811</v>
      </c>
      <c r="N22" s="19">
        <v>928698</v>
      </c>
      <c r="O22" s="19">
        <v>928808</v>
      </c>
      <c r="P22" s="19">
        <v>922595</v>
      </c>
      <c r="Q22" s="19">
        <v>922226</v>
      </c>
      <c r="R22" s="19">
        <v>916537</v>
      </c>
      <c r="S22" s="19">
        <v>916383</v>
      </c>
      <c r="T22" s="19">
        <v>914953</v>
      </c>
      <c r="U22" s="19">
        <v>910430</v>
      </c>
      <c r="V22" s="19">
        <v>911860</v>
      </c>
      <c r="W22" s="19">
        <v>912029</v>
      </c>
      <c r="X22" s="19">
        <v>909599</v>
      </c>
      <c r="Y22" s="19">
        <v>900421</v>
      </c>
      <c r="Z22" s="19">
        <v>902538</v>
      </c>
      <c r="AA22" s="19">
        <v>905789</v>
      </c>
      <c r="AB22" s="19">
        <v>904509</v>
      </c>
      <c r="AC22" s="19">
        <v>904332</v>
      </c>
      <c r="AD22" s="19">
        <v>902886</v>
      </c>
    </row>
    <row r="23" spans="1:30" x14ac:dyDescent="0.35">
      <c r="A23" s="54"/>
      <c r="B23" s="54"/>
      <c r="C23" s="6" t="s">
        <v>44</v>
      </c>
      <c r="D23" s="19">
        <v>175088</v>
      </c>
      <c r="E23" s="19">
        <v>174985</v>
      </c>
      <c r="F23" s="19">
        <v>174898</v>
      </c>
      <c r="G23" s="19">
        <v>175013</v>
      </c>
      <c r="H23" s="19">
        <v>175198</v>
      </c>
      <c r="I23" s="19">
        <v>175189</v>
      </c>
      <c r="J23" s="19">
        <v>175390</v>
      </c>
      <c r="K23" s="19">
        <v>175577</v>
      </c>
      <c r="L23" s="19">
        <v>175797</v>
      </c>
      <c r="M23" s="19">
        <v>175888</v>
      </c>
      <c r="N23" s="19">
        <v>175977</v>
      </c>
      <c r="O23" s="19">
        <v>176431</v>
      </c>
      <c r="P23" s="19">
        <v>173752</v>
      </c>
      <c r="Q23" s="19">
        <v>174108</v>
      </c>
      <c r="R23" s="19">
        <v>174768</v>
      </c>
      <c r="S23" s="19">
        <v>174990</v>
      </c>
      <c r="T23" s="19">
        <v>175335</v>
      </c>
      <c r="U23" s="19">
        <v>175384</v>
      </c>
      <c r="V23" s="19">
        <v>175645</v>
      </c>
      <c r="W23" s="19">
        <v>176194</v>
      </c>
      <c r="X23" s="19">
        <v>176680</v>
      </c>
      <c r="Y23" s="19">
        <v>176529</v>
      </c>
      <c r="Z23" s="19">
        <v>177903</v>
      </c>
      <c r="AA23" s="19">
        <v>178945</v>
      </c>
      <c r="AB23" s="19">
        <v>182474</v>
      </c>
      <c r="AC23" s="19">
        <v>182896</v>
      </c>
      <c r="AD23" s="19">
        <v>183285</v>
      </c>
    </row>
    <row r="24" spans="1:30" x14ac:dyDescent="0.35">
      <c r="A24" s="54"/>
      <c r="B24" s="54"/>
      <c r="C24" s="9" t="s">
        <v>53</v>
      </c>
      <c r="D24" s="20">
        <v>1596669</v>
      </c>
      <c r="E24" s="20">
        <v>1579823</v>
      </c>
      <c r="F24" s="20">
        <v>1570777</v>
      </c>
      <c r="G24" s="20">
        <v>1558749</v>
      </c>
      <c r="H24" s="20">
        <v>1552409</v>
      </c>
      <c r="I24" s="20">
        <v>1548586</v>
      </c>
      <c r="J24" s="20">
        <v>1539793</v>
      </c>
      <c r="K24" s="20">
        <v>1537025</v>
      </c>
      <c r="L24" s="20">
        <v>1530634</v>
      </c>
      <c r="M24" s="20">
        <v>1527140</v>
      </c>
      <c r="N24" s="20">
        <v>1526807</v>
      </c>
      <c r="O24" s="20">
        <v>1524733</v>
      </c>
      <c r="P24" s="20">
        <v>1517833</v>
      </c>
      <c r="Q24" s="20">
        <v>1518253</v>
      </c>
      <c r="R24" s="20">
        <v>1511542</v>
      </c>
      <c r="S24" s="20">
        <v>1511522</v>
      </c>
      <c r="T24" s="20">
        <v>1509589</v>
      </c>
      <c r="U24" s="20">
        <v>1503295</v>
      </c>
      <c r="V24" s="20">
        <v>1504910</v>
      </c>
      <c r="W24" s="20">
        <v>1504536</v>
      </c>
      <c r="X24" s="20">
        <v>1502639</v>
      </c>
      <c r="Y24" s="20">
        <v>1487486</v>
      </c>
      <c r="Z24" s="20">
        <v>1492003</v>
      </c>
      <c r="AA24" s="20">
        <v>1497421</v>
      </c>
      <c r="AB24" s="20">
        <v>1499722</v>
      </c>
      <c r="AC24" s="20">
        <v>1499817</v>
      </c>
      <c r="AD24" s="20">
        <v>1498376</v>
      </c>
    </row>
    <row r="25" spans="1:30" x14ac:dyDescent="0.35">
      <c r="A25" s="54"/>
      <c r="B25" s="54" t="s">
        <v>53</v>
      </c>
      <c r="C25" s="6" t="s">
        <v>42</v>
      </c>
      <c r="D25" s="19">
        <v>461737</v>
      </c>
      <c r="E25" s="19">
        <v>456535</v>
      </c>
      <c r="F25" s="19">
        <v>453170</v>
      </c>
      <c r="G25" s="19">
        <v>448925</v>
      </c>
      <c r="H25" s="19">
        <v>445973</v>
      </c>
      <c r="I25" s="19">
        <v>444333</v>
      </c>
      <c r="J25" s="19">
        <v>441302</v>
      </c>
      <c r="K25" s="19">
        <v>440103</v>
      </c>
      <c r="L25" s="19">
        <v>437851</v>
      </c>
      <c r="M25" s="19">
        <v>436415</v>
      </c>
      <c r="N25" s="19">
        <v>436141</v>
      </c>
      <c r="O25" s="19">
        <v>433495</v>
      </c>
      <c r="P25" s="19">
        <v>435594</v>
      </c>
      <c r="Q25" s="19">
        <v>436066</v>
      </c>
      <c r="R25" s="19">
        <v>434397</v>
      </c>
      <c r="S25" s="19">
        <v>434370</v>
      </c>
      <c r="T25" s="19">
        <v>433535</v>
      </c>
      <c r="U25" s="19">
        <v>431668</v>
      </c>
      <c r="V25" s="19">
        <v>431596</v>
      </c>
      <c r="W25" s="19">
        <v>430496</v>
      </c>
      <c r="X25" s="19">
        <v>430567</v>
      </c>
      <c r="Y25" s="19">
        <v>424666</v>
      </c>
      <c r="Z25" s="19">
        <v>425710</v>
      </c>
      <c r="AA25" s="19">
        <v>426828</v>
      </c>
      <c r="AB25" s="19">
        <v>426833</v>
      </c>
      <c r="AC25" s="19">
        <v>426744</v>
      </c>
      <c r="AD25" s="19">
        <v>426421</v>
      </c>
    </row>
    <row r="26" spans="1:30" x14ac:dyDescent="0.35">
      <c r="A26" s="54"/>
      <c r="B26" s="54"/>
      <c r="C26" s="6" t="s">
        <v>43</v>
      </c>
      <c r="D26" s="19">
        <v>1120952</v>
      </c>
      <c r="E26" s="19">
        <v>1109582</v>
      </c>
      <c r="F26" s="19">
        <v>1104464</v>
      </c>
      <c r="G26" s="19">
        <v>1096459</v>
      </c>
      <c r="H26" s="19">
        <v>1092970</v>
      </c>
      <c r="I26" s="19">
        <v>1091179</v>
      </c>
      <c r="J26" s="19">
        <v>1085021</v>
      </c>
      <c r="K26" s="19">
        <v>1083116</v>
      </c>
      <c r="L26" s="19">
        <v>1078547</v>
      </c>
      <c r="M26" s="19">
        <v>1076654</v>
      </c>
      <c r="N26" s="19">
        <v>1076636</v>
      </c>
      <c r="O26" s="19">
        <v>1076841</v>
      </c>
      <c r="P26" s="19">
        <v>1071750</v>
      </c>
      <c r="Q26" s="19">
        <v>1071626</v>
      </c>
      <c r="R26" s="19">
        <v>1065490</v>
      </c>
      <c r="S26" s="19">
        <v>1065408</v>
      </c>
      <c r="T26" s="19">
        <v>1063891</v>
      </c>
      <c r="U26" s="19">
        <v>1059114</v>
      </c>
      <c r="V26" s="19">
        <v>1060670</v>
      </c>
      <c r="W26" s="19">
        <v>1060722</v>
      </c>
      <c r="X26" s="19">
        <v>1058335</v>
      </c>
      <c r="Y26" s="19">
        <v>1049110</v>
      </c>
      <c r="Z26" s="19">
        <v>1051588</v>
      </c>
      <c r="AA26" s="19">
        <v>1055152</v>
      </c>
      <c r="AB26" s="19">
        <v>1052138</v>
      </c>
      <c r="AC26" s="19">
        <v>1052185</v>
      </c>
      <c r="AD26" s="19">
        <v>1050929</v>
      </c>
    </row>
    <row r="27" spans="1:30" x14ac:dyDescent="0.35">
      <c r="A27" s="54"/>
      <c r="B27" s="54"/>
      <c r="C27" s="6" t="s">
        <v>44</v>
      </c>
      <c r="D27" s="19">
        <v>378289</v>
      </c>
      <c r="E27" s="19">
        <v>378610</v>
      </c>
      <c r="F27" s="19">
        <v>379377</v>
      </c>
      <c r="G27" s="19">
        <v>379808</v>
      </c>
      <c r="H27" s="19">
        <v>380706</v>
      </c>
      <c r="I27" s="19">
        <v>381504</v>
      </c>
      <c r="J27" s="19">
        <v>382200</v>
      </c>
      <c r="K27" s="19">
        <v>382946</v>
      </c>
      <c r="L27" s="19">
        <v>383499</v>
      </c>
      <c r="M27" s="19">
        <v>384217</v>
      </c>
      <c r="N27" s="19">
        <v>384961</v>
      </c>
      <c r="O27" s="19">
        <v>386063</v>
      </c>
      <c r="P27" s="19">
        <v>381941</v>
      </c>
      <c r="Q27" s="19">
        <v>382962</v>
      </c>
      <c r="R27" s="19">
        <v>384419</v>
      </c>
      <c r="S27" s="19">
        <v>385461</v>
      </c>
      <c r="T27" s="19">
        <v>386729</v>
      </c>
      <c r="U27" s="19">
        <v>387403</v>
      </c>
      <c r="V27" s="19">
        <v>388566</v>
      </c>
      <c r="W27" s="19">
        <v>389837</v>
      </c>
      <c r="X27" s="19">
        <v>390851</v>
      </c>
      <c r="Y27" s="19">
        <v>391303</v>
      </c>
      <c r="Z27" s="19">
        <v>393304</v>
      </c>
      <c r="AA27" s="19">
        <v>395101</v>
      </c>
      <c r="AB27" s="19">
        <v>401089</v>
      </c>
      <c r="AC27" s="19">
        <v>402044</v>
      </c>
      <c r="AD27" s="19">
        <v>403027</v>
      </c>
    </row>
    <row r="28" spans="1:30" x14ac:dyDescent="0.35">
      <c r="A28" s="55"/>
      <c r="B28" s="55"/>
      <c r="C28" s="21" t="s">
        <v>53</v>
      </c>
      <c r="D28" s="22">
        <v>1960978</v>
      </c>
      <c r="E28" s="22">
        <v>1944727</v>
      </c>
      <c r="F28" s="22">
        <v>1937011</v>
      </c>
      <c r="G28" s="22">
        <v>1925192</v>
      </c>
      <c r="H28" s="22">
        <v>1919649</v>
      </c>
      <c r="I28" s="22">
        <v>1917016</v>
      </c>
      <c r="J28" s="22">
        <v>1908523</v>
      </c>
      <c r="K28" s="22">
        <v>1906165</v>
      </c>
      <c r="L28" s="22">
        <v>1899897</v>
      </c>
      <c r="M28" s="22">
        <v>1897286</v>
      </c>
      <c r="N28" s="22">
        <v>1897738</v>
      </c>
      <c r="O28" s="22">
        <v>1896399</v>
      </c>
      <c r="P28" s="22">
        <v>1889285</v>
      </c>
      <c r="Q28" s="22">
        <v>1890654</v>
      </c>
      <c r="R28" s="22">
        <v>1884306</v>
      </c>
      <c r="S28" s="22">
        <v>1885239</v>
      </c>
      <c r="T28" s="22">
        <v>1884155</v>
      </c>
      <c r="U28" s="22">
        <v>1878185</v>
      </c>
      <c r="V28" s="22">
        <v>1880832</v>
      </c>
      <c r="W28" s="22">
        <v>1881055</v>
      </c>
      <c r="X28" s="22">
        <v>1879753</v>
      </c>
      <c r="Y28" s="22">
        <v>1865079</v>
      </c>
      <c r="Z28" s="22">
        <v>1870602</v>
      </c>
      <c r="AA28" s="22">
        <v>1877081</v>
      </c>
      <c r="AB28" s="22">
        <v>1880060</v>
      </c>
      <c r="AC28" s="22">
        <v>1880973</v>
      </c>
      <c r="AD28" s="22">
        <v>1880377</v>
      </c>
    </row>
    <row r="29" spans="1:30" x14ac:dyDescent="0.35">
      <c r="A29" s="53" t="s">
        <v>51</v>
      </c>
      <c r="B29" s="53" t="s">
        <v>41</v>
      </c>
      <c r="C29" s="15" t="s">
        <v>42</v>
      </c>
      <c r="D29" s="19">
        <v>17610</v>
      </c>
      <c r="E29" s="19">
        <v>17594</v>
      </c>
      <c r="F29" s="19">
        <v>17596</v>
      </c>
      <c r="G29" s="19">
        <v>17619</v>
      </c>
      <c r="H29" s="19">
        <v>17573</v>
      </c>
      <c r="I29" s="19">
        <v>17562</v>
      </c>
      <c r="J29" s="19">
        <v>17528</v>
      </c>
      <c r="K29" s="19">
        <v>17499</v>
      </c>
      <c r="L29" s="19">
        <v>17459</v>
      </c>
      <c r="M29" s="19">
        <v>17493</v>
      </c>
      <c r="N29" s="19">
        <v>17534</v>
      </c>
      <c r="O29" s="19">
        <v>17515</v>
      </c>
      <c r="P29" s="19">
        <v>17640</v>
      </c>
      <c r="Q29" s="19">
        <v>17696</v>
      </c>
      <c r="R29" s="19">
        <v>17729</v>
      </c>
      <c r="S29" s="19">
        <v>17789</v>
      </c>
      <c r="T29" s="19">
        <v>17815</v>
      </c>
      <c r="U29" s="19">
        <v>17764</v>
      </c>
      <c r="V29" s="19">
        <v>17776</v>
      </c>
      <c r="W29" s="19">
        <v>17751</v>
      </c>
      <c r="X29" s="19">
        <v>17746</v>
      </c>
      <c r="Y29" s="19">
        <v>17667</v>
      </c>
      <c r="Z29" s="19">
        <v>17668</v>
      </c>
      <c r="AA29" s="19">
        <v>17635</v>
      </c>
      <c r="AB29" s="19">
        <v>17562</v>
      </c>
      <c r="AC29" s="19">
        <v>17617</v>
      </c>
      <c r="AD29" s="19">
        <v>17677</v>
      </c>
    </row>
    <row r="30" spans="1:30" x14ac:dyDescent="0.35">
      <c r="A30" s="54"/>
      <c r="B30" s="54"/>
      <c r="C30" s="6" t="s">
        <v>43</v>
      </c>
      <c r="D30" s="19">
        <v>200595</v>
      </c>
      <c r="E30" s="19">
        <v>200653</v>
      </c>
      <c r="F30" s="19">
        <v>201118</v>
      </c>
      <c r="G30" s="19">
        <v>200965</v>
      </c>
      <c r="H30" s="19">
        <v>200983</v>
      </c>
      <c r="I30" s="19">
        <v>201349</v>
      </c>
      <c r="J30" s="19">
        <v>201019</v>
      </c>
      <c r="K30" s="19">
        <v>200856</v>
      </c>
      <c r="L30" s="19">
        <v>200588</v>
      </c>
      <c r="M30" s="19">
        <v>200766</v>
      </c>
      <c r="N30" s="19">
        <v>200844</v>
      </c>
      <c r="O30" s="19">
        <v>200905</v>
      </c>
      <c r="P30" s="19">
        <v>202737</v>
      </c>
      <c r="Q30" s="19">
        <v>202950</v>
      </c>
      <c r="R30" s="19">
        <v>202358</v>
      </c>
      <c r="S30" s="19">
        <v>202423</v>
      </c>
      <c r="T30" s="19">
        <v>202259</v>
      </c>
      <c r="U30" s="19">
        <v>201934</v>
      </c>
      <c r="V30" s="19">
        <v>201975</v>
      </c>
      <c r="W30" s="19">
        <v>201697</v>
      </c>
      <c r="X30" s="19">
        <v>201601</v>
      </c>
      <c r="Y30" s="19">
        <v>201546</v>
      </c>
      <c r="Z30" s="19">
        <v>201820</v>
      </c>
      <c r="AA30" s="19">
        <v>202193</v>
      </c>
      <c r="AB30" s="19">
        <v>199583</v>
      </c>
      <c r="AC30" s="19">
        <v>199734</v>
      </c>
      <c r="AD30" s="19">
        <v>199916</v>
      </c>
    </row>
    <row r="31" spans="1:30" x14ac:dyDescent="0.35">
      <c r="A31" s="54"/>
      <c r="B31" s="54"/>
      <c r="C31" s="6" t="s">
        <v>44</v>
      </c>
      <c r="D31" s="19">
        <v>575260</v>
      </c>
      <c r="E31" s="19">
        <v>574287</v>
      </c>
      <c r="F31" s="19">
        <v>573978</v>
      </c>
      <c r="G31" s="19">
        <v>572912</v>
      </c>
      <c r="H31" s="19">
        <v>572663</v>
      </c>
      <c r="I31" s="19">
        <v>572750</v>
      </c>
      <c r="J31" s="19">
        <v>572367</v>
      </c>
      <c r="K31" s="19">
        <v>572185</v>
      </c>
      <c r="L31" s="19">
        <v>571082</v>
      </c>
      <c r="M31" s="19">
        <v>570812</v>
      </c>
      <c r="N31" s="19">
        <v>570621</v>
      </c>
      <c r="O31" s="19">
        <v>570404</v>
      </c>
      <c r="P31" s="19">
        <v>566173</v>
      </c>
      <c r="Q31" s="19">
        <v>565913</v>
      </c>
      <c r="R31" s="19">
        <v>564932</v>
      </c>
      <c r="S31" s="19">
        <v>564856</v>
      </c>
      <c r="T31" s="19">
        <v>565263</v>
      </c>
      <c r="U31" s="19">
        <v>564711</v>
      </c>
      <c r="V31" s="19">
        <v>565391</v>
      </c>
      <c r="W31" s="19">
        <v>565439</v>
      </c>
      <c r="X31" s="19">
        <v>564805</v>
      </c>
      <c r="Y31" s="19">
        <v>564639</v>
      </c>
      <c r="Z31" s="19">
        <v>564549</v>
      </c>
      <c r="AA31" s="19">
        <v>564600</v>
      </c>
      <c r="AB31" s="19">
        <v>566486</v>
      </c>
      <c r="AC31" s="19">
        <v>565688</v>
      </c>
      <c r="AD31" s="19">
        <v>565027</v>
      </c>
    </row>
    <row r="32" spans="1:30" x14ac:dyDescent="0.35">
      <c r="A32" s="54"/>
      <c r="B32" s="54"/>
      <c r="C32" s="9" t="s">
        <v>53</v>
      </c>
      <c r="D32" s="20">
        <v>793465</v>
      </c>
      <c r="E32" s="20">
        <v>792534</v>
      </c>
      <c r="F32" s="20">
        <v>792692</v>
      </c>
      <c r="G32" s="20">
        <v>791496</v>
      </c>
      <c r="H32" s="20">
        <v>791219</v>
      </c>
      <c r="I32" s="20">
        <v>791661</v>
      </c>
      <c r="J32" s="20">
        <v>790914</v>
      </c>
      <c r="K32" s="20">
        <v>790540</v>
      </c>
      <c r="L32" s="20">
        <v>789129</v>
      </c>
      <c r="M32" s="20">
        <v>789071</v>
      </c>
      <c r="N32" s="20">
        <v>788999</v>
      </c>
      <c r="O32" s="20">
        <v>788824</v>
      </c>
      <c r="P32" s="20">
        <v>786550</v>
      </c>
      <c r="Q32" s="20">
        <v>786559</v>
      </c>
      <c r="R32" s="20">
        <v>785019</v>
      </c>
      <c r="S32" s="20">
        <v>785068</v>
      </c>
      <c r="T32" s="20">
        <v>785337</v>
      </c>
      <c r="U32" s="20">
        <v>784409</v>
      </c>
      <c r="V32" s="20">
        <v>785142</v>
      </c>
      <c r="W32" s="20">
        <v>784887</v>
      </c>
      <c r="X32" s="20">
        <v>784152</v>
      </c>
      <c r="Y32" s="20">
        <v>783852</v>
      </c>
      <c r="Z32" s="20">
        <v>784037</v>
      </c>
      <c r="AA32" s="20">
        <v>784428</v>
      </c>
      <c r="AB32" s="20">
        <v>783631</v>
      </c>
      <c r="AC32" s="20">
        <v>783039</v>
      </c>
      <c r="AD32" s="20">
        <v>782620</v>
      </c>
    </row>
    <row r="33" spans="1:30" x14ac:dyDescent="0.35">
      <c r="A33" s="54"/>
      <c r="B33" s="54" t="s">
        <v>45</v>
      </c>
      <c r="C33" s="6" t="s">
        <v>42</v>
      </c>
      <c r="D33" s="19">
        <v>570248</v>
      </c>
      <c r="E33" s="19">
        <v>563498</v>
      </c>
      <c r="F33" s="19">
        <v>559027</v>
      </c>
      <c r="G33" s="19">
        <v>553915</v>
      </c>
      <c r="H33" s="19">
        <v>550486</v>
      </c>
      <c r="I33" s="19">
        <v>548466</v>
      </c>
      <c r="J33" s="19">
        <v>544822</v>
      </c>
      <c r="K33" s="19">
        <v>543281</v>
      </c>
      <c r="L33" s="19">
        <v>540567</v>
      </c>
      <c r="M33" s="19">
        <v>538554</v>
      </c>
      <c r="N33" s="19">
        <v>537902</v>
      </c>
      <c r="O33" s="19">
        <v>534370</v>
      </c>
      <c r="P33" s="19">
        <v>536584</v>
      </c>
      <c r="Q33" s="19">
        <v>536942</v>
      </c>
      <c r="R33" s="19">
        <v>534883</v>
      </c>
      <c r="S33" s="19">
        <v>534833</v>
      </c>
      <c r="T33" s="19">
        <v>533823</v>
      </c>
      <c r="U33" s="19">
        <v>531838</v>
      </c>
      <c r="V33" s="19">
        <v>531639</v>
      </c>
      <c r="W33" s="19">
        <v>530234</v>
      </c>
      <c r="X33" s="19">
        <v>530128</v>
      </c>
      <c r="Y33" s="19">
        <v>522873</v>
      </c>
      <c r="Z33" s="19">
        <v>523441</v>
      </c>
      <c r="AA33" s="19">
        <v>524253</v>
      </c>
      <c r="AB33" s="19">
        <v>523907</v>
      </c>
      <c r="AC33" s="19">
        <v>523513</v>
      </c>
      <c r="AD33" s="19">
        <v>522920</v>
      </c>
    </row>
    <row r="34" spans="1:30" x14ac:dyDescent="0.35">
      <c r="A34" s="54"/>
      <c r="B34" s="54"/>
      <c r="C34" s="6" t="s">
        <v>43</v>
      </c>
      <c r="D34" s="19">
        <v>1319786</v>
      </c>
      <c r="E34" s="19">
        <v>1303799</v>
      </c>
      <c r="F34" s="19">
        <v>1296584</v>
      </c>
      <c r="G34" s="19">
        <v>1286506</v>
      </c>
      <c r="H34" s="19">
        <v>1281951</v>
      </c>
      <c r="I34" s="19">
        <v>1278954</v>
      </c>
      <c r="J34" s="19">
        <v>1271215</v>
      </c>
      <c r="K34" s="19">
        <v>1268266</v>
      </c>
      <c r="L34" s="19">
        <v>1262502</v>
      </c>
      <c r="M34" s="19">
        <v>1259504</v>
      </c>
      <c r="N34" s="19">
        <v>1258968</v>
      </c>
      <c r="O34" s="19">
        <v>1258688</v>
      </c>
      <c r="P34" s="19">
        <v>1252074</v>
      </c>
      <c r="Q34" s="19">
        <v>1251420</v>
      </c>
      <c r="R34" s="19">
        <v>1244193</v>
      </c>
      <c r="S34" s="19">
        <v>1243560</v>
      </c>
      <c r="T34" s="19">
        <v>1241577</v>
      </c>
      <c r="U34" s="19">
        <v>1235583</v>
      </c>
      <c r="V34" s="19">
        <v>1236671</v>
      </c>
      <c r="W34" s="19">
        <v>1236206</v>
      </c>
      <c r="X34" s="19">
        <v>1233142</v>
      </c>
      <c r="Y34" s="19">
        <v>1220807</v>
      </c>
      <c r="Z34" s="19">
        <v>1222482</v>
      </c>
      <c r="AA34" s="19">
        <v>1225695</v>
      </c>
      <c r="AB34" s="19">
        <v>1222498</v>
      </c>
      <c r="AC34" s="19">
        <v>1221682</v>
      </c>
      <c r="AD34" s="19">
        <v>1219305</v>
      </c>
    </row>
    <row r="35" spans="1:30" x14ac:dyDescent="0.35">
      <c r="A35" s="54"/>
      <c r="B35" s="54"/>
      <c r="C35" s="6" t="s">
        <v>44</v>
      </c>
      <c r="D35" s="19">
        <v>427319</v>
      </c>
      <c r="E35" s="19">
        <v>425734</v>
      </c>
      <c r="F35" s="19">
        <v>424108</v>
      </c>
      <c r="G35" s="19">
        <v>422962</v>
      </c>
      <c r="H35" s="19">
        <v>422060</v>
      </c>
      <c r="I35" s="19">
        <v>420631</v>
      </c>
      <c r="J35" s="19">
        <v>419693</v>
      </c>
      <c r="K35" s="19">
        <v>418884</v>
      </c>
      <c r="L35" s="19">
        <v>417899</v>
      </c>
      <c r="M35" s="19">
        <v>416590</v>
      </c>
      <c r="N35" s="19">
        <v>415509</v>
      </c>
      <c r="O35" s="19">
        <v>414950</v>
      </c>
      <c r="P35" s="19">
        <v>408901</v>
      </c>
      <c r="Q35" s="19">
        <v>408123</v>
      </c>
      <c r="R35" s="19">
        <v>407683</v>
      </c>
      <c r="S35" s="19">
        <v>406907</v>
      </c>
      <c r="T35" s="19">
        <v>406438</v>
      </c>
      <c r="U35" s="19">
        <v>405421</v>
      </c>
      <c r="V35" s="19">
        <v>404680</v>
      </c>
      <c r="W35" s="19">
        <v>404764</v>
      </c>
      <c r="X35" s="19">
        <v>404561</v>
      </c>
      <c r="Y35" s="19">
        <v>403016</v>
      </c>
      <c r="Z35" s="19">
        <v>403731</v>
      </c>
      <c r="AA35" s="19">
        <v>404078</v>
      </c>
      <c r="AB35" s="19">
        <v>408351</v>
      </c>
      <c r="AC35" s="19">
        <v>407813</v>
      </c>
      <c r="AD35" s="19">
        <v>407290</v>
      </c>
    </row>
    <row r="36" spans="1:30" x14ac:dyDescent="0.35">
      <c r="A36" s="54"/>
      <c r="B36" s="54"/>
      <c r="C36" s="9" t="s">
        <v>53</v>
      </c>
      <c r="D36" s="20">
        <v>2317353</v>
      </c>
      <c r="E36" s="20">
        <v>2293031</v>
      </c>
      <c r="F36" s="20">
        <v>2279719</v>
      </c>
      <c r="G36" s="20">
        <v>2263383</v>
      </c>
      <c r="H36" s="20">
        <v>2254497</v>
      </c>
      <c r="I36" s="20">
        <v>2248051</v>
      </c>
      <c r="J36" s="20">
        <v>2235730</v>
      </c>
      <c r="K36" s="20">
        <v>2230431</v>
      </c>
      <c r="L36" s="20">
        <v>2220968</v>
      </c>
      <c r="M36" s="20">
        <v>2214648</v>
      </c>
      <c r="N36" s="20">
        <v>2212379</v>
      </c>
      <c r="O36" s="20">
        <v>2208008</v>
      </c>
      <c r="P36" s="20">
        <v>2197559</v>
      </c>
      <c r="Q36" s="20">
        <v>2196485</v>
      </c>
      <c r="R36" s="20">
        <v>2186759</v>
      </c>
      <c r="S36" s="20">
        <v>2185300</v>
      </c>
      <c r="T36" s="20">
        <v>2181838</v>
      </c>
      <c r="U36" s="20">
        <v>2172842</v>
      </c>
      <c r="V36" s="20">
        <v>2172990</v>
      </c>
      <c r="W36" s="20">
        <v>2171204</v>
      </c>
      <c r="X36" s="20">
        <v>2167831</v>
      </c>
      <c r="Y36" s="20">
        <v>2146696</v>
      </c>
      <c r="Z36" s="20">
        <v>2149654</v>
      </c>
      <c r="AA36" s="20">
        <v>2154026</v>
      </c>
      <c r="AB36" s="20">
        <v>2154756</v>
      </c>
      <c r="AC36" s="20">
        <v>2153008</v>
      </c>
      <c r="AD36" s="20">
        <v>2149515</v>
      </c>
    </row>
    <row r="37" spans="1:30" x14ac:dyDescent="0.35">
      <c r="A37" s="54"/>
      <c r="B37" s="54" t="s">
        <v>53</v>
      </c>
      <c r="C37" s="6" t="s">
        <v>42</v>
      </c>
      <c r="D37" s="19">
        <v>587858</v>
      </c>
      <c r="E37" s="19">
        <v>581092</v>
      </c>
      <c r="F37" s="19">
        <v>576623</v>
      </c>
      <c r="G37" s="19">
        <v>571534</v>
      </c>
      <c r="H37" s="19">
        <v>568059</v>
      </c>
      <c r="I37" s="19">
        <v>566028</v>
      </c>
      <c r="J37" s="19">
        <v>562350</v>
      </c>
      <c r="K37" s="19">
        <v>560780</v>
      </c>
      <c r="L37" s="19">
        <v>558026</v>
      </c>
      <c r="M37" s="19">
        <v>556047</v>
      </c>
      <c r="N37" s="19">
        <v>555436</v>
      </c>
      <c r="O37" s="19">
        <v>551885</v>
      </c>
      <c r="P37" s="19">
        <v>554224</v>
      </c>
      <c r="Q37" s="19">
        <v>554638</v>
      </c>
      <c r="R37" s="19">
        <v>552612</v>
      </c>
      <c r="S37" s="19">
        <v>552622</v>
      </c>
      <c r="T37" s="19">
        <v>551638</v>
      </c>
      <c r="U37" s="19">
        <v>549602</v>
      </c>
      <c r="V37" s="19">
        <v>549415</v>
      </c>
      <c r="W37" s="19">
        <v>547985</v>
      </c>
      <c r="X37" s="19">
        <v>547874</v>
      </c>
      <c r="Y37" s="19">
        <v>540540</v>
      </c>
      <c r="Z37" s="19">
        <v>541109</v>
      </c>
      <c r="AA37" s="19">
        <v>541888</v>
      </c>
      <c r="AB37" s="19">
        <v>541469</v>
      </c>
      <c r="AC37" s="19">
        <v>541130</v>
      </c>
      <c r="AD37" s="19">
        <v>540597</v>
      </c>
    </row>
    <row r="38" spans="1:30" x14ac:dyDescent="0.35">
      <c r="A38" s="54"/>
      <c r="B38" s="54"/>
      <c r="C38" s="6" t="s">
        <v>43</v>
      </c>
      <c r="D38" s="19">
        <v>1520381</v>
      </c>
      <c r="E38" s="19">
        <v>1504452</v>
      </c>
      <c r="F38" s="19">
        <v>1497702</v>
      </c>
      <c r="G38" s="19">
        <v>1487471</v>
      </c>
      <c r="H38" s="19">
        <v>1482934</v>
      </c>
      <c r="I38" s="19">
        <v>1480303</v>
      </c>
      <c r="J38" s="19">
        <v>1472234</v>
      </c>
      <c r="K38" s="19">
        <v>1469122</v>
      </c>
      <c r="L38" s="19">
        <v>1463090</v>
      </c>
      <c r="M38" s="19">
        <v>1460270</v>
      </c>
      <c r="N38" s="19">
        <v>1459812</v>
      </c>
      <c r="O38" s="19">
        <v>1459593</v>
      </c>
      <c r="P38" s="19">
        <v>1454811</v>
      </c>
      <c r="Q38" s="19">
        <v>1454370</v>
      </c>
      <c r="R38" s="19">
        <v>1446551</v>
      </c>
      <c r="S38" s="19">
        <v>1445983</v>
      </c>
      <c r="T38" s="19">
        <v>1443836</v>
      </c>
      <c r="U38" s="19">
        <v>1437517</v>
      </c>
      <c r="V38" s="19">
        <v>1438646</v>
      </c>
      <c r="W38" s="19">
        <v>1437903</v>
      </c>
      <c r="X38" s="19">
        <v>1434743</v>
      </c>
      <c r="Y38" s="19">
        <v>1422353</v>
      </c>
      <c r="Z38" s="19">
        <v>1424302</v>
      </c>
      <c r="AA38" s="19">
        <v>1427888</v>
      </c>
      <c r="AB38" s="19">
        <v>1422081</v>
      </c>
      <c r="AC38" s="19">
        <v>1421416</v>
      </c>
      <c r="AD38" s="19">
        <v>1419221</v>
      </c>
    </row>
    <row r="39" spans="1:30" x14ac:dyDescent="0.35">
      <c r="A39" s="54"/>
      <c r="B39" s="54"/>
      <c r="C39" s="6" t="s">
        <v>44</v>
      </c>
      <c r="D39" s="19">
        <v>1002579</v>
      </c>
      <c r="E39" s="19">
        <v>1000021</v>
      </c>
      <c r="F39" s="19">
        <v>998086</v>
      </c>
      <c r="G39" s="19">
        <v>995874</v>
      </c>
      <c r="H39" s="19">
        <v>994723</v>
      </c>
      <c r="I39" s="19">
        <v>993381</v>
      </c>
      <c r="J39" s="19">
        <v>992060</v>
      </c>
      <c r="K39" s="19">
        <v>991069</v>
      </c>
      <c r="L39" s="19">
        <v>988981</v>
      </c>
      <c r="M39" s="19">
        <v>987402</v>
      </c>
      <c r="N39" s="19">
        <v>986130</v>
      </c>
      <c r="O39" s="19">
        <v>985354</v>
      </c>
      <c r="P39" s="19">
        <v>975074</v>
      </c>
      <c r="Q39" s="19">
        <v>974036</v>
      </c>
      <c r="R39" s="19">
        <v>972615</v>
      </c>
      <c r="S39" s="19">
        <v>971763</v>
      </c>
      <c r="T39" s="19">
        <v>971701</v>
      </c>
      <c r="U39" s="19">
        <v>970132</v>
      </c>
      <c r="V39" s="19">
        <v>970071</v>
      </c>
      <c r="W39" s="19">
        <v>970203</v>
      </c>
      <c r="X39" s="19">
        <v>969366</v>
      </c>
      <c r="Y39" s="19">
        <v>967655</v>
      </c>
      <c r="Z39" s="19">
        <v>968280</v>
      </c>
      <c r="AA39" s="19">
        <v>968678</v>
      </c>
      <c r="AB39" s="19">
        <v>974837</v>
      </c>
      <c r="AC39" s="19">
        <v>973501</v>
      </c>
      <c r="AD39" s="19">
        <v>972317</v>
      </c>
    </row>
    <row r="40" spans="1:30" x14ac:dyDescent="0.35">
      <c r="A40" s="55"/>
      <c r="B40" s="55"/>
      <c r="C40" s="21" t="s">
        <v>53</v>
      </c>
      <c r="D40" s="22">
        <v>3110818</v>
      </c>
      <c r="E40" s="22">
        <v>3085565</v>
      </c>
      <c r="F40" s="22">
        <v>3072411</v>
      </c>
      <c r="G40" s="22">
        <v>3054879</v>
      </c>
      <c r="H40" s="22">
        <v>3045716</v>
      </c>
      <c r="I40" s="22">
        <v>3039712</v>
      </c>
      <c r="J40" s="22">
        <v>3026644</v>
      </c>
      <c r="K40" s="22">
        <v>3020971</v>
      </c>
      <c r="L40" s="22">
        <v>3010097</v>
      </c>
      <c r="M40" s="22">
        <v>3003719</v>
      </c>
      <c r="N40" s="22">
        <v>3001378</v>
      </c>
      <c r="O40" s="22">
        <v>2996832</v>
      </c>
      <c r="P40" s="22">
        <v>2984109</v>
      </c>
      <c r="Q40" s="22">
        <v>2983044</v>
      </c>
      <c r="R40" s="22">
        <v>2971778</v>
      </c>
      <c r="S40" s="22">
        <v>2970368</v>
      </c>
      <c r="T40" s="22">
        <v>2967175</v>
      </c>
      <c r="U40" s="22">
        <v>2957251</v>
      </c>
      <c r="V40" s="22">
        <v>2958132</v>
      </c>
      <c r="W40" s="22">
        <v>2956091</v>
      </c>
      <c r="X40" s="22">
        <v>2951983</v>
      </c>
      <c r="Y40" s="22">
        <v>2930548</v>
      </c>
      <c r="Z40" s="22">
        <v>2933691</v>
      </c>
      <c r="AA40" s="22">
        <v>2938454</v>
      </c>
      <c r="AB40" s="22">
        <v>2938387</v>
      </c>
      <c r="AC40" s="22">
        <v>2936047</v>
      </c>
      <c r="AD40" s="22">
        <v>2932135</v>
      </c>
    </row>
    <row r="41" spans="1:30" x14ac:dyDescent="0.3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1FD6-F44B-455E-9651-BF0517A29AA6}">
  <sheetPr codeName="Feuil4">
    <tabColor theme="8" tint="-0.249977111117893"/>
  </sheetPr>
  <dimension ref="A1:AB41"/>
  <sheetViews>
    <sheetView showGridLines="0" zoomScaleNormal="100" workbookViewId="0">
      <pane xSplit="3" ySplit="4" topLeftCell="D5" activePane="bottomRight" state="frozen"/>
      <selection activeCell="O29" sqref="O29"/>
      <selection pane="topRight" activeCell="O29" sqref="O29"/>
      <selection pane="bottomLeft" activeCell="O29" sqref="O29"/>
      <selection pane="bottomRight" activeCell="D9" sqref="D9"/>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21" width="8.7265625" style="6" bestFit="1" customWidth="1"/>
    <col min="22" max="28" width="8.54296875" style="6" customWidth="1"/>
    <col min="29" max="16384" width="11.453125" style="6"/>
  </cols>
  <sheetData>
    <row r="1" spans="1:28" ht="18.5" x14ac:dyDescent="0.45">
      <c r="A1" s="10" t="s">
        <v>52</v>
      </c>
    </row>
    <row r="2" spans="1:28" s="12" customFormat="1" ht="18.5" x14ac:dyDescent="0.45">
      <c r="A2" s="11" t="s">
        <v>57</v>
      </c>
    </row>
    <row r="3" spans="1:28" ht="19" thickBot="1" x14ac:dyDescent="0.5">
      <c r="A3" s="11" t="s">
        <v>58</v>
      </c>
    </row>
    <row r="4" spans="1:28"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row>
    <row r="5" spans="1:28" x14ac:dyDescent="0.35">
      <c r="A5" s="56" t="s">
        <v>49</v>
      </c>
      <c r="B5" s="56" t="s">
        <v>41</v>
      </c>
      <c r="C5" s="16" t="s">
        <v>42</v>
      </c>
      <c r="D5" s="18">
        <v>2498</v>
      </c>
      <c r="E5" s="18">
        <v>2425</v>
      </c>
      <c r="F5" s="18">
        <v>2570</v>
      </c>
      <c r="G5" s="18">
        <v>2427</v>
      </c>
      <c r="H5" s="18">
        <v>2409</v>
      </c>
      <c r="I5" s="18">
        <v>2504</v>
      </c>
      <c r="J5" s="18">
        <v>2352</v>
      </c>
      <c r="K5" s="18">
        <v>2193</v>
      </c>
      <c r="L5" s="18">
        <v>2461</v>
      </c>
      <c r="M5" s="18">
        <v>2524</v>
      </c>
      <c r="N5" s="18">
        <v>2573</v>
      </c>
      <c r="O5" s="18">
        <v>2558</v>
      </c>
      <c r="P5" s="18">
        <v>2584</v>
      </c>
      <c r="Q5" s="18">
        <v>2551</v>
      </c>
      <c r="R5" s="18">
        <v>2564</v>
      </c>
      <c r="S5" s="18">
        <v>2533</v>
      </c>
      <c r="T5" s="18">
        <v>2453</v>
      </c>
      <c r="U5" s="18">
        <v>2453</v>
      </c>
      <c r="V5" s="18">
        <v>2445</v>
      </c>
      <c r="W5" s="18">
        <v>2028</v>
      </c>
      <c r="X5" s="18">
        <v>1399</v>
      </c>
      <c r="Y5" s="18">
        <v>2562</v>
      </c>
      <c r="Z5" s="18">
        <v>2493</v>
      </c>
      <c r="AA5" s="18">
        <v>2475</v>
      </c>
      <c r="AB5" s="18">
        <v>2570</v>
      </c>
    </row>
    <row r="6" spans="1:28" x14ac:dyDescent="0.35">
      <c r="A6" s="54"/>
      <c r="B6" s="54"/>
      <c r="C6" s="6" t="s">
        <v>43</v>
      </c>
      <c r="D6" s="19">
        <v>46054</v>
      </c>
      <c r="E6" s="19">
        <v>44523</v>
      </c>
      <c r="F6" s="19">
        <v>46184</v>
      </c>
      <c r="G6" s="19">
        <v>44474</v>
      </c>
      <c r="H6" s="19">
        <v>44941</v>
      </c>
      <c r="I6" s="19">
        <v>45309</v>
      </c>
      <c r="J6" s="19">
        <v>44167</v>
      </c>
      <c r="K6" s="19">
        <v>43858</v>
      </c>
      <c r="L6" s="19">
        <v>44784</v>
      </c>
      <c r="M6" s="19">
        <v>45261</v>
      </c>
      <c r="N6" s="19">
        <v>45566</v>
      </c>
      <c r="O6" s="19">
        <v>45217</v>
      </c>
      <c r="P6" s="19">
        <v>46199</v>
      </c>
      <c r="Q6" s="19">
        <v>45680</v>
      </c>
      <c r="R6" s="19">
        <v>45876</v>
      </c>
      <c r="S6" s="19">
        <v>45577</v>
      </c>
      <c r="T6" s="19">
        <v>45305</v>
      </c>
      <c r="U6" s="19">
        <v>44819</v>
      </c>
      <c r="V6" s="19">
        <v>44896</v>
      </c>
      <c r="W6" s="19">
        <v>41546</v>
      </c>
      <c r="X6" s="19">
        <v>25071</v>
      </c>
      <c r="Y6" s="19">
        <v>45620</v>
      </c>
      <c r="Z6" s="19">
        <v>45139</v>
      </c>
      <c r="AA6" s="19">
        <v>45505</v>
      </c>
      <c r="AB6" s="19">
        <v>45070</v>
      </c>
    </row>
    <row r="7" spans="1:28" x14ac:dyDescent="0.35">
      <c r="A7" s="54"/>
      <c r="B7" s="54"/>
      <c r="C7" s="6" t="s">
        <v>44</v>
      </c>
      <c r="D7" s="19">
        <v>308312</v>
      </c>
      <c r="E7" s="19">
        <v>302061</v>
      </c>
      <c r="F7" s="19">
        <v>307637</v>
      </c>
      <c r="G7" s="19">
        <v>301867</v>
      </c>
      <c r="H7" s="19">
        <v>303895</v>
      </c>
      <c r="I7" s="19">
        <v>304658</v>
      </c>
      <c r="J7" s="19">
        <v>300515</v>
      </c>
      <c r="K7" s="19">
        <v>299973</v>
      </c>
      <c r="L7" s="19">
        <v>301179</v>
      </c>
      <c r="M7" s="19">
        <v>304019</v>
      </c>
      <c r="N7" s="19">
        <v>304573</v>
      </c>
      <c r="O7" s="19">
        <v>301322</v>
      </c>
      <c r="P7" s="19">
        <v>299981</v>
      </c>
      <c r="Q7" s="19">
        <v>296167</v>
      </c>
      <c r="R7" s="19">
        <v>297117</v>
      </c>
      <c r="S7" s="19">
        <v>295940</v>
      </c>
      <c r="T7" s="19">
        <v>295068</v>
      </c>
      <c r="U7" s="19">
        <v>293040</v>
      </c>
      <c r="V7" s="19">
        <v>294015</v>
      </c>
      <c r="W7" s="19">
        <v>282433</v>
      </c>
      <c r="X7" s="19">
        <v>190505</v>
      </c>
      <c r="Y7" s="19">
        <v>295883</v>
      </c>
      <c r="Z7" s="19">
        <v>294906</v>
      </c>
      <c r="AA7" s="19">
        <v>293293</v>
      </c>
      <c r="AB7" s="19">
        <v>293473</v>
      </c>
    </row>
    <row r="8" spans="1:28" x14ac:dyDescent="0.35">
      <c r="A8" s="54"/>
      <c r="B8" s="54"/>
      <c r="C8" s="9" t="s">
        <v>53</v>
      </c>
      <c r="D8" s="20">
        <v>356864</v>
      </c>
      <c r="E8" s="20">
        <v>349009</v>
      </c>
      <c r="F8" s="20">
        <v>356391</v>
      </c>
      <c r="G8" s="20">
        <v>348768</v>
      </c>
      <c r="H8" s="20">
        <v>351245</v>
      </c>
      <c r="I8" s="20">
        <v>352471</v>
      </c>
      <c r="J8" s="20">
        <v>347034</v>
      </c>
      <c r="K8" s="20">
        <v>346024</v>
      </c>
      <c r="L8" s="20">
        <v>348424</v>
      </c>
      <c r="M8" s="20">
        <v>351804</v>
      </c>
      <c r="N8" s="20">
        <v>352712</v>
      </c>
      <c r="O8" s="20">
        <v>349097</v>
      </c>
      <c r="P8" s="20">
        <v>348764</v>
      </c>
      <c r="Q8" s="20">
        <v>344398</v>
      </c>
      <c r="R8" s="20">
        <v>345557</v>
      </c>
      <c r="S8" s="20">
        <v>344050</v>
      </c>
      <c r="T8" s="20">
        <v>342826</v>
      </c>
      <c r="U8" s="20">
        <v>340312</v>
      </c>
      <c r="V8" s="20">
        <v>341356</v>
      </c>
      <c r="W8" s="20">
        <v>326007</v>
      </c>
      <c r="X8" s="20">
        <v>216975</v>
      </c>
      <c r="Y8" s="20">
        <v>344065</v>
      </c>
      <c r="Z8" s="20">
        <v>342538</v>
      </c>
      <c r="AA8" s="20">
        <v>341273</v>
      </c>
      <c r="AB8" s="20">
        <v>341113</v>
      </c>
    </row>
    <row r="9" spans="1:28" x14ac:dyDescent="0.35">
      <c r="A9" s="54"/>
      <c r="B9" s="54" t="s">
        <v>45</v>
      </c>
      <c r="C9" s="6" t="s">
        <v>42</v>
      </c>
      <c r="D9" s="19">
        <v>49674</v>
      </c>
      <c r="E9" s="19">
        <v>48144</v>
      </c>
      <c r="F9" s="19">
        <v>51075</v>
      </c>
      <c r="G9" s="19">
        <v>44861</v>
      </c>
      <c r="H9" s="19">
        <v>43206</v>
      </c>
      <c r="I9" s="19">
        <v>45863</v>
      </c>
      <c r="J9" s="19">
        <v>42227</v>
      </c>
      <c r="K9" s="19">
        <v>38591</v>
      </c>
      <c r="L9" s="19">
        <v>46057</v>
      </c>
      <c r="M9" s="19">
        <v>48793</v>
      </c>
      <c r="N9" s="19">
        <v>48898</v>
      </c>
      <c r="O9" s="19">
        <v>48510</v>
      </c>
      <c r="P9" s="19">
        <v>49992</v>
      </c>
      <c r="Q9" s="19">
        <v>49345</v>
      </c>
      <c r="R9" s="19">
        <v>47542</v>
      </c>
      <c r="S9" s="19">
        <v>47244</v>
      </c>
      <c r="T9" s="19">
        <v>42743</v>
      </c>
      <c r="U9" s="19">
        <v>44501</v>
      </c>
      <c r="V9" s="19">
        <v>43913</v>
      </c>
      <c r="W9" s="19">
        <v>33736</v>
      </c>
      <c r="X9" s="19">
        <v>14086</v>
      </c>
      <c r="Y9" s="19">
        <v>49576</v>
      </c>
      <c r="Z9" s="19">
        <v>44836</v>
      </c>
      <c r="AA9" s="19">
        <v>47668</v>
      </c>
      <c r="AB9" s="19">
        <v>50967</v>
      </c>
    </row>
    <row r="10" spans="1:28" x14ac:dyDescent="0.35">
      <c r="A10" s="54"/>
      <c r="B10" s="54"/>
      <c r="C10" s="6" t="s">
        <v>43</v>
      </c>
      <c r="D10" s="19">
        <v>175221</v>
      </c>
      <c r="E10" s="19">
        <v>162499</v>
      </c>
      <c r="F10" s="19">
        <v>174217</v>
      </c>
      <c r="G10" s="19">
        <v>155509</v>
      </c>
      <c r="H10" s="19">
        <v>154863</v>
      </c>
      <c r="I10" s="19">
        <v>160900</v>
      </c>
      <c r="J10" s="19">
        <v>148041</v>
      </c>
      <c r="K10" s="19">
        <v>141198</v>
      </c>
      <c r="L10" s="19">
        <v>155237</v>
      </c>
      <c r="M10" s="19">
        <v>158416</v>
      </c>
      <c r="N10" s="19">
        <v>163469</v>
      </c>
      <c r="O10" s="19">
        <v>162130</v>
      </c>
      <c r="P10" s="19">
        <v>169570</v>
      </c>
      <c r="Q10" s="19">
        <v>166177</v>
      </c>
      <c r="R10" s="19">
        <v>165071</v>
      </c>
      <c r="S10" s="19">
        <v>158821</v>
      </c>
      <c r="T10" s="19">
        <v>153753</v>
      </c>
      <c r="U10" s="19">
        <v>152862</v>
      </c>
      <c r="V10" s="19">
        <v>150794</v>
      </c>
      <c r="W10" s="19">
        <v>124767</v>
      </c>
      <c r="X10" s="19">
        <v>67888</v>
      </c>
      <c r="Y10" s="19">
        <v>159247</v>
      </c>
      <c r="Z10" s="19">
        <v>156450</v>
      </c>
      <c r="AA10" s="19">
        <v>160086</v>
      </c>
      <c r="AB10" s="19">
        <v>169472</v>
      </c>
    </row>
    <row r="11" spans="1:28" x14ac:dyDescent="0.35">
      <c r="A11" s="54"/>
      <c r="B11" s="54"/>
      <c r="C11" s="6" t="s">
        <v>44</v>
      </c>
      <c r="D11" s="19">
        <v>193195</v>
      </c>
      <c r="E11" s="19">
        <v>183834</v>
      </c>
      <c r="F11" s="19">
        <v>192516</v>
      </c>
      <c r="G11" s="19">
        <v>182268</v>
      </c>
      <c r="H11" s="19">
        <v>184788</v>
      </c>
      <c r="I11" s="19">
        <v>186136</v>
      </c>
      <c r="J11" s="19">
        <v>177404</v>
      </c>
      <c r="K11" s="19">
        <v>174601</v>
      </c>
      <c r="L11" s="19">
        <v>179859</v>
      </c>
      <c r="M11" s="19">
        <v>186455</v>
      </c>
      <c r="N11" s="19">
        <v>193448</v>
      </c>
      <c r="O11" s="19">
        <v>184028</v>
      </c>
      <c r="P11" s="19">
        <v>179420</v>
      </c>
      <c r="Q11" s="19">
        <v>175657</v>
      </c>
      <c r="R11" s="19">
        <v>176910</v>
      </c>
      <c r="S11" s="19">
        <v>174288</v>
      </c>
      <c r="T11" s="19">
        <v>172749</v>
      </c>
      <c r="U11" s="19">
        <v>170584</v>
      </c>
      <c r="V11" s="19">
        <v>169978</v>
      </c>
      <c r="W11" s="19">
        <v>154212</v>
      </c>
      <c r="X11" s="19">
        <v>78446</v>
      </c>
      <c r="Y11" s="19">
        <v>177403</v>
      </c>
      <c r="Z11" s="19">
        <v>181136</v>
      </c>
      <c r="AA11" s="19">
        <v>175279</v>
      </c>
      <c r="AB11" s="19">
        <v>175408</v>
      </c>
    </row>
    <row r="12" spans="1:28" x14ac:dyDescent="0.35">
      <c r="A12" s="54"/>
      <c r="B12" s="54"/>
      <c r="C12" s="9" t="s">
        <v>53</v>
      </c>
      <c r="D12" s="20">
        <v>418090</v>
      </c>
      <c r="E12" s="20">
        <v>394477</v>
      </c>
      <c r="F12" s="20">
        <v>417808</v>
      </c>
      <c r="G12" s="20">
        <v>382638</v>
      </c>
      <c r="H12" s="20">
        <v>382857</v>
      </c>
      <c r="I12" s="20">
        <v>392899</v>
      </c>
      <c r="J12" s="20">
        <v>367672</v>
      </c>
      <c r="K12" s="20">
        <v>354390</v>
      </c>
      <c r="L12" s="20">
        <v>381153</v>
      </c>
      <c r="M12" s="20">
        <v>393664</v>
      </c>
      <c r="N12" s="20">
        <v>405815</v>
      </c>
      <c r="O12" s="20">
        <v>394668</v>
      </c>
      <c r="P12" s="20">
        <v>398982</v>
      </c>
      <c r="Q12" s="20">
        <v>391179</v>
      </c>
      <c r="R12" s="20">
        <v>389523</v>
      </c>
      <c r="S12" s="20">
        <v>380353</v>
      </c>
      <c r="T12" s="20">
        <v>369245</v>
      </c>
      <c r="U12" s="20">
        <v>367947</v>
      </c>
      <c r="V12" s="20">
        <v>364685</v>
      </c>
      <c r="W12" s="20">
        <v>312715</v>
      </c>
      <c r="X12" s="20">
        <v>160420</v>
      </c>
      <c r="Y12" s="20">
        <v>386226</v>
      </c>
      <c r="Z12" s="20">
        <v>382422</v>
      </c>
      <c r="AA12" s="20">
        <v>383033</v>
      </c>
      <c r="AB12" s="20">
        <v>395847</v>
      </c>
    </row>
    <row r="13" spans="1:28" x14ac:dyDescent="0.35">
      <c r="A13" s="54"/>
      <c r="B13" s="54" t="s">
        <v>53</v>
      </c>
      <c r="C13" s="6" t="s">
        <v>42</v>
      </c>
      <c r="D13" s="19">
        <v>52172</v>
      </c>
      <c r="E13" s="19">
        <v>50569</v>
      </c>
      <c r="F13" s="19">
        <v>53645</v>
      </c>
      <c r="G13" s="19">
        <v>47288</v>
      </c>
      <c r="H13" s="19">
        <v>45615</v>
      </c>
      <c r="I13" s="19">
        <v>48367</v>
      </c>
      <c r="J13" s="19">
        <v>44579</v>
      </c>
      <c r="K13" s="19">
        <v>40784</v>
      </c>
      <c r="L13" s="19">
        <v>48518</v>
      </c>
      <c r="M13" s="19">
        <v>51317</v>
      </c>
      <c r="N13" s="19">
        <v>51471</v>
      </c>
      <c r="O13" s="19">
        <v>51068</v>
      </c>
      <c r="P13" s="19">
        <v>52576</v>
      </c>
      <c r="Q13" s="19">
        <v>51896</v>
      </c>
      <c r="R13" s="19">
        <v>50106</v>
      </c>
      <c r="S13" s="19">
        <v>49777</v>
      </c>
      <c r="T13" s="19">
        <v>45196</v>
      </c>
      <c r="U13" s="19">
        <v>46954</v>
      </c>
      <c r="V13" s="19">
        <v>46358</v>
      </c>
      <c r="W13" s="19">
        <v>35764</v>
      </c>
      <c r="X13" s="19">
        <v>15485</v>
      </c>
      <c r="Y13" s="19">
        <v>52138</v>
      </c>
      <c r="Z13" s="19">
        <v>47329</v>
      </c>
      <c r="AA13" s="19">
        <v>50143</v>
      </c>
      <c r="AB13" s="19">
        <v>53537</v>
      </c>
    </row>
    <row r="14" spans="1:28" x14ac:dyDescent="0.35">
      <c r="A14" s="54"/>
      <c r="B14" s="54"/>
      <c r="C14" s="6" t="s">
        <v>43</v>
      </c>
      <c r="D14" s="19">
        <v>221275</v>
      </c>
      <c r="E14" s="19">
        <v>207022</v>
      </c>
      <c r="F14" s="19">
        <v>220401</v>
      </c>
      <c r="G14" s="19">
        <v>199983</v>
      </c>
      <c r="H14" s="19">
        <v>199804</v>
      </c>
      <c r="I14" s="19">
        <v>206209</v>
      </c>
      <c r="J14" s="19">
        <v>192208</v>
      </c>
      <c r="K14" s="19">
        <v>185056</v>
      </c>
      <c r="L14" s="19">
        <v>200021</v>
      </c>
      <c r="M14" s="19">
        <v>203677</v>
      </c>
      <c r="N14" s="19">
        <v>209035</v>
      </c>
      <c r="O14" s="19">
        <v>207347</v>
      </c>
      <c r="P14" s="19">
        <v>215769</v>
      </c>
      <c r="Q14" s="19">
        <v>211857</v>
      </c>
      <c r="R14" s="19">
        <v>210947</v>
      </c>
      <c r="S14" s="19">
        <v>204398</v>
      </c>
      <c r="T14" s="19">
        <v>199058</v>
      </c>
      <c r="U14" s="19">
        <v>197681</v>
      </c>
      <c r="V14" s="19">
        <v>195690</v>
      </c>
      <c r="W14" s="19">
        <v>166313</v>
      </c>
      <c r="X14" s="19">
        <v>92959</v>
      </c>
      <c r="Y14" s="19">
        <v>204867</v>
      </c>
      <c r="Z14" s="19">
        <v>201589</v>
      </c>
      <c r="AA14" s="19">
        <v>205591</v>
      </c>
      <c r="AB14" s="19">
        <v>214542</v>
      </c>
    </row>
    <row r="15" spans="1:28" x14ac:dyDescent="0.35">
      <c r="A15" s="54"/>
      <c r="B15" s="54"/>
      <c r="C15" s="6" t="s">
        <v>44</v>
      </c>
      <c r="D15" s="19">
        <v>501507</v>
      </c>
      <c r="E15" s="19">
        <v>485895</v>
      </c>
      <c r="F15" s="19">
        <v>500153</v>
      </c>
      <c r="G15" s="19">
        <v>484135</v>
      </c>
      <c r="H15" s="19">
        <v>488683</v>
      </c>
      <c r="I15" s="19">
        <v>490794</v>
      </c>
      <c r="J15" s="19">
        <v>477919</v>
      </c>
      <c r="K15" s="19">
        <v>474574</v>
      </c>
      <c r="L15" s="19">
        <v>481038</v>
      </c>
      <c r="M15" s="19">
        <v>490474</v>
      </c>
      <c r="N15" s="19">
        <v>498021</v>
      </c>
      <c r="O15" s="19">
        <v>485350</v>
      </c>
      <c r="P15" s="19">
        <v>479401</v>
      </c>
      <c r="Q15" s="19">
        <v>471824</v>
      </c>
      <c r="R15" s="19">
        <v>474027</v>
      </c>
      <c r="S15" s="19">
        <v>470228</v>
      </c>
      <c r="T15" s="19">
        <v>467817</v>
      </c>
      <c r="U15" s="19">
        <v>463624</v>
      </c>
      <c r="V15" s="19">
        <v>463993</v>
      </c>
      <c r="W15" s="19">
        <v>436645</v>
      </c>
      <c r="X15" s="19">
        <v>268951</v>
      </c>
      <c r="Y15" s="19">
        <v>473286</v>
      </c>
      <c r="Z15" s="19">
        <v>476042</v>
      </c>
      <c r="AA15" s="19">
        <v>468572</v>
      </c>
      <c r="AB15" s="19">
        <v>468881</v>
      </c>
    </row>
    <row r="16" spans="1:28" x14ac:dyDescent="0.35">
      <c r="A16" s="55"/>
      <c r="B16" s="55"/>
      <c r="C16" s="21" t="s">
        <v>53</v>
      </c>
      <c r="D16" s="22">
        <v>774954</v>
      </c>
      <c r="E16" s="22">
        <v>743486</v>
      </c>
      <c r="F16" s="22">
        <v>774199</v>
      </c>
      <c r="G16" s="22">
        <v>731406</v>
      </c>
      <c r="H16" s="22">
        <v>734102</v>
      </c>
      <c r="I16" s="22">
        <v>745370</v>
      </c>
      <c r="J16" s="22">
        <v>714706</v>
      </c>
      <c r="K16" s="22">
        <v>700414</v>
      </c>
      <c r="L16" s="22">
        <v>729577</v>
      </c>
      <c r="M16" s="22">
        <v>745468</v>
      </c>
      <c r="N16" s="22">
        <v>758527</v>
      </c>
      <c r="O16" s="22">
        <v>743765</v>
      </c>
      <c r="P16" s="22">
        <v>747746</v>
      </c>
      <c r="Q16" s="22">
        <v>735577</v>
      </c>
      <c r="R16" s="22">
        <v>735080</v>
      </c>
      <c r="S16" s="22">
        <v>724403</v>
      </c>
      <c r="T16" s="22">
        <v>712071</v>
      </c>
      <c r="U16" s="22">
        <v>708259</v>
      </c>
      <c r="V16" s="22">
        <v>706041</v>
      </c>
      <c r="W16" s="22">
        <v>638722</v>
      </c>
      <c r="X16" s="22">
        <v>377395</v>
      </c>
      <c r="Y16" s="22">
        <v>730291</v>
      </c>
      <c r="Z16" s="22">
        <v>724960</v>
      </c>
      <c r="AA16" s="22">
        <v>724306</v>
      </c>
      <c r="AB16" s="22">
        <v>736960</v>
      </c>
    </row>
    <row r="17" spans="1:28" x14ac:dyDescent="0.35">
      <c r="A17" s="53" t="s">
        <v>50</v>
      </c>
      <c r="B17" s="53" t="s">
        <v>41</v>
      </c>
      <c r="C17" s="6" t="s">
        <v>42</v>
      </c>
      <c r="D17" s="19">
        <v>9104</v>
      </c>
      <c r="E17" s="19">
        <v>8923</v>
      </c>
      <c r="F17" s="19">
        <v>9209</v>
      </c>
      <c r="G17" s="19">
        <v>8833</v>
      </c>
      <c r="H17" s="19">
        <v>8824</v>
      </c>
      <c r="I17" s="19">
        <v>9072</v>
      </c>
      <c r="J17" s="19">
        <v>8398</v>
      </c>
      <c r="K17" s="19">
        <v>7668</v>
      </c>
      <c r="L17" s="19">
        <v>9138</v>
      </c>
      <c r="M17" s="19">
        <v>9309</v>
      </c>
      <c r="N17" s="19">
        <v>9301</v>
      </c>
      <c r="O17" s="19">
        <v>9223</v>
      </c>
      <c r="P17" s="19">
        <v>9396</v>
      </c>
      <c r="Q17" s="19">
        <v>9278</v>
      </c>
      <c r="R17" s="19">
        <v>9245</v>
      </c>
      <c r="S17" s="19">
        <v>9278</v>
      </c>
      <c r="T17" s="19">
        <v>8988</v>
      </c>
      <c r="U17" s="19">
        <v>9140</v>
      </c>
      <c r="V17" s="19">
        <v>8886</v>
      </c>
      <c r="W17" s="19">
        <v>7208</v>
      </c>
      <c r="X17" s="19">
        <v>4975</v>
      </c>
      <c r="Y17" s="19">
        <v>9531</v>
      </c>
      <c r="Z17" s="19">
        <v>9263</v>
      </c>
      <c r="AA17" s="19">
        <v>9371</v>
      </c>
      <c r="AB17" s="19">
        <v>9600</v>
      </c>
    </row>
    <row r="18" spans="1:28" x14ac:dyDescent="0.35">
      <c r="A18" s="54"/>
      <c r="B18" s="54"/>
      <c r="C18" s="6" t="s">
        <v>43</v>
      </c>
      <c r="D18" s="19">
        <v>116160</v>
      </c>
      <c r="E18" s="19">
        <v>113558</v>
      </c>
      <c r="F18" s="19">
        <v>117705</v>
      </c>
      <c r="G18" s="19">
        <v>114259</v>
      </c>
      <c r="H18" s="19">
        <v>115436</v>
      </c>
      <c r="I18" s="19">
        <v>116956</v>
      </c>
      <c r="J18" s="19">
        <v>114263</v>
      </c>
      <c r="K18" s="19">
        <v>110921</v>
      </c>
      <c r="L18" s="19">
        <v>115338</v>
      </c>
      <c r="M18" s="19">
        <v>117437</v>
      </c>
      <c r="N18" s="19">
        <v>117392</v>
      </c>
      <c r="O18" s="19">
        <v>116705</v>
      </c>
      <c r="P18" s="19">
        <v>119166</v>
      </c>
      <c r="Q18" s="19">
        <v>117963</v>
      </c>
      <c r="R18" s="19">
        <v>118869</v>
      </c>
      <c r="S18" s="19">
        <v>118252</v>
      </c>
      <c r="T18" s="19">
        <v>117417</v>
      </c>
      <c r="U18" s="19">
        <v>117361</v>
      </c>
      <c r="V18" s="19">
        <v>117621</v>
      </c>
      <c r="W18" s="19">
        <v>107546</v>
      </c>
      <c r="X18" s="19">
        <v>65125</v>
      </c>
      <c r="Y18" s="19">
        <v>120489</v>
      </c>
      <c r="Z18" s="19">
        <v>119246</v>
      </c>
      <c r="AA18" s="19">
        <v>119547</v>
      </c>
      <c r="AB18" s="19">
        <v>119660</v>
      </c>
    </row>
    <row r="19" spans="1:28" x14ac:dyDescent="0.35">
      <c r="A19" s="54"/>
      <c r="B19" s="54"/>
      <c r="C19" s="6" t="s">
        <v>44</v>
      </c>
      <c r="D19" s="19">
        <v>172366</v>
      </c>
      <c r="E19" s="19">
        <v>169477</v>
      </c>
      <c r="F19" s="19">
        <v>174306</v>
      </c>
      <c r="G19" s="19">
        <v>171211</v>
      </c>
      <c r="H19" s="19">
        <v>173739</v>
      </c>
      <c r="I19" s="19">
        <v>174908</v>
      </c>
      <c r="J19" s="19">
        <v>171993</v>
      </c>
      <c r="K19" s="19">
        <v>170340</v>
      </c>
      <c r="L19" s="19">
        <v>173963</v>
      </c>
      <c r="M19" s="19">
        <v>177758</v>
      </c>
      <c r="N19" s="19">
        <v>178873</v>
      </c>
      <c r="O19" s="19">
        <v>178124</v>
      </c>
      <c r="P19" s="19">
        <v>177685</v>
      </c>
      <c r="Q19" s="19">
        <v>176368</v>
      </c>
      <c r="R19" s="19">
        <v>178253</v>
      </c>
      <c r="S19" s="19">
        <v>178906</v>
      </c>
      <c r="T19" s="19">
        <v>179335</v>
      </c>
      <c r="U19" s="19">
        <v>178333</v>
      </c>
      <c r="V19" s="19">
        <v>179456</v>
      </c>
      <c r="W19" s="19">
        <v>170496</v>
      </c>
      <c r="X19" s="19">
        <v>112374</v>
      </c>
      <c r="Y19" s="19">
        <v>185060</v>
      </c>
      <c r="Z19" s="19">
        <v>185378</v>
      </c>
      <c r="AA19" s="19">
        <v>186079</v>
      </c>
      <c r="AB19" s="19">
        <v>188771</v>
      </c>
    </row>
    <row r="20" spans="1:28" x14ac:dyDescent="0.35">
      <c r="A20" s="54"/>
      <c r="B20" s="54"/>
      <c r="C20" s="9" t="s">
        <v>53</v>
      </c>
      <c r="D20" s="20">
        <v>297630</v>
      </c>
      <c r="E20" s="20">
        <v>291958</v>
      </c>
      <c r="F20" s="20">
        <v>301220</v>
      </c>
      <c r="G20" s="20">
        <v>294303</v>
      </c>
      <c r="H20" s="20">
        <v>297999</v>
      </c>
      <c r="I20" s="20">
        <v>300936</v>
      </c>
      <c r="J20" s="20">
        <v>294654</v>
      </c>
      <c r="K20" s="20">
        <v>288929</v>
      </c>
      <c r="L20" s="20">
        <v>298439</v>
      </c>
      <c r="M20" s="20">
        <v>304504</v>
      </c>
      <c r="N20" s="20">
        <v>305566</v>
      </c>
      <c r="O20" s="20">
        <v>304052</v>
      </c>
      <c r="P20" s="20">
        <v>306247</v>
      </c>
      <c r="Q20" s="20">
        <v>303609</v>
      </c>
      <c r="R20" s="20">
        <v>306367</v>
      </c>
      <c r="S20" s="20">
        <v>306436</v>
      </c>
      <c r="T20" s="20">
        <v>305740</v>
      </c>
      <c r="U20" s="20">
        <v>304834</v>
      </c>
      <c r="V20" s="20">
        <v>305963</v>
      </c>
      <c r="W20" s="20">
        <v>285250</v>
      </c>
      <c r="X20" s="20">
        <v>182474</v>
      </c>
      <c r="Y20" s="20">
        <v>315080</v>
      </c>
      <c r="Z20" s="20">
        <v>313887</v>
      </c>
      <c r="AA20" s="20">
        <v>314997</v>
      </c>
      <c r="AB20" s="20">
        <v>318031</v>
      </c>
    </row>
    <row r="21" spans="1:28" x14ac:dyDescent="0.35">
      <c r="A21" s="54"/>
      <c r="B21" s="54" t="s">
        <v>45</v>
      </c>
      <c r="C21" s="6" t="s">
        <v>42</v>
      </c>
      <c r="D21" s="19">
        <v>170780</v>
      </c>
      <c r="E21" s="19">
        <v>163085</v>
      </c>
      <c r="F21" s="19">
        <v>174384</v>
      </c>
      <c r="G21" s="19">
        <v>152367</v>
      </c>
      <c r="H21" s="19">
        <v>148957</v>
      </c>
      <c r="I21" s="19">
        <v>159995</v>
      </c>
      <c r="J21" s="19">
        <v>141057</v>
      </c>
      <c r="K21" s="19">
        <v>125807</v>
      </c>
      <c r="L21" s="19">
        <v>160302</v>
      </c>
      <c r="M21" s="19">
        <v>167812</v>
      </c>
      <c r="N21" s="19">
        <v>169098</v>
      </c>
      <c r="O21" s="19">
        <v>167826</v>
      </c>
      <c r="P21" s="19">
        <v>173176</v>
      </c>
      <c r="Q21" s="19">
        <v>169851</v>
      </c>
      <c r="R21" s="19">
        <v>164195</v>
      </c>
      <c r="S21" s="19">
        <v>160140</v>
      </c>
      <c r="T21" s="19">
        <v>149065</v>
      </c>
      <c r="U21" s="19">
        <v>156140</v>
      </c>
      <c r="V21" s="19">
        <v>149005</v>
      </c>
      <c r="W21" s="19">
        <v>112368</v>
      </c>
      <c r="X21" s="19">
        <v>48121</v>
      </c>
      <c r="Y21" s="19">
        <v>171320</v>
      </c>
      <c r="Z21" s="19">
        <v>160894</v>
      </c>
      <c r="AA21" s="19">
        <v>169568</v>
      </c>
      <c r="AB21" s="19">
        <v>181217</v>
      </c>
    </row>
    <row r="22" spans="1:28" x14ac:dyDescent="0.35">
      <c r="A22" s="54"/>
      <c r="B22" s="54"/>
      <c r="C22" s="6" t="s">
        <v>43</v>
      </c>
      <c r="D22" s="19">
        <v>441125</v>
      </c>
      <c r="E22" s="19">
        <v>417259</v>
      </c>
      <c r="F22" s="19">
        <v>443980</v>
      </c>
      <c r="G22" s="19">
        <v>405888</v>
      </c>
      <c r="H22" s="19">
        <v>405353</v>
      </c>
      <c r="I22" s="19">
        <v>425868</v>
      </c>
      <c r="J22" s="19">
        <v>396498</v>
      </c>
      <c r="K22" s="19">
        <v>372464</v>
      </c>
      <c r="L22" s="19">
        <v>416612</v>
      </c>
      <c r="M22" s="19">
        <v>425660</v>
      </c>
      <c r="N22" s="19">
        <v>425071</v>
      </c>
      <c r="O22" s="19">
        <v>418367</v>
      </c>
      <c r="P22" s="19">
        <v>436966</v>
      </c>
      <c r="Q22" s="19">
        <v>429447</v>
      </c>
      <c r="R22" s="19">
        <v>425955</v>
      </c>
      <c r="S22" s="19">
        <v>417843</v>
      </c>
      <c r="T22" s="19">
        <v>404490</v>
      </c>
      <c r="U22" s="19">
        <v>413583</v>
      </c>
      <c r="V22" s="19">
        <v>413026</v>
      </c>
      <c r="W22" s="19">
        <v>340222</v>
      </c>
      <c r="X22" s="19">
        <v>188463</v>
      </c>
      <c r="Y22" s="19">
        <v>432369</v>
      </c>
      <c r="Z22" s="19">
        <v>419611</v>
      </c>
      <c r="AA22" s="19">
        <v>422262</v>
      </c>
      <c r="AB22" s="19">
        <v>451417</v>
      </c>
    </row>
    <row r="23" spans="1:28" x14ac:dyDescent="0.35">
      <c r="A23" s="54"/>
      <c r="B23" s="54"/>
      <c r="C23" s="6" t="s">
        <v>44</v>
      </c>
      <c r="D23" s="19">
        <v>129455</v>
      </c>
      <c r="E23" s="19">
        <v>123170</v>
      </c>
      <c r="F23" s="19">
        <v>130066</v>
      </c>
      <c r="G23" s="19">
        <v>122737</v>
      </c>
      <c r="H23" s="19">
        <v>125910</v>
      </c>
      <c r="I23" s="19">
        <v>127753</v>
      </c>
      <c r="J23" s="19">
        <v>120915</v>
      </c>
      <c r="K23" s="19">
        <v>116690</v>
      </c>
      <c r="L23" s="19">
        <v>124082</v>
      </c>
      <c r="M23" s="19">
        <v>132596</v>
      </c>
      <c r="N23" s="19">
        <v>136356</v>
      </c>
      <c r="O23" s="19">
        <v>130520</v>
      </c>
      <c r="P23" s="19">
        <v>127912</v>
      </c>
      <c r="Q23" s="19">
        <v>125523</v>
      </c>
      <c r="R23" s="19">
        <v>127469</v>
      </c>
      <c r="S23" s="19">
        <v>126005</v>
      </c>
      <c r="T23" s="19">
        <v>125424</v>
      </c>
      <c r="U23" s="19">
        <v>124764</v>
      </c>
      <c r="V23" s="19">
        <v>124151</v>
      </c>
      <c r="W23" s="19">
        <v>110251</v>
      </c>
      <c r="X23" s="19">
        <v>57450</v>
      </c>
      <c r="Y23" s="19">
        <v>135162</v>
      </c>
      <c r="Z23" s="19">
        <v>139364</v>
      </c>
      <c r="AA23" s="19">
        <v>135561</v>
      </c>
      <c r="AB23" s="19">
        <v>139104</v>
      </c>
    </row>
    <row r="24" spans="1:28" x14ac:dyDescent="0.35">
      <c r="A24" s="54"/>
      <c r="B24" s="54"/>
      <c r="C24" s="9" t="s">
        <v>53</v>
      </c>
      <c r="D24" s="20">
        <v>741360</v>
      </c>
      <c r="E24" s="20">
        <v>703514</v>
      </c>
      <c r="F24" s="20">
        <v>748430</v>
      </c>
      <c r="G24" s="20">
        <v>680992</v>
      </c>
      <c r="H24" s="20">
        <v>680220</v>
      </c>
      <c r="I24" s="20">
        <v>713616</v>
      </c>
      <c r="J24" s="20">
        <v>658470</v>
      </c>
      <c r="K24" s="20">
        <v>614961</v>
      </c>
      <c r="L24" s="20">
        <v>700996</v>
      </c>
      <c r="M24" s="20">
        <v>726068</v>
      </c>
      <c r="N24" s="20">
        <v>730525</v>
      </c>
      <c r="O24" s="20">
        <v>716713</v>
      </c>
      <c r="P24" s="20">
        <v>738054</v>
      </c>
      <c r="Q24" s="20">
        <v>724821</v>
      </c>
      <c r="R24" s="20">
        <v>717619</v>
      </c>
      <c r="S24" s="20">
        <v>703988</v>
      </c>
      <c r="T24" s="20">
        <v>678979</v>
      </c>
      <c r="U24" s="20">
        <v>694487</v>
      </c>
      <c r="V24" s="20">
        <v>686182</v>
      </c>
      <c r="W24" s="20">
        <v>562841</v>
      </c>
      <c r="X24" s="20">
        <v>294034</v>
      </c>
      <c r="Y24" s="20">
        <v>738851</v>
      </c>
      <c r="Z24" s="20">
        <v>719869</v>
      </c>
      <c r="AA24" s="20">
        <v>727391</v>
      </c>
      <c r="AB24" s="20">
        <v>771738</v>
      </c>
    </row>
    <row r="25" spans="1:28" x14ac:dyDescent="0.35">
      <c r="A25" s="54"/>
      <c r="B25" s="54" t="s">
        <v>53</v>
      </c>
      <c r="C25" s="6" t="s">
        <v>42</v>
      </c>
      <c r="D25" s="19">
        <v>179884</v>
      </c>
      <c r="E25" s="19">
        <v>172008</v>
      </c>
      <c r="F25" s="19">
        <v>183593</v>
      </c>
      <c r="G25" s="19">
        <v>161200</v>
      </c>
      <c r="H25" s="19">
        <v>157781</v>
      </c>
      <c r="I25" s="19">
        <v>169067</v>
      </c>
      <c r="J25" s="19">
        <v>149455</v>
      </c>
      <c r="K25" s="19">
        <v>133475</v>
      </c>
      <c r="L25" s="19">
        <v>169440</v>
      </c>
      <c r="M25" s="19">
        <v>177121</v>
      </c>
      <c r="N25" s="19">
        <v>178399</v>
      </c>
      <c r="O25" s="19">
        <v>177049</v>
      </c>
      <c r="P25" s="19">
        <v>182572</v>
      </c>
      <c r="Q25" s="19">
        <v>179129</v>
      </c>
      <c r="R25" s="19">
        <v>173440</v>
      </c>
      <c r="S25" s="19">
        <v>169418</v>
      </c>
      <c r="T25" s="19">
        <v>158053</v>
      </c>
      <c r="U25" s="19">
        <v>165280</v>
      </c>
      <c r="V25" s="19">
        <v>157891</v>
      </c>
      <c r="W25" s="19">
        <v>119576</v>
      </c>
      <c r="X25" s="19">
        <v>53096</v>
      </c>
      <c r="Y25" s="19">
        <v>180851</v>
      </c>
      <c r="Z25" s="19">
        <v>170157</v>
      </c>
      <c r="AA25" s="19">
        <v>178939</v>
      </c>
      <c r="AB25" s="19">
        <v>190817</v>
      </c>
    </row>
    <row r="26" spans="1:28" x14ac:dyDescent="0.35">
      <c r="A26" s="54"/>
      <c r="B26" s="54"/>
      <c r="C26" s="6" t="s">
        <v>43</v>
      </c>
      <c r="D26" s="19">
        <v>557285</v>
      </c>
      <c r="E26" s="19">
        <v>530817</v>
      </c>
      <c r="F26" s="19">
        <v>561685</v>
      </c>
      <c r="G26" s="19">
        <v>520147</v>
      </c>
      <c r="H26" s="19">
        <v>520789</v>
      </c>
      <c r="I26" s="19">
        <v>542824</v>
      </c>
      <c r="J26" s="19">
        <v>510761</v>
      </c>
      <c r="K26" s="19">
        <v>483385</v>
      </c>
      <c r="L26" s="19">
        <v>531950</v>
      </c>
      <c r="M26" s="19">
        <v>543097</v>
      </c>
      <c r="N26" s="19">
        <v>542463</v>
      </c>
      <c r="O26" s="19">
        <v>535072</v>
      </c>
      <c r="P26" s="19">
        <v>556132</v>
      </c>
      <c r="Q26" s="19">
        <v>547410</v>
      </c>
      <c r="R26" s="19">
        <v>544824</v>
      </c>
      <c r="S26" s="19">
        <v>536095</v>
      </c>
      <c r="T26" s="19">
        <v>521907</v>
      </c>
      <c r="U26" s="19">
        <v>530944</v>
      </c>
      <c r="V26" s="19">
        <v>530647</v>
      </c>
      <c r="W26" s="19">
        <v>447768</v>
      </c>
      <c r="X26" s="19">
        <v>253588</v>
      </c>
      <c r="Y26" s="19">
        <v>552858</v>
      </c>
      <c r="Z26" s="19">
        <v>538857</v>
      </c>
      <c r="AA26" s="19">
        <v>541809</v>
      </c>
      <c r="AB26" s="19">
        <v>571077</v>
      </c>
    </row>
    <row r="27" spans="1:28" x14ac:dyDescent="0.35">
      <c r="A27" s="54"/>
      <c r="B27" s="54"/>
      <c r="C27" s="6" t="s">
        <v>44</v>
      </c>
      <c r="D27" s="19">
        <v>301821</v>
      </c>
      <c r="E27" s="19">
        <v>292647</v>
      </c>
      <c r="F27" s="19">
        <v>304372</v>
      </c>
      <c r="G27" s="19">
        <v>293948</v>
      </c>
      <c r="H27" s="19">
        <v>299649</v>
      </c>
      <c r="I27" s="19">
        <v>302661</v>
      </c>
      <c r="J27" s="19">
        <v>292908</v>
      </c>
      <c r="K27" s="19">
        <v>287030</v>
      </c>
      <c r="L27" s="19">
        <v>298045</v>
      </c>
      <c r="M27" s="19">
        <v>310354</v>
      </c>
      <c r="N27" s="19">
        <v>315229</v>
      </c>
      <c r="O27" s="19">
        <v>308644</v>
      </c>
      <c r="P27" s="19">
        <v>305597</v>
      </c>
      <c r="Q27" s="19">
        <v>301891</v>
      </c>
      <c r="R27" s="19">
        <v>305722</v>
      </c>
      <c r="S27" s="19">
        <v>304911</v>
      </c>
      <c r="T27" s="19">
        <v>304759</v>
      </c>
      <c r="U27" s="19">
        <v>303097</v>
      </c>
      <c r="V27" s="19">
        <v>303607</v>
      </c>
      <c r="W27" s="19">
        <v>280747</v>
      </c>
      <c r="X27" s="19">
        <v>169824</v>
      </c>
      <c r="Y27" s="19">
        <v>320222</v>
      </c>
      <c r="Z27" s="19">
        <v>324742</v>
      </c>
      <c r="AA27" s="19">
        <v>321640</v>
      </c>
      <c r="AB27" s="19">
        <v>327875</v>
      </c>
    </row>
    <row r="28" spans="1:28" x14ac:dyDescent="0.35">
      <c r="A28" s="55"/>
      <c r="B28" s="55"/>
      <c r="C28" s="21" t="s">
        <v>53</v>
      </c>
      <c r="D28" s="22">
        <v>1038990</v>
      </c>
      <c r="E28" s="22">
        <v>995472</v>
      </c>
      <c r="F28" s="22">
        <v>1049650</v>
      </c>
      <c r="G28" s="22">
        <v>975295</v>
      </c>
      <c r="H28" s="22">
        <v>978219</v>
      </c>
      <c r="I28" s="22">
        <v>1014552</v>
      </c>
      <c r="J28" s="22">
        <v>953124</v>
      </c>
      <c r="K28" s="22">
        <v>903890</v>
      </c>
      <c r="L28" s="22">
        <v>999435</v>
      </c>
      <c r="M28" s="22">
        <v>1030572</v>
      </c>
      <c r="N28" s="22">
        <v>1036091</v>
      </c>
      <c r="O28" s="22">
        <v>1020765</v>
      </c>
      <c r="P28" s="22">
        <v>1044301</v>
      </c>
      <c r="Q28" s="22">
        <v>1028430</v>
      </c>
      <c r="R28" s="22">
        <v>1023986</v>
      </c>
      <c r="S28" s="22">
        <v>1010424</v>
      </c>
      <c r="T28" s="22">
        <v>984719</v>
      </c>
      <c r="U28" s="22">
        <v>999321</v>
      </c>
      <c r="V28" s="22">
        <v>992145</v>
      </c>
      <c r="W28" s="22">
        <v>848091</v>
      </c>
      <c r="X28" s="22">
        <v>476508</v>
      </c>
      <c r="Y28" s="22">
        <v>1053931</v>
      </c>
      <c r="Z28" s="22">
        <v>1033756</v>
      </c>
      <c r="AA28" s="22">
        <v>1042388</v>
      </c>
      <c r="AB28" s="22">
        <v>1089769</v>
      </c>
    </row>
    <row r="29" spans="1:28" x14ac:dyDescent="0.35">
      <c r="A29" s="53" t="s">
        <v>51</v>
      </c>
      <c r="B29" s="53" t="s">
        <v>41</v>
      </c>
      <c r="C29" s="15" t="s">
        <v>42</v>
      </c>
      <c r="D29" s="44">
        <v>11544</v>
      </c>
      <c r="E29" s="44">
        <v>11295</v>
      </c>
      <c r="F29" s="44">
        <v>11723</v>
      </c>
      <c r="G29" s="44">
        <v>11204</v>
      </c>
      <c r="H29" s="44">
        <v>11175</v>
      </c>
      <c r="I29" s="44">
        <v>11510</v>
      </c>
      <c r="J29" s="44">
        <v>10699</v>
      </c>
      <c r="K29" s="44">
        <v>9810</v>
      </c>
      <c r="L29" s="44">
        <v>11542</v>
      </c>
      <c r="M29" s="44">
        <v>11777</v>
      </c>
      <c r="N29" s="44">
        <v>11815</v>
      </c>
      <c r="O29" s="44">
        <v>11722</v>
      </c>
      <c r="P29" s="44">
        <v>11902</v>
      </c>
      <c r="Q29" s="44">
        <v>11773</v>
      </c>
      <c r="R29" s="44">
        <v>11751</v>
      </c>
      <c r="S29" s="44">
        <v>11758</v>
      </c>
      <c r="T29" s="44">
        <v>11396</v>
      </c>
      <c r="U29" s="44">
        <v>11535</v>
      </c>
      <c r="V29" s="44">
        <v>11277</v>
      </c>
      <c r="W29" s="44">
        <v>9196</v>
      </c>
      <c r="X29" s="44">
        <v>6358</v>
      </c>
      <c r="Y29" s="44">
        <v>12041</v>
      </c>
      <c r="Z29" s="44">
        <v>11699</v>
      </c>
      <c r="AA29" s="44">
        <v>11788</v>
      </c>
      <c r="AB29" s="44">
        <v>12102</v>
      </c>
    </row>
    <row r="30" spans="1:28" x14ac:dyDescent="0.35">
      <c r="A30" s="54"/>
      <c r="B30" s="54"/>
      <c r="C30" s="6" t="s">
        <v>43</v>
      </c>
      <c r="D30" s="44">
        <v>161882</v>
      </c>
      <c r="E30" s="44">
        <v>157786</v>
      </c>
      <c r="F30" s="44">
        <v>163567</v>
      </c>
      <c r="G30" s="44">
        <v>158438</v>
      </c>
      <c r="H30" s="44">
        <v>160112</v>
      </c>
      <c r="I30" s="44">
        <v>161981</v>
      </c>
      <c r="J30" s="44">
        <v>158153</v>
      </c>
      <c r="K30" s="44">
        <v>154522</v>
      </c>
      <c r="L30" s="44">
        <v>159833</v>
      </c>
      <c r="M30" s="44">
        <v>162407</v>
      </c>
      <c r="N30" s="44">
        <v>162656</v>
      </c>
      <c r="O30" s="44">
        <v>161617</v>
      </c>
      <c r="P30" s="44">
        <v>165031</v>
      </c>
      <c r="Q30" s="44">
        <v>163329</v>
      </c>
      <c r="R30" s="44">
        <v>164419</v>
      </c>
      <c r="S30" s="44">
        <v>163531</v>
      </c>
      <c r="T30" s="44">
        <v>162453</v>
      </c>
      <c r="U30" s="44">
        <v>161880</v>
      </c>
      <c r="V30" s="44">
        <v>162271</v>
      </c>
      <c r="W30" s="44">
        <v>148877</v>
      </c>
      <c r="X30" s="44">
        <v>90011</v>
      </c>
      <c r="Y30" s="44">
        <v>165804</v>
      </c>
      <c r="Z30" s="44">
        <v>164056</v>
      </c>
      <c r="AA30" s="44">
        <v>164758</v>
      </c>
      <c r="AB30" s="44">
        <v>164424</v>
      </c>
    </row>
    <row r="31" spans="1:28" x14ac:dyDescent="0.35">
      <c r="A31" s="54"/>
      <c r="B31" s="54"/>
      <c r="C31" s="6" t="s">
        <v>44</v>
      </c>
      <c r="D31" s="44">
        <v>480557</v>
      </c>
      <c r="E31" s="44">
        <v>471436</v>
      </c>
      <c r="F31" s="44">
        <v>481850</v>
      </c>
      <c r="G31" s="44">
        <v>472998</v>
      </c>
      <c r="H31" s="44">
        <v>477526</v>
      </c>
      <c r="I31" s="44">
        <v>479462</v>
      </c>
      <c r="J31" s="44">
        <v>472414</v>
      </c>
      <c r="K31" s="44">
        <v>470219</v>
      </c>
      <c r="L31" s="44">
        <v>475048</v>
      </c>
      <c r="M31" s="44">
        <v>481675</v>
      </c>
      <c r="N31" s="44">
        <v>483321</v>
      </c>
      <c r="O31" s="44">
        <v>479326</v>
      </c>
      <c r="P31" s="44">
        <v>477537</v>
      </c>
      <c r="Q31" s="44">
        <v>472428</v>
      </c>
      <c r="R31" s="44">
        <v>475243</v>
      </c>
      <c r="S31" s="44">
        <v>474751</v>
      </c>
      <c r="T31" s="44">
        <v>474306</v>
      </c>
      <c r="U31" s="44">
        <v>471267</v>
      </c>
      <c r="V31" s="44">
        <v>473377</v>
      </c>
      <c r="W31" s="44">
        <v>452866</v>
      </c>
      <c r="X31" s="44">
        <v>302830</v>
      </c>
      <c r="Y31" s="44">
        <v>480841</v>
      </c>
      <c r="Z31" s="44">
        <v>480179</v>
      </c>
      <c r="AA31" s="44">
        <v>479263</v>
      </c>
      <c r="AB31" s="44">
        <v>482140</v>
      </c>
    </row>
    <row r="32" spans="1:28" x14ac:dyDescent="0.35">
      <c r="A32" s="54"/>
      <c r="B32" s="54"/>
      <c r="C32" s="9" t="s">
        <v>53</v>
      </c>
      <c r="D32" s="45">
        <v>653983</v>
      </c>
      <c r="E32" s="45">
        <v>640517</v>
      </c>
      <c r="F32" s="45">
        <v>657140</v>
      </c>
      <c r="G32" s="45">
        <v>642640</v>
      </c>
      <c r="H32" s="45">
        <v>648813</v>
      </c>
      <c r="I32" s="45">
        <v>652953</v>
      </c>
      <c r="J32" s="45">
        <v>641266</v>
      </c>
      <c r="K32" s="45">
        <v>634551</v>
      </c>
      <c r="L32" s="45">
        <v>646423</v>
      </c>
      <c r="M32" s="45">
        <v>655859</v>
      </c>
      <c r="N32" s="45">
        <v>657792</v>
      </c>
      <c r="O32" s="45">
        <v>652665</v>
      </c>
      <c r="P32" s="45">
        <v>654470</v>
      </c>
      <c r="Q32" s="45">
        <v>647530</v>
      </c>
      <c r="R32" s="45">
        <v>651413</v>
      </c>
      <c r="S32" s="45">
        <v>650040</v>
      </c>
      <c r="T32" s="45">
        <v>648155</v>
      </c>
      <c r="U32" s="45">
        <v>644682</v>
      </c>
      <c r="V32" s="45">
        <v>646925</v>
      </c>
      <c r="W32" s="45">
        <v>610939</v>
      </c>
      <c r="X32" s="45">
        <v>399199</v>
      </c>
      <c r="Y32" s="45">
        <v>658686</v>
      </c>
      <c r="Z32" s="45">
        <v>655934</v>
      </c>
      <c r="AA32" s="45">
        <v>655809</v>
      </c>
      <c r="AB32" s="45">
        <v>658666</v>
      </c>
    </row>
    <row r="33" spans="1:28" x14ac:dyDescent="0.35">
      <c r="A33" s="54"/>
      <c r="B33" s="54" t="s">
        <v>45</v>
      </c>
      <c r="C33" s="6" t="s">
        <v>42</v>
      </c>
      <c r="D33" s="44">
        <v>219483</v>
      </c>
      <c r="E33" s="44">
        <v>210414</v>
      </c>
      <c r="F33" s="44">
        <v>224493</v>
      </c>
      <c r="G33" s="44">
        <v>196520</v>
      </c>
      <c r="H33" s="44">
        <v>191481</v>
      </c>
      <c r="I33" s="44">
        <v>205102</v>
      </c>
      <c r="J33" s="44">
        <v>182666</v>
      </c>
      <c r="K33" s="44">
        <v>163878</v>
      </c>
      <c r="L33" s="44">
        <v>205598</v>
      </c>
      <c r="M33" s="44">
        <v>215704</v>
      </c>
      <c r="N33" s="44">
        <v>216993</v>
      </c>
      <c r="O33" s="44">
        <v>215303</v>
      </c>
      <c r="P33" s="44">
        <v>222183</v>
      </c>
      <c r="Q33" s="44">
        <v>218189</v>
      </c>
      <c r="R33" s="44">
        <v>210868</v>
      </c>
      <c r="S33" s="44">
        <v>206525</v>
      </c>
      <c r="T33" s="44">
        <v>191080</v>
      </c>
      <c r="U33" s="44">
        <v>199915</v>
      </c>
      <c r="V33" s="44">
        <v>192196</v>
      </c>
      <c r="W33" s="44">
        <v>145688</v>
      </c>
      <c r="X33" s="44">
        <v>62106</v>
      </c>
      <c r="Y33" s="44">
        <v>219970</v>
      </c>
      <c r="Z33" s="44">
        <v>204885</v>
      </c>
      <c r="AA33" s="44">
        <v>216252</v>
      </c>
      <c r="AB33" s="44">
        <v>231092</v>
      </c>
    </row>
    <row r="34" spans="1:28" x14ac:dyDescent="0.35">
      <c r="A34" s="54"/>
      <c r="B34" s="54"/>
      <c r="C34" s="6" t="s">
        <v>43</v>
      </c>
      <c r="D34" s="44">
        <v>615331</v>
      </c>
      <c r="E34" s="44">
        <v>578832</v>
      </c>
      <c r="F34" s="44">
        <v>617223</v>
      </c>
      <c r="G34" s="44">
        <v>560624</v>
      </c>
      <c r="H34" s="44">
        <v>559405</v>
      </c>
      <c r="I34" s="44">
        <v>585917</v>
      </c>
      <c r="J34" s="44">
        <v>543802</v>
      </c>
      <c r="K34" s="44">
        <v>512980</v>
      </c>
      <c r="L34" s="44">
        <v>571053</v>
      </c>
      <c r="M34" s="44">
        <v>583195</v>
      </c>
      <c r="N34" s="44">
        <v>587586</v>
      </c>
      <c r="O34" s="44">
        <v>579577</v>
      </c>
      <c r="P34" s="44">
        <v>605421</v>
      </c>
      <c r="Q34" s="44">
        <v>594542</v>
      </c>
      <c r="R34" s="44">
        <v>590035</v>
      </c>
      <c r="S34" s="44">
        <v>575792</v>
      </c>
      <c r="T34" s="44">
        <v>557437</v>
      </c>
      <c r="U34" s="44">
        <v>565648</v>
      </c>
      <c r="V34" s="44">
        <v>563099</v>
      </c>
      <c r="W34" s="44">
        <v>464462</v>
      </c>
      <c r="X34" s="44">
        <v>255920</v>
      </c>
      <c r="Y34" s="44">
        <v>590793</v>
      </c>
      <c r="Z34" s="44">
        <v>575282</v>
      </c>
      <c r="AA34" s="44">
        <v>581539</v>
      </c>
      <c r="AB34" s="44">
        <v>619945</v>
      </c>
    </row>
    <row r="35" spans="1:28" x14ac:dyDescent="0.35">
      <c r="A35" s="54"/>
      <c r="B35" s="54"/>
      <c r="C35" s="6" t="s">
        <v>44</v>
      </c>
      <c r="D35" s="44">
        <v>322568</v>
      </c>
      <c r="E35" s="44">
        <v>306926</v>
      </c>
      <c r="F35" s="44">
        <v>322502</v>
      </c>
      <c r="G35" s="44">
        <v>304930</v>
      </c>
      <c r="H35" s="44">
        <v>310633</v>
      </c>
      <c r="I35" s="44">
        <v>313823</v>
      </c>
      <c r="J35" s="44">
        <v>298268</v>
      </c>
      <c r="K35" s="44">
        <v>291248</v>
      </c>
      <c r="L35" s="44">
        <v>303898</v>
      </c>
      <c r="M35" s="44">
        <v>318990</v>
      </c>
      <c r="N35" s="44">
        <v>329735</v>
      </c>
      <c r="O35" s="44">
        <v>314487</v>
      </c>
      <c r="P35" s="44">
        <v>307251</v>
      </c>
      <c r="Q35" s="44">
        <v>301109</v>
      </c>
      <c r="R35" s="44">
        <v>304297</v>
      </c>
      <c r="S35" s="44">
        <v>300217</v>
      </c>
      <c r="T35" s="44">
        <v>298102</v>
      </c>
      <c r="U35" s="44">
        <v>295275</v>
      </c>
      <c r="V35" s="44">
        <v>294067</v>
      </c>
      <c r="W35" s="44">
        <v>264421</v>
      </c>
      <c r="X35" s="44">
        <v>135869</v>
      </c>
      <c r="Y35" s="44">
        <v>312488</v>
      </c>
      <c r="Z35" s="44">
        <v>320419</v>
      </c>
      <c r="AA35" s="44">
        <v>310760</v>
      </c>
      <c r="AB35" s="44">
        <v>314400</v>
      </c>
    </row>
    <row r="36" spans="1:28" x14ac:dyDescent="0.35">
      <c r="A36" s="54"/>
      <c r="B36" s="54"/>
      <c r="C36" s="9" t="s">
        <v>53</v>
      </c>
      <c r="D36" s="45">
        <v>1157382</v>
      </c>
      <c r="E36" s="45">
        <v>1096172</v>
      </c>
      <c r="F36" s="45">
        <v>1164218</v>
      </c>
      <c r="G36" s="45">
        <v>1062074</v>
      </c>
      <c r="H36" s="45">
        <v>1061519</v>
      </c>
      <c r="I36" s="45">
        <v>1104842</v>
      </c>
      <c r="J36" s="45">
        <v>1024736</v>
      </c>
      <c r="K36" s="45">
        <v>968106</v>
      </c>
      <c r="L36" s="45">
        <v>1080549</v>
      </c>
      <c r="M36" s="45">
        <v>1117889</v>
      </c>
      <c r="N36" s="45">
        <v>1134314</v>
      </c>
      <c r="O36" s="45">
        <v>1109367</v>
      </c>
      <c r="P36" s="45">
        <v>1134855</v>
      </c>
      <c r="Q36" s="45">
        <v>1113840</v>
      </c>
      <c r="R36" s="45">
        <v>1105200</v>
      </c>
      <c r="S36" s="45">
        <v>1082534</v>
      </c>
      <c r="T36" s="45">
        <v>1046619</v>
      </c>
      <c r="U36" s="45">
        <v>1060838</v>
      </c>
      <c r="V36" s="45">
        <v>1049362</v>
      </c>
      <c r="W36" s="45">
        <v>874571</v>
      </c>
      <c r="X36" s="45">
        <v>453895</v>
      </c>
      <c r="Y36" s="45">
        <v>1123251</v>
      </c>
      <c r="Z36" s="45">
        <v>1100586</v>
      </c>
      <c r="AA36" s="45">
        <v>1108551</v>
      </c>
      <c r="AB36" s="45">
        <v>1165437</v>
      </c>
    </row>
    <row r="37" spans="1:28" x14ac:dyDescent="0.35">
      <c r="A37" s="54"/>
      <c r="B37" s="54" t="s">
        <v>53</v>
      </c>
      <c r="C37" s="6" t="s">
        <v>42</v>
      </c>
      <c r="D37" s="44">
        <v>231027</v>
      </c>
      <c r="E37" s="44">
        <v>221709</v>
      </c>
      <c r="F37" s="44">
        <v>236216</v>
      </c>
      <c r="G37" s="44">
        <v>207724</v>
      </c>
      <c r="H37" s="44">
        <v>202656</v>
      </c>
      <c r="I37" s="44">
        <v>216612</v>
      </c>
      <c r="J37" s="44">
        <v>193365</v>
      </c>
      <c r="K37" s="44">
        <v>173688</v>
      </c>
      <c r="L37" s="44">
        <v>217140</v>
      </c>
      <c r="M37" s="44">
        <v>227481</v>
      </c>
      <c r="N37" s="44">
        <v>228808</v>
      </c>
      <c r="O37" s="44">
        <v>227025</v>
      </c>
      <c r="P37" s="44">
        <v>234085</v>
      </c>
      <c r="Q37" s="44">
        <v>229962</v>
      </c>
      <c r="R37" s="44">
        <v>222619</v>
      </c>
      <c r="S37" s="44">
        <v>218283</v>
      </c>
      <c r="T37" s="44">
        <v>202476</v>
      </c>
      <c r="U37" s="44">
        <v>211450</v>
      </c>
      <c r="V37" s="44">
        <v>203473</v>
      </c>
      <c r="W37" s="44">
        <v>154884</v>
      </c>
      <c r="X37" s="44">
        <v>68464</v>
      </c>
      <c r="Y37" s="44">
        <v>232011</v>
      </c>
      <c r="Z37" s="44">
        <v>216584</v>
      </c>
      <c r="AA37" s="44">
        <v>228040</v>
      </c>
      <c r="AB37" s="44">
        <v>243194</v>
      </c>
    </row>
    <row r="38" spans="1:28" x14ac:dyDescent="0.35">
      <c r="A38" s="54"/>
      <c r="B38" s="54"/>
      <c r="C38" s="6" t="s">
        <v>43</v>
      </c>
      <c r="D38" s="44">
        <v>777213</v>
      </c>
      <c r="E38" s="44">
        <v>736618</v>
      </c>
      <c r="F38" s="44">
        <v>780790</v>
      </c>
      <c r="G38" s="44">
        <v>719062</v>
      </c>
      <c r="H38" s="44">
        <v>719517</v>
      </c>
      <c r="I38" s="44">
        <v>747898</v>
      </c>
      <c r="J38" s="44">
        <v>701955</v>
      </c>
      <c r="K38" s="44">
        <v>667502</v>
      </c>
      <c r="L38" s="44">
        <v>730886</v>
      </c>
      <c r="M38" s="44">
        <v>745602</v>
      </c>
      <c r="N38" s="44">
        <v>750242</v>
      </c>
      <c r="O38" s="44">
        <v>741194</v>
      </c>
      <c r="P38" s="44">
        <v>770452</v>
      </c>
      <c r="Q38" s="44">
        <v>757871</v>
      </c>
      <c r="R38" s="44">
        <v>754454</v>
      </c>
      <c r="S38" s="44">
        <v>739323</v>
      </c>
      <c r="T38" s="44">
        <v>719890</v>
      </c>
      <c r="U38" s="44">
        <v>727528</v>
      </c>
      <c r="V38" s="44">
        <v>725370</v>
      </c>
      <c r="W38" s="44">
        <v>613339</v>
      </c>
      <c r="X38" s="44">
        <v>345931</v>
      </c>
      <c r="Y38" s="44">
        <v>756597</v>
      </c>
      <c r="Z38" s="44">
        <v>739338</v>
      </c>
      <c r="AA38" s="44">
        <v>746297</v>
      </c>
      <c r="AB38" s="44">
        <v>784369</v>
      </c>
    </row>
    <row r="39" spans="1:28" x14ac:dyDescent="0.35">
      <c r="A39" s="54"/>
      <c r="B39" s="54"/>
      <c r="C39" s="6" t="s">
        <v>44</v>
      </c>
      <c r="D39" s="44">
        <v>803125</v>
      </c>
      <c r="E39" s="44">
        <v>778362</v>
      </c>
      <c r="F39" s="44">
        <v>804352</v>
      </c>
      <c r="G39" s="44">
        <v>777928</v>
      </c>
      <c r="H39" s="44">
        <v>788159</v>
      </c>
      <c r="I39" s="44">
        <v>793285</v>
      </c>
      <c r="J39" s="44">
        <v>770682</v>
      </c>
      <c r="K39" s="44">
        <v>761467</v>
      </c>
      <c r="L39" s="44">
        <v>778946</v>
      </c>
      <c r="M39" s="44">
        <v>800665</v>
      </c>
      <c r="N39" s="44">
        <v>813056</v>
      </c>
      <c r="O39" s="44">
        <v>793813</v>
      </c>
      <c r="P39" s="44">
        <v>784788</v>
      </c>
      <c r="Q39" s="44">
        <v>773537</v>
      </c>
      <c r="R39" s="44">
        <v>779540</v>
      </c>
      <c r="S39" s="44">
        <v>774968</v>
      </c>
      <c r="T39" s="44">
        <v>772408</v>
      </c>
      <c r="U39" s="44">
        <v>766542</v>
      </c>
      <c r="V39" s="44">
        <v>767444</v>
      </c>
      <c r="W39" s="44">
        <v>717287</v>
      </c>
      <c r="X39" s="44">
        <v>438699</v>
      </c>
      <c r="Y39" s="44">
        <v>793329</v>
      </c>
      <c r="Z39" s="44">
        <v>800598</v>
      </c>
      <c r="AA39" s="44">
        <v>790023</v>
      </c>
      <c r="AB39" s="44">
        <v>796540</v>
      </c>
    </row>
    <row r="40" spans="1:28" x14ac:dyDescent="0.35">
      <c r="A40" s="55"/>
      <c r="B40" s="55"/>
      <c r="C40" s="21" t="s">
        <v>53</v>
      </c>
      <c r="D40" s="46">
        <v>1811365</v>
      </c>
      <c r="E40" s="46">
        <v>1736689</v>
      </c>
      <c r="F40" s="46">
        <v>1821358</v>
      </c>
      <c r="G40" s="46">
        <v>1704714</v>
      </c>
      <c r="H40" s="46">
        <v>1710332</v>
      </c>
      <c r="I40" s="46">
        <v>1757795</v>
      </c>
      <c r="J40" s="46">
        <v>1666002</v>
      </c>
      <c r="K40" s="46">
        <v>1602657</v>
      </c>
      <c r="L40" s="46">
        <v>1726972</v>
      </c>
      <c r="M40" s="46">
        <v>1773748</v>
      </c>
      <c r="N40" s="46">
        <v>1792106</v>
      </c>
      <c r="O40" s="46">
        <v>1762032</v>
      </c>
      <c r="P40" s="46">
        <v>1789325</v>
      </c>
      <c r="Q40" s="46">
        <v>1761370</v>
      </c>
      <c r="R40" s="46">
        <v>1756613</v>
      </c>
      <c r="S40" s="46">
        <v>1732574</v>
      </c>
      <c r="T40" s="46">
        <v>1694774</v>
      </c>
      <c r="U40" s="46">
        <v>1705520</v>
      </c>
      <c r="V40" s="46">
        <v>1696287</v>
      </c>
      <c r="W40" s="46">
        <v>1485510</v>
      </c>
      <c r="X40" s="46">
        <v>853094</v>
      </c>
      <c r="Y40" s="46">
        <v>1781937</v>
      </c>
      <c r="Z40" s="46">
        <v>1756520</v>
      </c>
      <c r="AA40" s="46">
        <v>1764360</v>
      </c>
      <c r="AB40" s="46">
        <v>1824103</v>
      </c>
    </row>
    <row r="41" spans="1:28" x14ac:dyDescent="0.35">
      <c r="A41" s="17" t="s">
        <v>54</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873A1-7335-41D6-8FAF-ADDE3955D2DB}">
  <sheetPr codeName="Feuil5">
    <tabColor theme="8" tint="-0.249977111117893"/>
  </sheetPr>
  <dimension ref="A1:AD41"/>
  <sheetViews>
    <sheetView showGridLines="0" zoomScaleNormal="100" workbookViewId="0">
      <pane xSplit="3" ySplit="4" topLeftCell="D5" activePane="bottomRight" state="frozen"/>
      <selection activeCell="AA1" sqref="AA1:AB1048576"/>
      <selection pane="topRight" activeCell="AA1" sqref="AA1:AB1048576"/>
      <selection pane="bottomLeft" activeCell="AA1" sqref="AA1:AB1048576"/>
      <selection pane="bottomRight" activeCell="D6" sqref="D6"/>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21" width="11.453125" style="6"/>
    <col min="22" max="28" width="8.54296875" style="6" customWidth="1"/>
    <col min="29" max="16384" width="11.453125" style="6"/>
  </cols>
  <sheetData>
    <row r="1" spans="1:28" ht="18.5" x14ac:dyDescent="0.45">
      <c r="A1" s="10" t="s">
        <v>52</v>
      </c>
    </row>
    <row r="2" spans="1:28" s="12" customFormat="1" ht="18.5" x14ac:dyDescent="0.45">
      <c r="A2" s="11" t="s">
        <v>55</v>
      </c>
    </row>
    <row r="3" spans="1:28" ht="19" thickBot="1" x14ac:dyDescent="0.5">
      <c r="A3" s="11" t="s">
        <v>58</v>
      </c>
    </row>
    <row r="4" spans="1:28"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row>
    <row r="5" spans="1:28" x14ac:dyDescent="0.35">
      <c r="A5" s="56" t="s">
        <v>49</v>
      </c>
      <c r="B5" s="56" t="s">
        <v>41</v>
      </c>
      <c r="C5" s="16" t="s">
        <v>42</v>
      </c>
      <c r="D5" s="18">
        <v>3952</v>
      </c>
      <c r="E5" s="18">
        <v>3947</v>
      </c>
      <c r="F5" s="18">
        <v>3961</v>
      </c>
      <c r="G5" s="18">
        <v>3948</v>
      </c>
      <c r="H5" s="18">
        <v>3945</v>
      </c>
      <c r="I5" s="18">
        <v>3952</v>
      </c>
      <c r="J5" s="18">
        <v>3927</v>
      </c>
      <c r="K5" s="18">
        <v>3925</v>
      </c>
      <c r="L5" s="18">
        <v>3907</v>
      </c>
      <c r="M5" s="18">
        <v>3921</v>
      </c>
      <c r="N5" s="18">
        <v>3919</v>
      </c>
      <c r="O5" s="18">
        <v>3904</v>
      </c>
      <c r="P5" s="18">
        <v>3922</v>
      </c>
      <c r="Q5" s="18">
        <v>3944</v>
      </c>
      <c r="R5" s="18">
        <v>3948</v>
      </c>
      <c r="S5" s="18">
        <v>3958</v>
      </c>
      <c r="T5" s="18">
        <v>3966</v>
      </c>
      <c r="U5" s="18">
        <v>3935</v>
      </c>
      <c r="V5" s="18">
        <v>3926</v>
      </c>
      <c r="W5" s="18">
        <v>3909</v>
      </c>
      <c r="X5" s="18">
        <v>3893</v>
      </c>
      <c r="Y5" s="18">
        <v>3894</v>
      </c>
      <c r="Z5" s="18">
        <v>3885</v>
      </c>
      <c r="AA5" s="18">
        <v>3853</v>
      </c>
      <c r="AB5" s="18">
        <v>3826</v>
      </c>
    </row>
    <row r="6" spans="1:28" x14ac:dyDescent="0.35">
      <c r="A6" s="54"/>
      <c r="B6" s="54"/>
      <c r="C6" s="6" t="s">
        <v>43</v>
      </c>
      <c r="D6" s="19">
        <v>54988</v>
      </c>
      <c r="E6" s="19">
        <v>54909</v>
      </c>
      <c r="F6" s="19">
        <v>54859</v>
      </c>
      <c r="G6" s="19">
        <v>54841</v>
      </c>
      <c r="H6" s="19">
        <v>54708</v>
      </c>
      <c r="I6" s="19">
        <v>54684</v>
      </c>
      <c r="J6" s="19">
        <v>54589</v>
      </c>
      <c r="K6" s="19">
        <v>54551</v>
      </c>
      <c r="L6" s="19">
        <v>54437</v>
      </c>
      <c r="M6" s="19">
        <v>54356</v>
      </c>
      <c r="N6" s="19">
        <v>54358</v>
      </c>
      <c r="O6" s="19">
        <v>54252</v>
      </c>
      <c r="P6" s="19">
        <v>54600</v>
      </c>
      <c r="Q6" s="19">
        <v>54994</v>
      </c>
      <c r="R6" s="19">
        <v>54882</v>
      </c>
      <c r="S6" s="19">
        <v>54894</v>
      </c>
      <c r="T6" s="19">
        <v>54770</v>
      </c>
      <c r="U6" s="19">
        <v>54662</v>
      </c>
      <c r="V6" s="19">
        <v>54620</v>
      </c>
      <c r="W6" s="19">
        <v>54405</v>
      </c>
      <c r="X6" s="19">
        <v>54329</v>
      </c>
      <c r="Y6" s="19">
        <v>54331</v>
      </c>
      <c r="Z6" s="19">
        <v>54205</v>
      </c>
      <c r="AA6" s="19">
        <v>54246</v>
      </c>
      <c r="AB6" s="19">
        <v>53417</v>
      </c>
    </row>
    <row r="7" spans="1:28" x14ac:dyDescent="0.35">
      <c r="A7" s="54"/>
      <c r="B7" s="54"/>
      <c r="C7" s="6" t="s">
        <v>44</v>
      </c>
      <c r="D7" s="19">
        <v>362552</v>
      </c>
      <c r="E7" s="19">
        <v>361194</v>
      </c>
      <c r="F7" s="19">
        <v>360199</v>
      </c>
      <c r="G7" s="19">
        <v>359008</v>
      </c>
      <c r="H7" s="19">
        <v>358393</v>
      </c>
      <c r="I7" s="19">
        <v>357888</v>
      </c>
      <c r="J7" s="19">
        <v>356848</v>
      </c>
      <c r="K7" s="19">
        <v>355912</v>
      </c>
      <c r="L7" s="19">
        <v>355126</v>
      </c>
      <c r="M7" s="19">
        <v>354382</v>
      </c>
      <c r="N7" s="19">
        <v>353390</v>
      </c>
      <c r="O7" s="19">
        <v>351482</v>
      </c>
      <c r="P7" s="19">
        <v>349847</v>
      </c>
      <c r="Q7" s="19">
        <v>348710</v>
      </c>
      <c r="R7" s="19">
        <v>347716</v>
      </c>
      <c r="S7" s="19">
        <v>347012</v>
      </c>
      <c r="T7" s="19">
        <v>346340</v>
      </c>
      <c r="U7" s="19">
        <v>345780</v>
      </c>
      <c r="V7" s="19">
        <v>345342</v>
      </c>
      <c r="W7" s="19">
        <v>344154</v>
      </c>
      <c r="X7" s="19">
        <v>343104</v>
      </c>
      <c r="Y7" s="19">
        <v>343062</v>
      </c>
      <c r="Z7" s="19">
        <v>342014</v>
      </c>
      <c r="AA7" s="19">
        <v>340666</v>
      </c>
      <c r="AB7" s="19">
        <v>339995</v>
      </c>
    </row>
    <row r="8" spans="1:28" x14ac:dyDescent="0.35">
      <c r="A8" s="54"/>
      <c r="B8" s="54"/>
      <c r="C8" s="9" t="s">
        <v>53</v>
      </c>
      <c r="D8" s="20">
        <v>421492</v>
      </c>
      <c r="E8" s="20">
        <v>420050</v>
      </c>
      <c r="F8" s="20">
        <v>419019</v>
      </c>
      <c r="G8" s="20">
        <v>417797</v>
      </c>
      <c r="H8" s="20">
        <v>417046</v>
      </c>
      <c r="I8" s="20">
        <v>416524</v>
      </c>
      <c r="J8" s="20">
        <v>415364</v>
      </c>
      <c r="K8" s="20">
        <v>414388</v>
      </c>
      <c r="L8" s="20">
        <v>413470</v>
      </c>
      <c r="M8" s="20">
        <v>412659</v>
      </c>
      <c r="N8" s="20">
        <v>411667</v>
      </c>
      <c r="O8" s="20">
        <v>409638</v>
      </c>
      <c r="P8" s="20">
        <v>408369</v>
      </c>
      <c r="Q8" s="20">
        <v>407648</v>
      </c>
      <c r="R8" s="20">
        <v>406546</v>
      </c>
      <c r="S8" s="20">
        <v>405864</v>
      </c>
      <c r="T8" s="20">
        <v>405076</v>
      </c>
      <c r="U8" s="20">
        <v>404377</v>
      </c>
      <c r="V8" s="20">
        <v>403888</v>
      </c>
      <c r="W8" s="20">
        <v>402468</v>
      </c>
      <c r="X8" s="20">
        <v>401326</v>
      </c>
      <c r="Y8" s="20">
        <v>401287</v>
      </c>
      <c r="Z8" s="20">
        <v>400104</v>
      </c>
      <c r="AA8" s="20">
        <v>398765</v>
      </c>
      <c r="AB8" s="20">
        <v>397238</v>
      </c>
    </row>
    <row r="9" spans="1:28" x14ac:dyDescent="0.35">
      <c r="A9" s="54"/>
      <c r="B9" s="54" t="s">
        <v>45</v>
      </c>
      <c r="C9" s="6" t="s">
        <v>42</v>
      </c>
      <c r="D9" s="19">
        <v>133935</v>
      </c>
      <c r="E9" s="19">
        <v>132482</v>
      </c>
      <c r="F9" s="19">
        <v>131130</v>
      </c>
      <c r="G9" s="19">
        <v>130191</v>
      </c>
      <c r="H9" s="19">
        <v>129830</v>
      </c>
      <c r="I9" s="19">
        <v>129316</v>
      </c>
      <c r="J9" s="19">
        <v>128703</v>
      </c>
      <c r="K9" s="19">
        <v>128242</v>
      </c>
      <c r="L9" s="19">
        <v>127730</v>
      </c>
      <c r="M9" s="19">
        <v>127233</v>
      </c>
      <c r="N9" s="19">
        <v>126802</v>
      </c>
      <c r="O9" s="19">
        <v>125785</v>
      </c>
      <c r="P9" s="19">
        <v>125793</v>
      </c>
      <c r="Q9" s="19">
        <v>125888</v>
      </c>
      <c r="R9" s="19">
        <v>125504</v>
      </c>
      <c r="S9" s="19">
        <v>125495</v>
      </c>
      <c r="T9" s="19">
        <v>125367</v>
      </c>
      <c r="U9" s="19">
        <v>125193</v>
      </c>
      <c r="V9" s="19">
        <v>124928</v>
      </c>
      <c r="W9" s="19">
        <v>124475</v>
      </c>
      <c r="X9" s="19">
        <v>122818</v>
      </c>
      <c r="Y9" s="19">
        <v>123095</v>
      </c>
      <c r="Z9" s="19">
        <v>122741</v>
      </c>
      <c r="AA9" s="19">
        <v>122428</v>
      </c>
      <c r="AB9" s="19">
        <v>122344</v>
      </c>
    </row>
    <row r="10" spans="1:28" x14ac:dyDescent="0.35">
      <c r="A10" s="54"/>
      <c r="B10" s="54"/>
      <c r="C10" s="6" t="s">
        <v>43</v>
      </c>
      <c r="D10" s="19">
        <v>353123</v>
      </c>
      <c r="E10" s="19">
        <v>349308</v>
      </c>
      <c r="F10" s="19">
        <v>347739</v>
      </c>
      <c r="G10" s="19">
        <v>345680</v>
      </c>
      <c r="H10" s="19">
        <v>344567</v>
      </c>
      <c r="I10" s="19">
        <v>343715</v>
      </c>
      <c r="J10" s="19">
        <v>342177</v>
      </c>
      <c r="K10" s="19">
        <v>341187</v>
      </c>
      <c r="L10" s="19">
        <v>339989</v>
      </c>
      <c r="M10" s="19">
        <v>339004</v>
      </c>
      <c r="N10" s="19">
        <v>338209</v>
      </c>
      <c r="O10" s="19">
        <v>336591</v>
      </c>
      <c r="P10" s="19">
        <v>336378</v>
      </c>
      <c r="Q10" s="19">
        <v>336614</v>
      </c>
      <c r="R10" s="19">
        <v>335428</v>
      </c>
      <c r="S10" s="19">
        <v>334886</v>
      </c>
      <c r="T10" s="19">
        <v>334313</v>
      </c>
      <c r="U10" s="19">
        <v>333139</v>
      </c>
      <c r="V10" s="19">
        <v>332744</v>
      </c>
      <c r="W10" s="19">
        <v>331657</v>
      </c>
      <c r="X10" s="19">
        <v>328314</v>
      </c>
      <c r="Y10" s="19">
        <v>328202</v>
      </c>
      <c r="Z10" s="19">
        <v>327413</v>
      </c>
      <c r="AA10" s="19">
        <v>326587</v>
      </c>
      <c r="AB10" s="19">
        <v>325736</v>
      </c>
    </row>
    <row r="11" spans="1:28" x14ac:dyDescent="0.35">
      <c r="A11" s="54"/>
      <c r="B11" s="54"/>
      <c r="C11" s="6" t="s">
        <v>44</v>
      </c>
      <c r="D11" s="19">
        <v>249696</v>
      </c>
      <c r="E11" s="19">
        <v>248152</v>
      </c>
      <c r="F11" s="19">
        <v>246614</v>
      </c>
      <c r="G11" s="19">
        <v>245381</v>
      </c>
      <c r="H11" s="19">
        <v>244214</v>
      </c>
      <c r="I11" s="19">
        <v>243004</v>
      </c>
      <c r="J11" s="19">
        <v>241844</v>
      </c>
      <c r="K11" s="19">
        <v>240863</v>
      </c>
      <c r="L11" s="19">
        <v>239671</v>
      </c>
      <c r="M11" s="19">
        <v>238479</v>
      </c>
      <c r="N11" s="19">
        <v>237340</v>
      </c>
      <c r="O11" s="19">
        <v>236023</v>
      </c>
      <c r="P11" s="19">
        <v>234079</v>
      </c>
      <c r="Q11" s="19">
        <v>232375</v>
      </c>
      <c r="R11" s="19">
        <v>231164</v>
      </c>
      <c r="S11" s="19">
        <v>230124</v>
      </c>
      <c r="T11" s="19">
        <v>229253</v>
      </c>
      <c r="U11" s="19">
        <v>228110</v>
      </c>
      <c r="V11" s="19">
        <v>227219</v>
      </c>
      <c r="W11" s="19">
        <v>226624</v>
      </c>
      <c r="X11" s="19">
        <v>225331</v>
      </c>
      <c r="Y11" s="19">
        <v>224449</v>
      </c>
      <c r="Z11" s="19">
        <v>224040</v>
      </c>
      <c r="AA11" s="19">
        <v>223160</v>
      </c>
      <c r="AB11" s="19">
        <v>223646</v>
      </c>
    </row>
    <row r="12" spans="1:28" x14ac:dyDescent="0.35">
      <c r="A12" s="54"/>
      <c r="B12" s="54"/>
      <c r="C12" s="9" t="s">
        <v>53</v>
      </c>
      <c r="D12" s="20">
        <v>736754</v>
      </c>
      <c r="E12" s="20">
        <v>729942</v>
      </c>
      <c r="F12" s="20">
        <v>725483</v>
      </c>
      <c r="G12" s="20">
        <v>721252</v>
      </c>
      <c r="H12" s="20">
        <v>718611</v>
      </c>
      <c r="I12" s="20">
        <v>716035</v>
      </c>
      <c r="J12" s="20">
        <v>712724</v>
      </c>
      <c r="K12" s="20">
        <v>710292</v>
      </c>
      <c r="L12" s="20">
        <v>707390</v>
      </c>
      <c r="M12" s="20">
        <v>704716</v>
      </c>
      <c r="N12" s="20">
        <v>702351</v>
      </c>
      <c r="O12" s="20">
        <v>698399</v>
      </c>
      <c r="P12" s="20">
        <v>696250</v>
      </c>
      <c r="Q12" s="20">
        <v>694877</v>
      </c>
      <c r="R12" s="20">
        <v>692096</v>
      </c>
      <c r="S12" s="20">
        <v>690505</v>
      </c>
      <c r="T12" s="20">
        <v>688933</v>
      </c>
      <c r="U12" s="20">
        <v>686442</v>
      </c>
      <c r="V12" s="20">
        <v>684891</v>
      </c>
      <c r="W12" s="20">
        <v>682756</v>
      </c>
      <c r="X12" s="20">
        <v>676463</v>
      </c>
      <c r="Y12" s="20">
        <v>675746</v>
      </c>
      <c r="Z12" s="20">
        <v>674194</v>
      </c>
      <c r="AA12" s="20">
        <v>672175</v>
      </c>
      <c r="AB12" s="20">
        <v>671726</v>
      </c>
    </row>
    <row r="13" spans="1:28" x14ac:dyDescent="0.35">
      <c r="A13" s="54"/>
      <c r="B13" s="54" t="s">
        <v>53</v>
      </c>
      <c r="C13" s="6" t="s">
        <v>42</v>
      </c>
      <c r="D13" s="19">
        <v>137887</v>
      </c>
      <c r="E13" s="19">
        <v>136429</v>
      </c>
      <c r="F13" s="19">
        <v>135091</v>
      </c>
      <c r="G13" s="19">
        <v>134139</v>
      </c>
      <c r="H13" s="19">
        <v>133775</v>
      </c>
      <c r="I13" s="19">
        <v>133268</v>
      </c>
      <c r="J13" s="19">
        <v>132630</v>
      </c>
      <c r="K13" s="19">
        <v>132167</v>
      </c>
      <c r="L13" s="19">
        <v>131637</v>
      </c>
      <c r="M13" s="19">
        <v>131154</v>
      </c>
      <c r="N13" s="19">
        <v>130721</v>
      </c>
      <c r="O13" s="19">
        <v>129689</v>
      </c>
      <c r="P13" s="19">
        <v>129715</v>
      </c>
      <c r="Q13" s="19">
        <v>129832</v>
      </c>
      <c r="R13" s="19">
        <v>129452</v>
      </c>
      <c r="S13" s="19">
        <v>129453</v>
      </c>
      <c r="T13" s="19">
        <v>129333</v>
      </c>
      <c r="U13" s="19">
        <v>129128</v>
      </c>
      <c r="V13" s="19">
        <v>128854</v>
      </c>
      <c r="W13" s="19">
        <v>128384</v>
      </c>
      <c r="X13" s="19">
        <v>126711</v>
      </c>
      <c r="Y13" s="19">
        <v>126989</v>
      </c>
      <c r="Z13" s="19">
        <v>126626</v>
      </c>
      <c r="AA13" s="19">
        <v>126281</v>
      </c>
      <c r="AB13" s="19">
        <v>126170</v>
      </c>
    </row>
    <row r="14" spans="1:28" x14ac:dyDescent="0.35">
      <c r="A14" s="54"/>
      <c r="B14" s="54"/>
      <c r="C14" s="6" t="s">
        <v>43</v>
      </c>
      <c r="D14" s="19">
        <v>408111</v>
      </c>
      <c r="E14" s="19">
        <v>404217</v>
      </c>
      <c r="F14" s="19">
        <v>402598</v>
      </c>
      <c r="G14" s="19">
        <v>400521</v>
      </c>
      <c r="H14" s="19">
        <v>399275</v>
      </c>
      <c r="I14" s="19">
        <v>398399</v>
      </c>
      <c r="J14" s="19">
        <v>396766</v>
      </c>
      <c r="K14" s="19">
        <v>395738</v>
      </c>
      <c r="L14" s="19">
        <v>394426</v>
      </c>
      <c r="M14" s="19">
        <v>393360</v>
      </c>
      <c r="N14" s="19">
        <v>392567</v>
      </c>
      <c r="O14" s="19">
        <v>390843</v>
      </c>
      <c r="P14" s="19">
        <v>390978</v>
      </c>
      <c r="Q14" s="19">
        <v>391608</v>
      </c>
      <c r="R14" s="19">
        <v>390310</v>
      </c>
      <c r="S14" s="19">
        <v>389780</v>
      </c>
      <c r="T14" s="19">
        <v>389083</v>
      </c>
      <c r="U14" s="19">
        <v>387801</v>
      </c>
      <c r="V14" s="19">
        <v>387364</v>
      </c>
      <c r="W14" s="19">
        <v>386062</v>
      </c>
      <c r="X14" s="19">
        <v>382643</v>
      </c>
      <c r="Y14" s="19">
        <v>382533</v>
      </c>
      <c r="Z14" s="19">
        <v>381618</v>
      </c>
      <c r="AA14" s="19">
        <v>380833</v>
      </c>
      <c r="AB14" s="19">
        <v>379153</v>
      </c>
    </row>
    <row r="15" spans="1:28" x14ac:dyDescent="0.35">
      <c r="A15" s="54"/>
      <c r="B15" s="54"/>
      <c r="C15" s="6" t="s">
        <v>44</v>
      </c>
      <c r="D15" s="19">
        <v>612248</v>
      </c>
      <c r="E15" s="19">
        <v>609346</v>
      </c>
      <c r="F15" s="19">
        <v>606813</v>
      </c>
      <c r="G15" s="19">
        <v>604389</v>
      </c>
      <c r="H15" s="19">
        <v>602607</v>
      </c>
      <c r="I15" s="19">
        <v>600892</v>
      </c>
      <c r="J15" s="19">
        <v>598692</v>
      </c>
      <c r="K15" s="19">
        <v>596775</v>
      </c>
      <c r="L15" s="19">
        <v>594797</v>
      </c>
      <c r="M15" s="19">
        <v>592861</v>
      </c>
      <c r="N15" s="19">
        <v>590730</v>
      </c>
      <c r="O15" s="19">
        <v>587505</v>
      </c>
      <c r="P15" s="19">
        <v>583926</v>
      </c>
      <c r="Q15" s="19">
        <v>581085</v>
      </c>
      <c r="R15" s="19">
        <v>578880</v>
      </c>
      <c r="S15" s="19">
        <v>577136</v>
      </c>
      <c r="T15" s="19">
        <v>575593</v>
      </c>
      <c r="U15" s="19">
        <v>573890</v>
      </c>
      <c r="V15" s="19">
        <v>572561</v>
      </c>
      <c r="W15" s="19">
        <v>570778</v>
      </c>
      <c r="X15" s="19">
        <v>568435</v>
      </c>
      <c r="Y15" s="19">
        <v>567511</v>
      </c>
      <c r="Z15" s="19">
        <v>566054</v>
      </c>
      <c r="AA15" s="19">
        <v>563826</v>
      </c>
      <c r="AB15" s="19">
        <v>563641</v>
      </c>
    </row>
    <row r="16" spans="1:28" x14ac:dyDescent="0.35">
      <c r="A16" s="55"/>
      <c r="B16" s="55"/>
      <c r="C16" s="21" t="s">
        <v>53</v>
      </c>
      <c r="D16" s="22">
        <v>1158246</v>
      </c>
      <c r="E16" s="22">
        <v>1149992</v>
      </c>
      <c r="F16" s="22">
        <v>1144502</v>
      </c>
      <c r="G16" s="22">
        <v>1139049</v>
      </c>
      <c r="H16" s="22">
        <v>1135657</v>
      </c>
      <c r="I16" s="22">
        <v>1132559</v>
      </c>
      <c r="J16" s="22">
        <v>1128088</v>
      </c>
      <c r="K16" s="22">
        <v>1124680</v>
      </c>
      <c r="L16" s="22">
        <v>1120860</v>
      </c>
      <c r="M16" s="22">
        <v>1117375</v>
      </c>
      <c r="N16" s="22">
        <v>1114018</v>
      </c>
      <c r="O16" s="22">
        <v>1108037</v>
      </c>
      <c r="P16" s="22">
        <v>1104619</v>
      </c>
      <c r="Q16" s="22">
        <v>1102525</v>
      </c>
      <c r="R16" s="22">
        <v>1098642</v>
      </c>
      <c r="S16" s="22">
        <v>1096369</v>
      </c>
      <c r="T16" s="22">
        <v>1094009</v>
      </c>
      <c r="U16" s="22">
        <v>1090819</v>
      </c>
      <c r="V16" s="22">
        <v>1088779</v>
      </c>
      <c r="W16" s="22">
        <v>1085224</v>
      </c>
      <c r="X16" s="22">
        <v>1077789</v>
      </c>
      <c r="Y16" s="22">
        <v>1077033</v>
      </c>
      <c r="Z16" s="22">
        <v>1074298</v>
      </c>
      <c r="AA16" s="22">
        <v>1070940</v>
      </c>
      <c r="AB16" s="22">
        <v>1068964</v>
      </c>
    </row>
    <row r="17" spans="1:30" x14ac:dyDescent="0.35">
      <c r="A17" s="53" t="s">
        <v>50</v>
      </c>
      <c r="B17" s="53" t="s">
        <v>41</v>
      </c>
      <c r="C17" s="6" t="s">
        <v>42</v>
      </c>
      <c r="D17" s="19">
        <v>14241</v>
      </c>
      <c r="E17" s="19">
        <v>14251</v>
      </c>
      <c r="F17" s="19">
        <v>14209</v>
      </c>
      <c r="G17" s="19">
        <v>14215</v>
      </c>
      <c r="H17" s="19">
        <v>14193</v>
      </c>
      <c r="I17" s="19">
        <v>14177</v>
      </c>
      <c r="J17" s="19">
        <v>14159</v>
      </c>
      <c r="K17" s="19">
        <v>14127</v>
      </c>
      <c r="L17" s="19">
        <v>14165</v>
      </c>
      <c r="M17" s="19">
        <v>14155</v>
      </c>
      <c r="N17" s="19">
        <v>14173</v>
      </c>
      <c r="O17" s="19">
        <v>14150</v>
      </c>
      <c r="P17" s="19">
        <v>14250</v>
      </c>
      <c r="Q17" s="19">
        <v>14279</v>
      </c>
      <c r="R17" s="19">
        <v>14301</v>
      </c>
      <c r="S17" s="19">
        <v>14344</v>
      </c>
      <c r="T17" s="19">
        <v>14365</v>
      </c>
      <c r="U17" s="19">
        <v>14321</v>
      </c>
      <c r="V17" s="19">
        <v>14319</v>
      </c>
      <c r="W17" s="19">
        <v>14299</v>
      </c>
      <c r="X17" s="19">
        <v>14254</v>
      </c>
      <c r="Y17" s="19">
        <v>14332</v>
      </c>
      <c r="Z17" s="19">
        <v>14306</v>
      </c>
      <c r="AA17" s="19">
        <v>14323</v>
      </c>
      <c r="AB17" s="19">
        <v>14269</v>
      </c>
    </row>
    <row r="18" spans="1:30" x14ac:dyDescent="0.35">
      <c r="A18" s="54"/>
      <c r="B18" s="54"/>
      <c r="C18" s="6" t="s">
        <v>43</v>
      </c>
      <c r="D18" s="19">
        <v>146473</v>
      </c>
      <c r="E18" s="19">
        <v>146632</v>
      </c>
      <c r="F18" s="19">
        <v>146966</v>
      </c>
      <c r="G18" s="19">
        <v>146943</v>
      </c>
      <c r="H18" s="19">
        <v>146978</v>
      </c>
      <c r="I18" s="19">
        <v>147236</v>
      </c>
      <c r="J18" s="19">
        <v>147168</v>
      </c>
      <c r="K18" s="19">
        <v>146955</v>
      </c>
      <c r="L18" s="19">
        <v>146960</v>
      </c>
      <c r="M18" s="19">
        <v>147154</v>
      </c>
      <c r="N18" s="19">
        <v>147169</v>
      </c>
      <c r="O18" s="19">
        <v>146996</v>
      </c>
      <c r="P18" s="19">
        <v>147714</v>
      </c>
      <c r="Q18" s="19">
        <v>148640</v>
      </c>
      <c r="R18" s="19">
        <v>148388</v>
      </c>
      <c r="S18" s="19">
        <v>148374</v>
      </c>
      <c r="T18" s="19">
        <v>148238</v>
      </c>
      <c r="U18" s="19">
        <v>148121</v>
      </c>
      <c r="V18" s="19">
        <v>148185</v>
      </c>
      <c r="W18" s="19">
        <v>147818</v>
      </c>
      <c r="X18" s="19">
        <v>147651</v>
      </c>
      <c r="Y18" s="19">
        <v>148201</v>
      </c>
      <c r="Z18" s="19">
        <v>148442</v>
      </c>
      <c r="AA18" s="19">
        <v>148572</v>
      </c>
      <c r="AB18" s="19">
        <v>147221</v>
      </c>
    </row>
    <row r="19" spans="1:30" x14ac:dyDescent="0.35">
      <c r="A19" s="54"/>
      <c r="B19" s="54"/>
      <c r="C19" s="6" t="s">
        <v>44</v>
      </c>
      <c r="D19" s="19">
        <v>199136</v>
      </c>
      <c r="E19" s="19">
        <v>199717</v>
      </c>
      <c r="F19" s="19">
        <v>200488</v>
      </c>
      <c r="G19" s="19">
        <v>201035</v>
      </c>
      <c r="H19" s="19">
        <v>201840</v>
      </c>
      <c r="I19" s="19">
        <v>202638</v>
      </c>
      <c r="J19" s="19">
        <v>203104</v>
      </c>
      <c r="K19" s="19">
        <v>203487</v>
      </c>
      <c r="L19" s="19">
        <v>204028</v>
      </c>
      <c r="M19" s="19">
        <v>204700</v>
      </c>
      <c r="N19" s="19">
        <v>205277</v>
      </c>
      <c r="O19" s="19">
        <v>205367</v>
      </c>
      <c r="P19" s="19">
        <v>205214</v>
      </c>
      <c r="Q19" s="19">
        <v>205343</v>
      </c>
      <c r="R19" s="19">
        <v>206222</v>
      </c>
      <c r="S19" s="19">
        <v>207051</v>
      </c>
      <c r="T19" s="19">
        <v>207880</v>
      </c>
      <c r="U19" s="19">
        <v>208589</v>
      </c>
      <c r="V19" s="19">
        <v>209470</v>
      </c>
      <c r="W19" s="19">
        <v>209925</v>
      </c>
      <c r="X19" s="19">
        <v>210023</v>
      </c>
      <c r="Y19" s="19">
        <v>211406</v>
      </c>
      <c r="Z19" s="19">
        <v>211919</v>
      </c>
      <c r="AA19" s="19">
        <v>212462</v>
      </c>
      <c r="AB19" s="19">
        <v>214755</v>
      </c>
    </row>
    <row r="20" spans="1:30" x14ac:dyDescent="0.35">
      <c r="A20" s="54"/>
      <c r="B20" s="54"/>
      <c r="C20" s="9" t="s">
        <v>53</v>
      </c>
      <c r="D20" s="20">
        <v>359850</v>
      </c>
      <c r="E20" s="20">
        <v>360600</v>
      </c>
      <c r="F20" s="20">
        <v>361663</v>
      </c>
      <c r="G20" s="20">
        <v>362193</v>
      </c>
      <c r="H20" s="20">
        <v>363011</v>
      </c>
      <c r="I20" s="20">
        <v>364051</v>
      </c>
      <c r="J20" s="20">
        <v>364431</v>
      </c>
      <c r="K20" s="20">
        <v>364569</v>
      </c>
      <c r="L20" s="20">
        <v>365153</v>
      </c>
      <c r="M20" s="20">
        <v>366009</v>
      </c>
      <c r="N20" s="20">
        <v>366619</v>
      </c>
      <c r="O20" s="20">
        <v>366513</v>
      </c>
      <c r="P20" s="20">
        <v>367178</v>
      </c>
      <c r="Q20" s="20">
        <v>368262</v>
      </c>
      <c r="R20" s="20">
        <v>368911</v>
      </c>
      <c r="S20" s="20">
        <v>369769</v>
      </c>
      <c r="T20" s="20">
        <v>370483</v>
      </c>
      <c r="U20" s="20">
        <v>371031</v>
      </c>
      <c r="V20" s="20">
        <v>371974</v>
      </c>
      <c r="W20" s="20">
        <v>372042</v>
      </c>
      <c r="X20" s="20">
        <v>371928</v>
      </c>
      <c r="Y20" s="20">
        <v>373939</v>
      </c>
      <c r="Z20" s="20">
        <v>374667</v>
      </c>
      <c r="AA20" s="20">
        <v>375357</v>
      </c>
      <c r="AB20" s="20">
        <v>376245</v>
      </c>
    </row>
    <row r="21" spans="1:30" x14ac:dyDescent="0.35">
      <c r="A21" s="54"/>
      <c r="B21" s="54" t="s">
        <v>45</v>
      </c>
      <c r="C21" s="6" t="s">
        <v>42</v>
      </c>
      <c r="D21" s="19">
        <v>453130</v>
      </c>
      <c r="E21" s="19">
        <v>449305</v>
      </c>
      <c r="F21" s="19">
        <v>445054</v>
      </c>
      <c r="G21" s="19">
        <v>441086</v>
      </c>
      <c r="H21" s="19">
        <v>438833</v>
      </c>
      <c r="I21" s="19">
        <v>436619</v>
      </c>
      <c r="J21" s="19">
        <v>433740</v>
      </c>
      <c r="K21" s="19">
        <v>433047</v>
      </c>
      <c r="L21" s="19">
        <v>431003</v>
      </c>
      <c r="M21" s="19">
        <v>429639</v>
      </c>
      <c r="N21" s="19">
        <v>428997</v>
      </c>
      <c r="O21" s="19">
        <v>425866</v>
      </c>
      <c r="P21" s="19">
        <v>426722</v>
      </c>
      <c r="Q21" s="19">
        <v>427248</v>
      </c>
      <c r="R21" s="19">
        <v>425576</v>
      </c>
      <c r="S21" s="19">
        <v>425458</v>
      </c>
      <c r="T21" s="19">
        <v>424826</v>
      </c>
      <c r="U21" s="19">
        <v>422991</v>
      </c>
      <c r="V21" s="19">
        <v>422678</v>
      </c>
      <c r="W21" s="19">
        <v>421355</v>
      </c>
      <c r="X21" s="19">
        <v>416324</v>
      </c>
      <c r="Y21" s="19">
        <v>418561</v>
      </c>
      <c r="Z21" s="19">
        <v>419621</v>
      </c>
      <c r="AA21" s="19">
        <v>420346</v>
      </c>
      <c r="AB21" s="19">
        <v>421258</v>
      </c>
      <c r="AC21" s="19"/>
      <c r="AD21" s="19"/>
    </row>
    <row r="22" spans="1:30" x14ac:dyDescent="0.35">
      <c r="A22" s="54"/>
      <c r="B22" s="54"/>
      <c r="C22" s="6" t="s">
        <v>43</v>
      </c>
      <c r="D22" s="19">
        <v>955194</v>
      </c>
      <c r="E22" s="19">
        <v>944883</v>
      </c>
      <c r="F22" s="19">
        <v>938933</v>
      </c>
      <c r="G22" s="19">
        <v>932605</v>
      </c>
      <c r="H22" s="19">
        <v>929161</v>
      </c>
      <c r="I22" s="19">
        <v>926766</v>
      </c>
      <c r="J22" s="19">
        <v>920895</v>
      </c>
      <c r="K22" s="19">
        <v>919140</v>
      </c>
      <c r="L22" s="19">
        <v>917024</v>
      </c>
      <c r="M22" s="19">
        <v>914408</v>
      </c>
      <c r="N22" s="19">
        <v>913712</v>
      </c>
      <c r="O22" s="19">
        <v>909242</v>
      </c>
      <c r="P22" s="19">
        <v>908664</v>
      </c>
      <c r="Q22" s="19">
        <v>908943</v>
      </c>
      <c r="R22" s="19">
        <v>905286</v>
      </c>
      <c r="S22" s="19">
        <v>904450</v>
      </c>
      <c r="T22" s="19">
        <v>902604</v>
      </c>
      <c r="U22" s="19">
        <v>899796</v>
      </c>
      <c r="V22" s="19">
        <v>900157</v>
      </c>
      <c r="W22" s="19">
        <v>897870</v>
      </c>
      <c r="X22" s="19">
        <v>887238</v>
      </c>
      <c r="Y22" s="19">
        <v>889636</v>
      </c>
      <c r="Z22" s="19">
        <v>890640</v>
      </c>
      <c r="AA22" s="19">
        <v>890572</v>
      </c>
      <c r="AB22" s="19">
        <v>892261</v>
      </c>
      <c r="AC22" s="19"/>
      <c r="AD22" s="19"/>
    </row>
    <row r="23" spans="1:30" x14ac:dyDescent="0.35">
      <c r="A23" s="54"/>
      <c r="B23" s="54"/>
      <c r="C23" s="6" t="s">
        <v>44</v>
      </c>
      <c r="D23" s="19">
        <v>172597</v>
      </c>
      <c r="E23" s="19">
        <v>172425</v>
      </c>
      <c r="F23" s="19">
        <v>172350</v>
      </c>
      <c r="G23" s="19">
        <v>172420</v>
      </c>
      <c r="H23" s="19">
        <v>172583</v>
      </c>
      <c r="I23" s="19">
        <v>172715</v>
      </c>
      <c r="J23" s="19">
        <v>172856</v>
      </c>
      <c r="K23" s="19">
        <v>173074</v>
      </c>
      <c r="L23" s="19">
        <v>173412</v>
      </c>
      <c r="M23" s="19">
        <v>173575</v>
      </c>
      <c r="N23" s="19">
        <v>173736</v>
      </c>
      <c r="O23" s="19">
        <v>173973</v>
      </c>
      <c r="P23" s="19">
        <v>173107</v>
      </c>
      <c r="Q23" s="19">
        <v>172546</v>
      </c>
      <c r="R23" s="19">
        <v>172712</v>
      </c>
      <c r="S23" s="19">
        <v>172934</v>
      </c>
      <c r="T23" s="19">
        <v>173159</v>
      </c>
      <c r="U23" s="19">
        <v>173267</v>
      </c>
      <c r="V23" s="19">
        <v>173567</v>
      </c>
      <c r="W23" s="19">
        <v>173893</v>
      </c>
      <c r="X23" s="19">
        <v>173410</v>
      </c>
      <c r="Y23" s="19">
        <v>174370</v>
      </c>
      <c r="Z23" s="19">
        <v>176030</v>
      </c>
      <c r="AA23" s="19">
        <v>176856</v>
      </c>
      <c r="AB23" s="19">
        <v>179593</v>
      </c>
      <c r="AC23" s="19"/>
      <c r="AD23" s="19"/>
    </row>
    <row r="24" spans="1:30" x14ac:dyDescent="0.35">
      <c r="A24" s="54"/>
      <c r="B24" s="54"/>
      <c r="C24" s="9" t="s">
        <v>53</v>
      </c>
      <c r="D24" s="20">
        <v>1580921</v>
      </c>
      <c r="E24" s="20">
        <v>1566613</v>
      </c>
      <c r="F24" s="20">
        <v>1556337</v>
      </c>
      <c r="G24" s="20">
        <v>1546111</v>
      </c>
      <c r="H24" s="20">
        <v>1540577</v>
      </c>
      <c r="I24" s="20">
        <v>1536100</v>
      </c>
      <c r="J24" s="20">
        <v>1527491</v>
      </c>
      <c r="K24" s="20">
        <v>1525261</v>
      </c>
      <c r="L24" s="20">
        <v>1521439</v>
      </c>
      <c r="M24" s="20">
        <v>1517622</v>
      </c>
      <c r="N24" s="20">
        <v>1516445</v>
      </c>
      <c r="O24" s="20">
        <v>1509081</v>
      </c>
      <c r="P24" s="20">
        <v>1508493</v>
      </c>
      <c r="Q24" s="20">
        <v>1508737</v>
      </c>
      <c r="R24" s="20">
        <v>1503574</v>
      </c>
      <c r="S24" s="20">
        <v>1502842</v>
      </c>
      <c r="T24" s="20">
        <v>1500589</v>
      </c>
      <c r="U24" s="20">
        <v>1496054</v>
      </c>
      <c r="V24" s="20">
        <v>1496402</v>
      </c>
      <c r="W24" s="20">
        <v>1493118</v>
      </c>
      <c r="X24" s="20">
        <v>1476972</v>
      </c>
      <c r="Y24" s="20">
        <v>1482567</v>
      </c>
      <c r="Z24" s="20">
        <v>1486291</v>
      </c>
      <c r="AA24" s="20">
        <v>1487774</v>
      </c>
      <c r="AB24" s="20">
        <v>1493112</v>
      </c>
    </row>
    <row r="25" spans="1:30" x14ac:dyDescent="0.35">
      <c r="A25" s="54"/>
      <c r="B25" s="54" t="s">
        <v>53</v>
      </c>
      <c r="C25" s="6" t="s">
        <v>42</v>
      </c>
      <c r="D25" s="19">
        <v>467371</v>
      </c>
      <c r="E25" s="19">
        <v>463556</v>
      </c>
      <c r="F25" s="19">
        <v>459263</v>
      </c>
      <c r="G25" s="19">
        <v>455301</v>
      </c>
      <c r="H25" s="19">
        <v>453026</v>
      </c>
      <c r="I25" s="19">
        <v>450796</v>
      </c>
      <c r="J25" s="19">
        <v>447899</v>
      </c>
      <c r="K25" s="19">
        <v>447174</v>
      </c>
      <c r="L25" s="19">
        <v>445168</v>
      </c>
      <c r="M25" s="19">
        <v>443794</v>
      </c>
      <c r="N25" s="19">
        <v>443170</v>
      </c>
      <c r="O25" s="19">
        <v>440016</v>
      </c>
      <c r="P25" s="19">
        <v>440972</v>
      </c>
      <c r="Q25" s="19">
        <v>441527</v>
      </c>
      <c r="R25" s="19">
        <v>439877</v>
      </c>
      <c r="S25" s="19">
        <v>439802</v>
      </c>
      <c r="T25" s="19">
        <v>439191</v>
      </c>
      <c r="U25" s="19">
        <v>437312</v>
      </c>
      <c r="V25" s="19">
        <v>436997</v>
      </c>
      <c r="W25" s="19">
        <v>435654</v>
      </c>
      <c r="X25" s="19">
        <v>430578</v>
      </c>
      <c r="Y25" s="19">
        <v>432893</v>
      </c>
      <c r="Z25" s="19">
        <v>433927</v>
      </c>
      <c r="AA25" s="19">
        <v>434669</v>
      </c>
      <c r="AB25" s="19">
        <v>435527</v>
      </c>
    </row>
    <row r="26" spans="1:30" x14ac:dyDescent="0.35">
      <c r="A26" s="54"/>
      <c r="B26" s="54"/>
      <c r="C26" s="6" t="s">
        <v>43</v>
      </c>
      <c r="D26" s="19">
        <v>1101667</v>
      </c>
      <c r="E26" s="19">
        <v>1091515</v>
      </c>
      <c r="F26" s="19">
        <v>1085899</v>
      </c>
      <c r="G26" s="19">
        <v>1079548</v>
      </c>
      <c r="H26" s="19">
        <v>1076139</v>
      </c>
      <c r="I26" s="19">
        <v>1074002</v>
      </c>
      <c r="J26" s="19">
        <v>1068063</v>
      </c>
      <c r="K26" s="19">
        <v>1066095</v>
      </c>
      <c r="L26" s="19">
        <v>1063984</v>
      </c>
      <c r="M26" s="19">
        <v>1061562</v>
      </c>
      <c r="N26" s="19">
        <v>1060881</v>
      </c>
      <c r="O26" s="19">
        <v>1056238</v>
      </c>
      <c r="P26" s="19">
        <v>1056378</v>
      </c>
      <c r="Q26" s="19">
        <v>1057583</v>
      </c>
      <c r="R26" s="19">
        <v>1053674</v>
      </c>
      <c r="S26" s="19">
        <v>1052824</v>
      </c>
      <c r="T26" s="19">
        <v>1050842</v>
      </c>
      <c r="U26" s="19">
        <v>1047917</v>
      </c>
      <c r="V26" s="19">
        <v>1048342</v>
      </c>
      <c r="W26" s="19">
        <v>1045688</v>
      </c>
      <c r="X26" s="19">
        <v>1034889</v>
      </c>
      <c r="Y26" s="19">
        <v>1037837</v>
      </c>
      <c r="Z26" s="19">
        <v>1039082</v>
      </c>
      <c r="AA26" s="19">
        <v>1039144</v>
      </c>
      <c r="AB26" s="19">
        <v>1039482</v>
      </c>
    </row>
    <row r="27" spans="1:30" x14ac:dyDescent="0.35">
      <c r="A27" s="54"/>
      <c r="B27" s="54"/>
      <c r="C27" s="6" t="s">
        <v>44</v>
      </c>
      <c r="D27" s="19">
        <v>371733</v>
      </c>
      <c r="E27" s="19">
        <v>372142</v>
      </c>
      <c r="F27" s="19">
        <v>372838</v>
      </c>
      <c r="G27" s="19">
        <v>373455</v>
      </c>
      <c r="H27" s="19">
        <v>374423</v>
      </c>
      <c r="I27" s="19">
        <v>375353</v>
      </c>
      <c r="J27" s="19">
        <v>375960</v>
      </c>
      <c r="K27" s="19">
        <v>376561</v>
      </c>
      <c r="L27" s="19">
        <v>377440</v>
      </c>
      <c r="M27" s="19">
        <v>378275</v>
      </c>
      <c r="N27" s="19">
        <v>379013</v>
      </c>
      <c r="O27" s="19">
        <v>379340</v>
      </c>
      <c r="P27" s="19">
        <v>378321</v>
      </c>
      <c r="Q27" s="19">
        <v>377889</v>
      </c>
      <c r="R27" s="19">
        <v>378934</v>
      </c>
      <c r="S27" s="19">
        <v>379985</v>
      </c>
      <c r="T27" s="19">
        <v>381039</v>
      </c>
      <c r="U27" s="19">
        <v>381856</v>
      </c>
      <c r="V27" s="19">
        <v>383037</v>
      </c>
      <c r="W27" s="19">
        <v>383818</v>
      </c>
      <c r="X27" s="19">
        <v>383433</v>
      </c>
      <c r="Y27" s="19">
        <v>385776</v>
      </c>
      <c r="Z27" s="19">
        <v>387949</v>
      </c>
      <c r="AA27" s="19">
        <v>389318</v>
      </c>
      <c r="AB27" s="19">
        <v>394348</v>
      </c>
    </row>
    <row r="28" spans="1:30" x14ac:dyDescent="0.35">
      <c r="A28" s="55"/>
      <c r="B28" s="55"/>
      <c r="C28" s="21" t="s">
        <v>53</v>
      </c>
      <c r="D28" s="22">
        <v>1940771</v>
      </c>
      <c r="E28" s="22">
        <v>1927213</v>
      </c>
      <c r="F28" s="22">
        <v>1918000</v>
      </c>
      <c r="G28" s="22">
        <v>1908304</v>
      </c>
      <c r="H28" s="22">
        <v>1903588</v>
      </c>
      <c r="I28" s="22">
        <v>1900151</v>
      </c>
      <c r="J28" s="22">
        <v>1891922</v>
      </c>
      <c r="K28" s="22">
        <v>1889830</v>
      </c>
      <c r="L28" s="22">
        <v>1886592</v>
      </c>
      <c r="M28" s="22">
        <v>1883631</v>
      </c>
      <c r="N28" s="22">
        <v>1883064</v>
      </c>
      <c r="O28" s="22">
        <v>1875594</v>
      </c>
      <c r="P28" s="22">
        <v>1875671</v>
      </c>
      <c r="Q28" s="22">
        <v>1876999</v>
      </c>
      <c r="R28" s="22">
        <v>1872485</v>
      </c>
      <c r="S28" s="22">
        <v>1872611</v>
      </c>
      <c r="T28" s="22">
        <v>1871072</v>
      </c>
      <c r="U28" s="22">
        <v>1867085</v>
      </c>
      <c r="V28" s="22">
        <v>1868376</v>
      </c>
      <c r="W28" s="22">
        <v>1865160</v>
      </c>
      <c r="X28" s="22">
        <v>1848900</v>
      </c>
      <c r="Y28" s="22">
        <v>1856506</v>
      </c>
      <c r="Z28" s="22">
        <v>1860958</v>
      </c>
      <c r="AA28" s="22">
        <v>1863131</v>
      </c>
      <c r="AB28" s="22">
        <v>1869357</v>
      </c>
    </row>
    <row r="29" spans="1:30" x14ac:dyDescent="0.35">
      <c r="A29" s="53" t="s">
        <v>51</v>
      </c>
      <c r="B29" s="53" t="s">
        <v>41</v>
      </c>
      <c r="C29" s="15" t="s">
        <v>42</v>
      </c>
      <c r="D29" s="19">
        <v>17827</v>
      </c>
      <c r="E29" s="19">
        <v>17831</v>
      </c>
      <c r="F29" s="19">
        <v>17799</v>
      </c>
      <c r="G29" s="19">
        <v>17784</v>
      </c>
      <c r="H29" s="19">
        <v>17759</v>
      </c>
      <c r="I29" s="19">
        <v>17742</v>
      </c>
      <c r="J29" s="19">
        <v>17705</v>
      </c>
      <c r="K29" s="19">
        <v>17682</v>
      </c>
      <c r="L29" s="19">
        <v>17706</v>
      </c>
      <c r="M29" s="19">
        <v>17710</v>
      </c>
      <c r="N29" s="19">
        <v>17730</v>
      </c>
      <c r="O29" s="19">
        <v>17695</v>
      </c>
      <c r="P29" s="19">
        <v>17805</v>
      </c>
      <c r="Q29" s="19">
        <v>17869</v>
      </c>
      <c r="R29" s="19">
        <v>17892</v>
      </c>
      <c r="S29" s="19">
        <v>17946</v>
      </c>
      <c r="T29" s="19">
        <v>17981</v>
      </c>
      <c r="U29" s="19">
        <v>17926</v>
      </c>
      <c r="V29" s="19">
        <v>17915</v>
      </c>
      <c r="W29" s="19">
        <v>17882</v>
      </c>
      <c r="X29" s="19">
        <v>17829</v>
      </c>
      <c r="Y29" s="19">
        <v>17899</v>
      </c>
      <c r="Z29" s="19">
        <v>17858</v>
      </c>
      <c r="AA29" s="19">
        <v>17845</v>
      </c>
      <c r="AB29" s="19">
        <v>17771</v>
      </c>
    </row>
    <row r="30" spans="1:30" x14ac:dyDescent="0.35">
      <c r="A30" s="54"/>
      <c r="B30" s="54"/>
      <c r="C30" s="6" t="s">
        <v>43</v>
      </c>
      <c r="D30" s="19">
        <v>199878</v>
      </c>
      <c r="E30" s="19">
        <v>199969</v>
      </c>
      <c r="F30" s="19">
        <v>200259</v>
      </c>
      <c r="G30" s="19">
        <v>200243</v>
      </c>
      <c r="H30" s="19">
        <v>200149</v>
      </c>
      <c r="I30" s="19">
        <v>200362</v>
      </c>
      <c r="J30" s="19">
        <v>200167</v>
      </c>
      <c r="K30" s="19">
        <v>199932</v>
      </c>
      <c r="L30" s="19">
        <v>199827</v>
      </c>
      <c r="M30" s="19">
        <v>199953</v>
      </c>
      <c r="N30" s="19">
        <v>199978</v>
      </c>
      <c r="O30" s="19">
        <v>199715</v>
      </c>
      <c r="P30" s="19">
        <v>200798</v>
      </c>
      <c r="Q30" s="19">
        <v>202084</v>
      </c>
      <c r="R30" s="19">
        <v>201722</v>
      </c>
      <c r="S30" s="19">
        <v>201728</v>
      </c>
      <c r="T30" s="19">
        <v>201459</v>
      </c>
      <c r="U30" s="19">
        <v>201252</v>
      </c>
      <c r="V30" s="19">
        <v>201270</v>
      </c>
      <c r="W30" s="19">
        <v>200701</v>
      </c>
      <c r="X30" s="19">
        <v>200476</v>
      </c>
      <c r="Y30" s="19">
        <v>200987</v>
      </c>
      <c r="Z30" s="19">
        <v>201074</v>
      </c>
      <c r="AA30" s="19">
        <v>201257</v>
      </c>
      <c r="AB30" s="19">
        <v>199122</v>
      </c>
    </row>
    <row r="31" spans="1:30" x14ac:dyDescent="0.35">
      <c r="A31" s="54"/>
      <c r="B31" s="54"/>
      <c r="C31" s="6" t="s">
        <v>44</v>
      </c>
      <c r="D31" s="19">
        <v>561066</v>
      </c>
      <c r="E31" s="19">
        <v>560291</v>
      </c>
      <c r="F31" s="19">
        <v>560070</v>
      </c>
      <c r="G31" s="19">
        <v>559416</v>
      </c>
      <c r="H31" s="19">
        <v>559598</v>
      </c>
      <c r="I31" s="19">
        <v>559883</v>
      </c>
      <c r="J31" s="19">
        <v>559298</v>
      </c>
      <c r="K31" s="19">
        <v>558737</v>
      </c>
      <c r="L31" s="19">
        <v>558497</v>
      </c>
      <c r="M31" s="19">
        <v>558412</v>
      </c>
      <c r="N31" s="19">
        <v>557975</v>
      </c>
      <c r="O31" s="19">
        <v>556153</v>
      </c>
      <c r="P31" s="19">
        <v>554388</v>
      </c>
      <c r="Q31" s="19">
        <v>553386</v>
      </c>
      <c r="R31" s="19">
        <v>553270</v>
      </c>
      <c r="S31" s="19">
        <v>553398</v>
      </c>
      <c r="T31" s="19">
        <v>553567</v>
      </c>
      <c r="U31" s="19">
        <v>553706</v>
      </c>
      <c r="V31" s="19">
        <v>554138</v>
      </c>
      <c r="W31" s="19">
        <v>553411</v>
      </c>
      <c r="X31" s="19">
        <v>552460</v>
      </c>
      <c r="Y31" s="19">
        <v>553773</v>
      </c>
      <c r="Z31" s="19">
        <v>553231</v>
      </c>
      <c r="AA31" s="19">
        <v>552413</v>
      </c>
      <c r="AB31" s="19">
        <v>554027</v>
      </c>
    </row>
    <row r="32" spans="1:30" x14ac:dyDescent="0.35">
      <c r="A32" s="54"/>
      <c r="B32" s="54"/>
      <c r="C32" s="9" t="s">
        <v>53</v>
      </c>
      <c r="D32" s="20">
        <v>778771</v>
      </c>
      <c r="E32" s="20">
        <v>778091</v>
      </c>
      <c r="F32" s="20">
        <v>778128</v>
      </c>
      <c r="G32" s="20">
        <v>777443</v>
      </c>
      <c r="H32" s="20">
        <v>777506</v>
      </c>
      <c r="I32" s="20">
        <v>777987</v>
      </c>
      <c r="J32" s="20">
        <v>777170</v>
      </c>
      <c r="K32" s="20">
        <v>776351</v>
      </c>
      <c r="L32" s="20">
        <v>776030</v>
      </c>
      <c r="M32" s="20">
        <v>776075</v>
      </c>
      <c r="N32" s="20">
        <v>775683</v>
      </c>
      <c r="O32" s="20">
        <v>773563</v>
      </c>
      <c r="P32" s="20">
        <v>772991</v>
      </c>
      <c r="Q32" s="20">
        <v>773339</v>
      </c>
      <c r="R32" s="20">
        <v>772884</v>
      </c>
      <c r="S32" s="20">
        <v>773072</v>
      </c>
      <c r="T32" s="20">
        <v>773007</v>
      </c>
      <c r="U32" s="20">
        <v>772884</v>
      </c>
      <c r="V32" s="20">
        <v>773323</v>
      </c>
      <c r="W32" s="20">
        <v>771994</v>
      </c>
      <c r="X32" s="20">
        <v>770765</v>
      </c>
      <c r="Y32" s="20">
        <v>772659</v>
      </c>
      <c r="Z32" s="20">
        <v>772163</v>
      </c>
      <c r="AA32" s="20">
        <v>771515</v>
      </c>
      <c r="AB32" s="20">
        <v>770920</v>
      </c>
    </row>
    <row r="33" spans="1:28" x14ac:dyDescent="0.35">
      <c r="A33" s="54"/>
      <c r="B33" s="54" t="s">
        <v>45</v>
      </c>
      <c r="C33" s="6" t="s">
        <v>42</v>
      </c>
      <c r="D33" s="19">
        <v>576528</v>
      </c>
      <c r="E33" s="19">
        <v>571501</v>
      </c>
      <c r="F33" s="19">
        <v>566079</v>
      </c>
      <c r="G33" s="19">
        <v>561440</v>
      </c>
      <c r="H33" s="19">
        <v>558896</v>
      </c>
      <c r="I33" s="19">
        <v>556117</v>
      </c>
      <c r="J33" s="19">
        <v>552722</v>
      </c>
      <c r="K33" s="19">
        <v>551577</v>
      </c>
      <c r="L33" s="19">
        <v>549036</v>
      </c>
      <c r="M33" s="19">
        <v>547096</v>
      </c>
      <c r="N33" s="19">
        <v>545993</v>
      </c>
      <c r="O33" s="19">
        <v>541916</v>
      </c>
      <c r="P33" s="19">
        <v>542742</v>
      </c>
      <c r="Q33" s="19">
        <v>543304</v>
      </c>
      <c r="R33" s="19">
        <v>541265</v>
      </c>
      <c r="S33" s="19">
        <v>541131</v>
      </c>
      <c r="T33" s="19">
        <v>540417</v>
      </c>
      <c r="U33" s="19">
        <v>538544</v>
      </c>
      <c r="V33" s="19">
        <v>537997</v>
      </c>
      <c r="W33" s="19">
        <v>536335</v>
      </c>
      <c r="X33" s="19">
        <v>530042</v>
      </c>
      <c r="Y33" s="19">
        <v>532258</v>
      </c>
      <c r="Z33" s="19">
        <v>532844</v>
      </c>
      <c r="AA33" s="19">
        <v>533154</v>
      </c>
      <c r="AB33" s="19">
        <v>533911</v>
      </c>
    </row>
    <row r="34" spans="1:28" x14ac:dyDescent="0.35">
      <c r="A34" s="54"/>
      <c r="B34" s="54"/>
      <c r="C34" s="6" t="s">
        <v>43</v>
      </c>
      <c r="D34" s="19">
        <v>1297639</v>
      </c>
      <c r="E34" s="19">
        <v>1283934</v>
      </c>
      <c r="F34" s="19">
        <v>1276615</v>
      </c>
      <c r="G34" s="19">
        <v>1268578</v>
      </c>
      <c r="H34" s="19">
        <v>1264077</v>
      </c>
      <c r="I34" s="19">
        <v>1260755</v>
      </c>
      <c r="J34" s="19">
        <v>1253528</v>
      </c>
      <c r="K34" s="19">
        <v>1250837</v>
      </c>
      <c r="L34" s="19">
        <v>1247573</v>
      </c>
      <c r="M34" s="19">
        <v>1243975</v>
      </c>
      <c r="N34" s="19">
        <v>1242528</v>
      </c>
      <c r="O34" s="19">
        <v>1236535</v>
      </c>
      <c r="P34" s="19">
        <v>1235880</v>
      </c>
      <c r="Q34" s="19">
        <v>1236403</v>
      </c>
      <c r="R34" s="19">
        <v>1231643</v>
      </c>
      <c r="S34" s="19">
        <v>1230180</v>
      </c>
      <c r="T34" s="19">
        <v>1227830</v>
      </c>
      <c r="U34" s="19">
        <v>1223868</v>
      </c>
      <c r="V34" s="19">
        <v>1223783</v>
      </c>
      <c r="W34" s="19">
        <v>1220553</v>
      </c>
      <c r="X34" s="19">
        <v>1206920</v>
      </c>
      <c r="Y34" s="19">
        <v>1208957</v>
      </c>
      <c r="Z34" s="19">
        <v>1209169</v>
      </c>
      <c r="AA34" s="19">
        <v>1208352</v>
      </c>
      <c r="AB34" s="19">
        <v>1209312</v>
      </c>
    </row>
    <row r="35" spans="1:28" x14ac:dyDescent="0.35">
      <c r="A35" s="54"/>
      <c r="B35" s="54"/>
      <c r="C35" s="6" t="s">
        <v>44</v>
      </c>
      <c r="D35" s="19">
        <v>421579</v>
      </c>
      <c r="E35" s="19">
        <v>419856</v>
      </c>
      <c r="F35" s="19">
        <v>418249</v>
      </c>
      <c r="G35" s="19">
        <v>417089</v>
      </c>
      <c r="H35" s="19">
        <v>416069</v>
      </c>
      <c r="I35" s="19">
        <v>414985</v>
      </c>
      <c r="J35" s="19">
        <v>413957</v>
      </c>
      <c r="K35" s="19">
        <v>413183</v>
      </c>
      <c r="L35" s="19">
        <v>412353</v>
      </c>
      <c r="M35" s="19">
        <v>411328</v>
      </c>
      <c r="N35" s="19">
        <v>410340</v>
      </c>
      <c r="O35" s="19">
        <v>409276</v>
      </c>
      <c r="P35" s="19">
        <v>406470</v>
      </c>
      <c r="Q35" s="19">
        <v>404209</v>
      </c>
      <c r="R35" s="19">
        <v>403174</v>
      </c>
      <c r="S35" s="19">
        <v>402345</v>
      </c>
      <c r="T35" s="19">
        <v>401705</v>
      </c>
      <c r="U35" s="19">
        <v>400669</v>
      </c>
      <c r="V35" s="19">
        <v>400063</v>
      </c>
      <c r="W35" s="19">
        <v>399784</v>
      </c>
      <c r="X35" s="19">
        <v>398034</v>
      </c>
      <c r="Y35" s="19">
        <v>398062</v>
      </c>
      <c r="Z35" s="19">
        <v>399267</v>
      </c>
      <c r="AA35" s="19">
        <v>399234</v>
      </c>
      <c r="AB35" s="19">
        <v>402404</v>
      </c>
    </row>
    <row r="36" spans="1:28" x14ac:dyDescent="0.35">
      <c r="A36" s="54"/>
      <c r="B36" s="54"/>
      <c r="C36" s="9" t="s">
        <v>53</v>
      </c>
      <c r="D36" s="20">
        <v>2295746</v>
      </c>
      <c r="E36" s="20">
        <v>2275291</v>
      </c>
      <c r="F36" s="20">
        <v>2260943</v>
      </c>
      <c r="G36" s="20">
        <v>2247107</v>
      </c>
      <c r="H36" s="20">
        <v>2239042</v>
      </c>
      <c r="I36" s="20">
        <v>2231857</v>
      </c>
      <c r="J36" s="20">
        <v>2220207</v>
      </c>
      <c r="K36" s="20">
        <v>2215597</v>
      </c>
      <c r="L36" s="20">
        <v>2208962</v>
      </c>
      <c r="M36" s="20">
        <v>2202399</v>
      </c>
      <c r="N36" s="20">
        <v>2198861</v>
      </c>
      <c r="O36" s="20">
        <v>2187727</v>
      </c>
      <c r="P36" s="20">
        <v>2185092</v>
      </c>
      <c r="Q36" s="20">
        <v>2183916</v>
      </c>
      <c r="R36" s="20">
        <v>2176082</v>
      </c>
      <c r="S36" s="20">
        <v>2173656</v>
      </c>
      <c r="T36" s="20">
        <v>2169952</v>
      </c>
      <c r="U36" s="20">
        <v>2163081</v>
      </c>
      <c r="V36" s="20">
        <v>2161843</v>
      </c>
      <c r="W36" s="20">
        <v>2156672</v>
      </c>
      <c r="X36" s="20">
        <v>2134996</v>
      </c>
      <c r="Y36" s="20">
        <v>2139277</v>
      </c>
      <c r="Z36" s="20">
        <v>2141280</v>
      </c>
      <c r="AA36" s="20">
        <v>2140740</v>
      </c>
      <c r="AB36" s="20">
        <v>2145627</v>
      </c>
    </row>
    <row r="37" spans="1:28" x14ac:dyDescent="0.35">
      <c r="A37" s="54"/>
      <c r="B37" s="54" t="s">
        <v>53</v>
      </c>
      <c r="C37" s="6" t="s">
        <v>42</v>
      </c>
      <c r="D37" s="19">
        <v>594355</v>
      </c>
      <c r="E37" s="19">
        <v>589332</v>
      </c>
      <c r="F37" s="19">
        <v>583878</v>
      </c>
      <c r="G37" s="19">
        <v>579224</v>
      </c>
      <c r="H37" s="19">
        <v>576655</v>
      </c>
      <c r="I37" s="19">
        <v>573859</v>
      </c>
      <c r="J37" s="19">
        <v>570427</v>
      </c>
      <c r="K37" s="19">
        <v>569259</v>
      </c>
      <c r="L37" s="19">
        <v>566742</v>
      </c>
      <c r="M37" s="19">
        <v>564806</v>
      </c>
      <c r="N37" s="19">
        <v>563723</v>
      </c>
      <c r="O37" s="19">
        <v>559611</v>
      </c>
      <c r="P37" s="19">
        <v>560547</v>
      </c>
      <c r="Q37" s="19">
        <v>561173</v>
      </c>
      <c r="R37" s="19">
        <v>559157</v>
      </c>
      <c r="S37" s="19">
        <v>559077</v>
      </c>
      <c r="T37" s="19">
        <v>558398</v>
      </c>
      <c r="U37" s="19">
        <v>556470</v>
      </c>
      <c r="V37" s="19">
        <v>555912</v>
      </c>
      <c r="W37" s="19">
        <v>554217</v>
      </c>
      <c r="X37" s="19">
        <v>547871</v>
      </c>
      <c r="Y37" s="19">
        <v>550157</v>
      </c>
      <c r="Z37" s="19">
        <v>550702</v>
      </c>
      <c r="AA37" s="19">
        <v>550999</v>
      </c>
      <c r="AB37" s="19">
        <v>551682</v>
      </c>
    </row>
    <row r="38" spans="1:28" x14ac:dyDescent="0.35">
      <c r="A38" s="54"/>
      <c r="B38" s="54"/>
      <c r="C38" s="6" t="s">
        <v>43</v>
      </c>
      <c r="D38" s="19">
        <v>1497517</v>
      </c>
      <c r="E38" s="19">
        <v>1483903</v>
      </c>
      <c r="F38" s="19">
        <v>1476874</v>
      </c>
      <c r="G38" s="19">
        <v>1468821</v>
      </c>
      <c r="H38" s="19">
        <v>1464226</v>
      </c>
      <c r="I38" s="19">
        <v>1461117</v>
      </c>
      <c r="J38" s="19">
        <v>1453695</v>
      </c>
      <c r="K38" s="19">
        <v>1450769</v>
      </c>
      <c r="L38" s="19">
        <v>1447400</v>
      </c>
      <c r="M38" s="19">
        <v>1443928</v>
      </c>
      <c r="N38" s="19">
        <v>1442506</v>
      </c>
      <c r="O38" s="19">
        <v>1436250</v>
      </c>
      <c r="P38" s="19">
        <v>1436678</v>
      </c>
      <c r="Q38" s="19">
        <v>1438487</v>
      </c>
      <c r="R38" s="19">
        <v>1433365</v>
      </c>
      <c r="S38" s="19">
        <v>1431908</v>
      </c>
      <c r="T38" s="19">
        <v>1429289</v>
      </c>
      <c r="U38" s="19">
        <v>1425120</v>
      </c>
      <c r="V38" s="19">
        <v>1425053</v>
      </c>
      <c r="W38" s="19">
        <v>1421254</v>
      </c>
      <c r="X38" s="19">
        <v>1407396</v>
      </c>
      <c r="Y38" s="19">
        <v>1409944</v>
      </c>
      <c r="Z38" s="19">
        <v>1410243</v>
      </c>
      <c r="AA38" s="19">
        <v>1409609</v>
      </c>
      <c r="AB38" s="19">
        <v>1408434</v>
      </c>
    </row>
    <row r="39" spans="1:28" x14ac:dyDescent="0.35">
      <c r="A39" s="54"/>
      <c r="B39" s="54"/>
      <c r="C39" s="6" t="s">
        <v>44</v>
      </c>
      <c r="D39" s="19">
        <v>982645</v>
      </c>
      <c r="E39" s="19">
        <v>980147</v>
      </c>
      <c r="F39" s="19">
        <v>978319</v>
      </c>
      <c r="G39" s="19">
        <v>976505</v>
      </c>
      <c r="H39" s="19">
        <v>975667</v>
      </c>
      <c r="I39" s="19">
        <v>974868</v>
      </c>
      <c r="J39" s="19">
        <v>973255</v>
      </c>
      <c r="K39" s="19">
        <v>971920</v>
      </c>
      <c r="L39" s="19">
        <v>970850</v>
      </c>
      <c r="M39" s="19">
        <v>969740</v>
      </c>
      <c r="N39" s="19">
        <v>968315</v>
      </c>
      <c r="O39" s="19">
        <v>965429</v>
      </c>
      <c r="P39" s="19">
        <v>960858</v>
      </c>
      <c r="Q39" s="19">
        <v>957595</v>
      </c>
      <c r="R39" s="19">
        <v>956444</v>
      </c>
      <c r="S39" s="19">
        <v>955743</v>
      </c>
      <c r="T39" s="19">
        <v>955272</v>
      </c>
      <c r="U39" s="19">
        <v>954375</v>
      </c>
      <c r="V39" s="19">
        <v>954201</v>
      </c>
      <c r="W39" s="19">
        <v>953195</v>
      </c>
      <c r="X39" s="19">
        <v>950494</v>
      </c>
      <c r="Y39" s="19">
        <v>951835</v>
      </c>
      <c r="Z39" s="19">
        <v>952498</v>
      </c>
      <c r="AA39" s="19">
        <v>951647</v>
      </c>
      <c r="AB39" s="19">
        <v>956431</v>
      </c>
    </row>
    <row r="40" spans="1:28" x14ac:dyDescent="0.35">
      <c r="A40" s="55"/>
      <c r="B40" s="55"/>
      <c r="C40" s="21" t="s">
        <v>53</v>
      </c>
      <c r="D40" s="22">
        <v>3074517</v>
      </c>
      <c r="E40" s="22">
        <v>3053382</v>
      </c>
      <c r="F40" s="22">
        <v>3039071</v>
      </c>
      <c r="G40" s="22">
        <v>3024550</v>
      </c>
      <c r="H40" s="22">
        <v>3016548</v>
      </c>
      <c r="I40" s="22">
        <v>3009844</v>
      </c>
      <c r="J40" s="22">
        <v>2997377</v>
      </c>
      <c r="K40" s="22">
        <v>2991948</v>
      </c>
      <c r="L40" s="22">
        <v>2984992</v>
      </c>
      <c r="M40" s="22">
        <v>2978474</v>
      </c>
      <c r="N40" s="22">
        <v>2974544</v>
      </c>
      <c r="O40" s="22">
        <v>2961290</v>
      </c>
      <c r="P40" s="22">
        <v>2958083</v>
      </c>
      <c r="Q40" s="22">
        <v>2957255</v>
      </c>
      <c r="R40" s="22">
        <v>2948966</v>
      </c>
      <c r="S40" s="22">
        <v>2946728</v>
      </c>
      <c r="T40" s="22">
        <v>2942959</v>
      </c>
      <c r="U40" s="22">
        <v>2935965</v>
      </c>
      <c r="V40" s="22">
        <v>2935166</v>
      </c>
      <c r="W40" s="22">
        <v>2928666</v>
      </c>
      <c r="X40" s="22">
        <v>2905761</v>
      </c>
      <c r="Y40" s="22">
        <v>2911936</v>
      </c>
      <c r="Z40" s="22">
        <v>2913443</v>
      </c>
      <c r="AA40" s="22">
        <v>2912255</v>
      </c>
      <c r="AB40" s="22">
        <v>2916547</v>
      </c>
    </row>
    <row r="41" spans="1:28" x14ac:dyDescent="0.35">
      <c r="A41" s="17" t="s">
        <v>54</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7983-D4DC-416E-ABB9-73BDCDF6C38B}">
  <sheetPr codeName="Feuil6">
    <tabColor theme="8" tint="-0.249977111117893"/>
  </sheetPr>
  <dimension ref="A1:AB44"/>
  <sheetViews>
    <sheetView showGridLines="0" zoomScaleNormal="100" workbookViewId="0">
      <pane xSplit="3" ySplit="4" topLeftCell="D5" activePane="bottomRight" state="frozen"/>
      <selection activeCell="AA1" sqref="AA1:AB1048576"/>
      <selection pane="topRight" activeCell="AA1" sqref="AA1:AB1048576"/>
      <selection pane="bottomLeft" activeCell="AA1" sqref="AA1:AB1048576"/>
      <selection pane="bottomRight" activeCell="D7" sqref="D7"/>
    </sheetView>
  </sheetViews>
  <sheetFormatPr baseColWidth="10" defaultColWidth="11.453125" defaultRowHeight="14.5" x14ac:dyDescent="0.35"/>
  <cols>
    <col min="1" max="1" width="20.54296875" bestFit="1" customWidth="1"/>
    <col min="2" max="2" width="23.81640625" customWidth="1"/>
    <col min="3" max="3" width="15.1796875" customWidth="1"/>
    <col min="4" max="21" width="11.7265625" bestFit="1" customWidth="1"/>
    <col min="22" max="28" width="8.54296875" customWidth="1"/>
  </cols>
  <sheetData>
    <row r="1" spans="1:28" ht="21" x14ac:dyDescent="0.45">
      <c r="A1" s="41" t="s">
        <v>59</v>
      </c>
    </row>
    <row r="2" spans="1:28" s="39" customFormat="1" ht="18.5" x14ac:dyDescent="0.45">
      <c r="A2" s="38" t="s">
        <v>57</v>
      </c>
      <c r="D2" s="40"/>
      <c r="E2" s="40"/>
      <c r="F2" s="40"/>
      <c r="G2" s="40"/>
      <c r="H2" s="40"/>
      <c r="I2" s="40"/>
      <c r="J2" s="40"/>
      <c r="K2" s="40"/>
      <c r="L2" s="40"/>
      <c r="M2" s="40"/>
      <c r="N2" s="40"/>
      <c r="O2" s="40"/>
      <c r="P2" s="40"/>
      <c r="Q2" s="40"/>
      <c r="R2" s="40"/>
      <c r="S2" s="40"/>
      <c r="T2" s="40"/>
      <c r="U2" s="40"/>
      <c r="V2" s="40"/>
      <c r="W2" s="40"/>
      <c r="X2" s="40"/>
      <c r="Y2" s="40"/>
      <c r="Z2" s="40"/>
      <c r="AA2" s="40"/>
      <c r="AB2" s="40"/>
    </row>
    <row r="3" spans="1:28" ht="19" thickBot="1" x14ac:dyDescent="0.5">
      <c r="A3" s="38" t="s">
        <v>58</v>
      </c>
    </row>
    <row r="4" spans="1:28" s="3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row>
    <row r="5" spans="1:28" x14ac:dyDescent="0.35">
      <c r="A5" s="61" t="s">
        <v>49</v>
      </c>
      <c r="B5" s="61" t="s">
        <v>41</v>
      </c>
      <c r="C5" s="36" t="s">
        <v>42</v>
      </c>
      <c r="D5" s="23">
        <v>0</v>
      </c>
      <c r="E5" s="23">
        <v>0</v>
      </c>
      <c r="F5" s="23">
        <v>0</v>
      </c>
      <c r="G5" s="23">
        <v>0</v>
      </c>
      <c r="H5" s="23">
        <v>0</v>
      </c>
      <c r="I5" s="23">
        <v>0</v>
      </c>
      <c r="J5" s="23">
        <v>4.2535091450446316E-4</v>
      </c>
      <c r="K5" s="23">
        <v>0</v>
      </c>
      <c r="L5" s="23">
        <v>0</v>
      </c>
      <c r="M5" s="23">
        <v>7.9302141157810979E-4</v>
      </c>
      <c r="N5" s="23">
        <v>7.77907429015956E-4</v>
      </c>
      <c r="O5" s="23">
        <v>3.9108330074300035E-4</v>
      </c>
      <c r="P5" s="23">
        <v>1.1623401782254739E-3</v>
      </c>
      <c r="Q5" s="23">
        <v>1.1773940345369827E-3</v>
      </c>
      <c r="R5" s="23">
        <v>1.5624999999999112E-3</v>
      </c>
      <c r="S5" s="23">
        <v>7.9020150138275902E-4</v>
      </c>
      <c r="T5" s="23">
        <v>1.224489795918382E-3</v>
      </c>
      <c r="U5" s="23">
        <v>3.2719836400818547E-3</v>
      </c>
      <c r="V5" s="23">
        <v>4.9321824907522238E-3</v>
      </c>
      <c r="W5" s="23">
        <v>3.9603960396039639E-3</v>
      </c>
      <c r="X5" s="23">
        <v>3.5868005738881603E-3</v>
      </c>
      <c r="Y5" s="23">
        <v>3.9184952978057463E-3</v>
      </c>
      <c r="Z5" s="23">
        <v>7.2727272727273196E-3</v>
      </c>
      <c r="AA5" s="23">
        <v>1.2269938650306678E-2</v>
      </c>
      <c r="AB5" s="23">
        <v>2.2275258552108212E-2</v>
      </c>
    </row>
    <row r="6" spans="1:28" x14ac:dyDescent="0.35">
      <c r="A6" s="58"/>
      <c r="B6" s="58"/>
      <c r="C6" t="s">
        <v>43</v>
      </c>
      <c r="D6" s="24">
        <v>0</v>
      </c>
      <c r="E6" s="24">
        <v>0</v>
      </c>
      <c r="F6" s="24">
        <v>0</v>
      </c>
      <c r="G6" s="24">
        <v>2.2485553032192129E-5</v>
      </c>
      <c r="H6" s="24">
        <v>6.6758645244524573E-5</v>
      </c>
      <c r="I6" s="24">
        <v>6.6216395179452547E-5</v>
      </c>
      <c r="J6" s="24">
        <v>1.1321950998599561E-4</v>
      </c>
      <c r="K6" s="24">
        <v>1.5963147932773758E-4</v>
      </c>
      <c r="L6" s="24">
        <v>4.4660801214790879E-5</v>
      </c>
      <c r="M6" s="24">
        <v>1.1048258794410515E-4</v>
      </c>
      <c r="N6" s="24">
        <v>8.7792458627777847E-5</v>
      </c>
      <c r="O6" s="24">
        <v>6.6351130180830609E-5</v>
      </c>
      <c r="P6" s="24">
        <v>1.7319391223402647E-4</v>
      </c>
      <c r="Q6" s="24">
        <v>3.0657381859588995E-4</v>
      </c>
      <c r="R6" s="24">
        <v>3.2707529273245939E-4</v>
      </c>
      <c r="S6" s="24">
        <v>5.0489528910735437E-4</v>
      </c>
      <c r="T6" s="24">
        <v>2.6494160245515985E-4</v>
      </c>
      <c r="U6" s="24">
        <v>4.4643853657455601E-4</v>
      </c>
      <c r="V6" s="24">
        <v>5.7945174949858291E-4</v>
      </c>
      <c r="W6" s="24">
        <v>7.4671805371551159E-4</v>
      </c>
      <c r="X6" s="24">
        <v>7.9837132250215603E-4</v>
      </c>
      <c r="Y6" s="24">
        <v>8.3366241060067736E-4</v>
      </c>
      <c r="Z6" s="24">
        <v>1.1755312070265145E-3</v>
      </c>
      <c r="AA6" s="24">
        <v>1.9376004579783057E-3</v>
      </c>
      <c r="AB6" s="24">
        <v>3.473304537560562E-3</v>
      </c>
    </row>
    <row r="7" spans="1:28" x14ac:dyDescent="0.35">
      <c r="A7" s="58"/>
      <c r="B7" s="58"/>
      <c r="C7" t="s">
        <v>44</v>
      </c>
      <c r="D7" s="24">
        <v>6.4869773928055707E-6</v>
      </c>
      <c r="E7" s="24">
        <v>0</v>
      </c>
      <c r="F7" s="24">
        <v>3.250594858839051E-6</v>
      </c>
      <c r="G7" s="24">
        <v>3.3127281642286732E-6</v>
      </c>
      <c r="H7" s="24">
        <v>3.619802292975649E-5</v>
      </c>
      <c r="I7" s="24">
        <v>2.2977111514554949E-5</v>
      </c>
      <c r="J7" s="24">
        <v>1.996612414267851E-5</v>
      </c>
      <c r="K7" s="24">
        <v>3.0003600432149113E-5</v>
      </c>
      <c r="L7" s="24">
        <v>1.992210457113508E-5</v>
      </c>
      <c r="M7" s="24">
        <v>4.6051874146746385E-5</v>
      </c>
      <c r="N7" s="24">
        <v>2.6266970925670208E-5</v>
      </c>
      <c r="O7" s="24">
        <v>6.9697744116359317E-5</v>
      </c>
      <c r="P7" s="24">
        <v>7.0009334578013949E-5</v>
      </c>
      <c r="Q7" s="24">
        <v>1.0468163276322606E-4</v>
      </c>
      <c r="R7" s="24">
        <v>1.1444613121591729E-4</v>
      </c>
      <c r="S7" s="24">
        <v>1.7236193302228031E-4</v>
      </c>
      <c r="T7" s="24">
        <v>1.4236033434333883E-4</v>
      </c>
      <c r="U7" s="24">
        <v>1.501726986032903E-4</v>
      </c>
      <c r="V7" s="24">
        <v>2.3133422011456517E-4</v>
      </c>
      <c r="W7" s="24">
        <v>2.6562024097076531E-4</v>
      </c>
      <c r="X7" s="24">
        <v>3.4131484982147242E-4</v>
      </c>
      <c r="Y7" s="24">
        <v>3.5161387387194765E-4</v>
      </c>
      <c r="Z7" s="24">
        <v>4.6477071876616094E-4</v>
      </c>
      <c r="AA7" s="24">
        <v>9.5558900117054257E-4</v>
      </c>
      <c r="AB7" s="24">
        <v>1.8742062787617808E-3</v>
      </c>
    </row>
    <row r="8" spans="1:28" x14ac:dyDescent="0.35">
      <c r="A8" s="58"/>
      <c r="B8" s="58"/>
      <c r="C8" s="34" t="s">
        <v>53</v>
      </c>
      <c r="D8" s="25">
        <v>5.604407306014636E-6</v>
      </c>
      <c r="E8" s="25">
        <v>0</v>
      </c>
      <c r="F8" s="25">
        <v>2.8059148684533852E-6</v>
      </c>
      <c r="G8" s="25">
        <v>5.7345039368161821E-6</v>
      </c>
      <c r="H8" s="25">
        <v>3.9859807363207267E-5</v>
      </c>
      <c r="I8" s="25">
        <v>2.8371933348703138E-5</v>
      </c>
      <c r="J8" s="25">
        <v>3.4579940176637791E-5</v>
      </c>
      <c r="K8" s="25">
        <v>4.6241705394134414E-5</v>
      </c>
      <c r="L8" s="25">
        <v>2.2961058045556371E-5</v>
      </c>
      <c r="M8" s="25">
        <v>5.9695892069777656E-5</v>
      </c>
      <c r="N8" s="25">
        <v>3.969401584358323E-5</v>
      </c>
      <c r="O8" s="25">
        <v>7.1618462666789284E-5</v>
      </c>
      <c r="P8" s="25">
        <v>9.1761008453428161E-5</v>
      </c>
      <c r="Q8" s="25">
        <v>1.3939305938714952E-4</v>
      </c>
      <c r="R8" s="25">
        <v>1.5339909234035609E-4</v>
      </c>
      <c r="S8" s="25">
        <v>2.2094693203555948E-4</v>
      </c>
      <c r="T8" s="25">
        <v>1.6629275109480979E-4</v>
      </c>
      <c r="U8" s="25">
        <v>2.1161533035507496E-4</v>
      </c>
      <c r="V8" s="25">
        <v>3.1062271062265445E-4</v>
      </c>
      <c r="W8" s="25">
        <v>3.4980806583750912E-4</v>
      </c>
      <c r="X8" s="25">
        <v>4.1496645687799649E-4</v>
      </c>
      <c r="Y8" s="25">
        <v>4.4197224298003768E-4</v>
      </c>
      <c r="Z8" s="25">
        <v>6.0760085297806299E-4</v>
      </c>
      <c r="AA8" s="25">
        <v>1.1675834250091111E-3</v>
      </c>
      <c r="AB8" s="25">
        <v>2.2359204588191517E-3</v>
      </c>
    </row>
    <row r="9" spans="1:28" x14ac:dyDescent="0.35">
      <c r="A9" s="58"/>
      <c r="B9" s="60" t="s">
        <v>45</v>
      </c>
      <c r="C9" t="s">
        <v>42</v>
      </c>
      <c r="D9" s="24">
        <v>2.0131661063294004E-5</v>
      </c>
      <c r="E9" s="24">
        <v>0</v>
      </c>
      <c r="F9" s="24">
        <v>7.8322335572034163E-5</v>
      </c>
      <c r="G9" s="24">
        <v>1.3376435180023627E-4</v>
      </c>
      <c r="H9" s="24">
        <v>2.0834780193079716E-4</v>
      </c>
      <c r="I9" s="24">
        <v>3.2716803350196777E-4</v>
      </c>
      <c r="J9" s="24">
        <v>3.316513870135207E-4</v>
      </c>
      <c r="K9" s="24">
        <v>4.9258529503259929E-4</v>
      </c>
      <c r="L9" s="24">
        <v>3.2578949654671341E-4</v>
      </c>
      <c r="M9" s="24">
        <v>6.9730716380567159E-4</v>
      </c>
      <c r="N9" s="24">
        <v>5.524748828549253E-4</v>
      </c>
      <c r="O9" s="24">
        <v>6.8073519400946303E-4</v>
      </c>
      <c r="P9" s="24">
        <v>1.1615332238554821E-3</v>
      </c>
      <c r="Q9" s="24">
        <v>1.095534681787802E-3</v>
      </c>
      <c r="R9" s="24">
        <v>1.5378457519643618E-3</v>
      </c>
      <c r="S9" s="24">
        <v>1.7811704834604924E-3</v>
      </c>
      <c r="T9" s="24">
        <v>2.3685568219127262E-3</v>
      </c>
      <c r="U9" s="24">
        <v>3.2011542189860354E-3</v>
      </c>
      <c r="V9" s="24">
        <v>3.0150065096732348E-3</v>
      </c>
      <c r="W9" s="24">
        <v>3.8384860296962753E-3</v>
      </c>
      <c r="X9" s="24">
        <v>4.6359032879252915E-3</v>
      </c>
      <c r="Y9" s="24">
        <v>6.5784130593682377E-3</v>
      </c>
      <c r="Z9" s="24">
        <v>8.7973900326245857E-3</v>
      </c>
      <c r="AA9" s="24">
        <v>1.0493290653551757E-2</v>
      </c>
      <c r="AB9" s="24">
        <v>2.0707748382833069E-2</v>
      </c>
    </row>
    <row r="10" spans="1:28" x14ac:dyDescent="0.35">
      <c r="A10" s="58"/>
      <c r="B10" s="60"/>
      <c r="C10" t="s">
        <v>43</v>
      </c>
      <c r="D10" s="24">
        <v>6.2781804691436349E-5</v>
      </c>
      <c r="E10" s="24">
        <v>3.6924667524029786E-5</v>
      </c>
      <c r="F10" s="24">
        <v>4.0181390276172735E-5</v>
      </c>
      <c r="G10" s="24">
        <v>9.0035049358450081E-5</v>
      </c>
      <c r="H10" s="24">
        <v>1.0978649755233327E-4</v>
      </c>
      <c r="I10" s="24">
        <v>1.7405141976234439E-4</v>
      </c>
      <c r="J10" s="24">
        <v>2.3647689958505858E-4</v>
      </c>
      <c r="K10" s="24">
        <v>2.4794032430586199E-4</v>
      </c>
      <c r="L10" s="24">
        <v>2.8351794217518211E-4</v>
      </c>
      <c r="M10" s="24">
        <v>3.2204085498688251E-4</v>
      </c>
      <c r="N10" s="24">
        <v>3.6717683848497273E-4</v>
      </c>
      <c r="O10" s="24">
        <v>5.9246824740477599E-4</v>
      </c>
      <c r="P10" s="24">
        <v>7.1407916246180037E-4</v>
      </c>
      <c r="Q10" s="24">
        <v>8.6126937856101371E-4</v>
      </c>
      <c r="R10" s="24">
        <v>9.3987241989856862E-4</v>
      </c>
      <c r="S10" s="24">
        <v>1.2040597617095639E-3</v>
      </c>
      <c r="T10" s="24">
        <v>1.2372772087025918E-3</v>
      </c>
      <c r="U10" s="24">
        <v>1.6447045101597446E-3</v>
      </c>
      <c r="V10" s="24">
        <v>2.2065371987611826E-3</v>
      </c>
      <c r="W10" s="24">
        <v>2.3780639667070336E-3</v>
      </c>
      <c r="X10" s="24">
        <v>3.2215161814688198E-3</v>
      </c>
      <c r="Y10" s="24">
        <v>4.0098101644905348E-3</v>
      </c>
      <c r="Z10" s="24">
        <v>5.4562631345556056E-3</v>
      </c>
      <c r="AA10" s="24">
        <v>7.1088854777423549E-3</v>
      </c>
      <c r="AB10" s="24">
        <v>1.2559001015713722E-2</v>
      </c>
    </row>
    <row r="11" spans="1:28" x14ac:dyDescent="0.35">
      <c r="A11" s="58"/>
      <c r="B11" s="60"/>
      <c r="C11" t="s">
        <v>44</v>
      </c>
      <c r="D11" s="24">
        <v>5.1761441866027269E-6</v>
      </c>
      <c r="E11" s="24">
        <v>5.4397197455369195E-6</v>
      </c>
      <c r="F11" s="24">
        <v>5.1944004362258767E-6</v>
      </c>
      <c r="G11" s="24">
        <v>2.1946187947152751E-5</v>
      </c>
      <c r="H11" s="24">
        <v>3.7882682743406448E-5</v>
      </c>
      <c r="I11" s="24">
        <v>5.3727045119966732E-5</v>
      </c>
      <c r="J11" s="24">
        <v>6.2009211186486723E-5</v>
      </c>
      <c r="K11" s="24">
        <v>5.1548753665642266E-5</v>
      </c>
      <c r="L11" s="24">
        <v>5.0041701417757878E-5</v>
      </c>
      <c r="M11" s="24">
        <v>8.5818954188798813E-5</v>
      </c>
      <c r="N11" s="24">
        <v>1.2407974191419591E-4</v>
      </c>
      <c r="O11" s="24">
        <v>1.7391682427869704E-4</v>
      </c>
      <c r="P11" s="24">
        <v>1.5608276846235114E-4</v>
      </c>
      <c r="Q11" s="24">
        <v>1.7081656009620971E-4</v>
      </c>
      <c r="R11" s="24">
        <v>2.2615480296273027E-4</v>
      </c>
      <c r="S11" s="24">
        <v>3.3289330195729327E-4</v>
      </c>
      <c r="T11" s="24">
        <v>3.474454076404232E-4</v>
      </c>
      <c r="U11" s="24">
        <v>4.2225767101444767E-4</v>
      </c>
      <c r="V11" s="24">
        <v>4.7087075774876475E-4</v>
      </c>
      <c r="W11" s="24">
        <v>6.4238578186137651E-4</v>
      </c>
      <c r="X11" s="24">
        <v>7.271428389186152E-4</v>
      </c>
      <c r="Y11" s="24">
        <v>8.7448095324060837E-4</v>
      </c>
      <c r="Z11" s="24">
        <v>1.210499842469126E-3</v>
      </c>
      <c r="AA11" s="24">
        <v>2.046638196671724E-3</v>
      </c>
      <c r="AB11" s="24">
        <v>3.8228224791119203E-3</v>
      </c>
    </row>
    <row r="12" spans="1:28" x14ac:dyDescent="0.35">
      <c r="A12" s="58"/>
      <c r="B12" s="60"/>
      <c r="C12" s="34" t="s">
        <v>53</v>
      </c>
      <c r="D12" s="25">
        <v>3.1094750488458445E-5</v>
      </c>
      <c r="E12" s="25">
        <v>1.7745329175866686E-5</v>
      </c>
      <c r="F12" s="25">
        <v>2.8722151480531366E-5</v>
      </c>
      <c r="G12" s="25">
        <v>6.2726403111224016E-5</v>
      </c>
      <c r="H12" s="25">
        <v>8.6201492069504226E-5</v>
      </c>
      <c r="I12" s="25">
        <v>1.3491291753009449E-4</v>
      </c>
      <c r="J12" s="25">
        <v>1.6321556423615213E-4</v>
      </c>
      <c r="K12" s="25">
        <v>1.7780186099281003E-4</v>
      </c>
      <c r="L12" s="25">
        <v>1.7843788131255423E-4</v>
      </c>
      <c r="M12" s="25">
        <v>2.5662981530283346E-4</v>
      </c>
      <c r="N12" s="25">
        <v>2.7359848559549427E-4</v>
      </c>
      <c r="O12" s="25">
        <v>4.0810429219262367E-4</v>
      </c>
      <c r="P12" s="25">
        <v>5.1908971224379208E-4</v>
      </c>
      <c r="Q12" s="25">
        <v>5.8063393971630184E-4</v>
      </c>
      <c r="R12" s="25">
        <v>6.8849468857168361E-4</v>
      </c>
      <c r="S12" s="25">
        <v>8.7626967001730449E-4</v>
      </c>
      <c r="T12" s="25">
        <v>9.5149284076190277E-4</v>
      </c>
      <c r="U12" s="25">
        <v>1.2653680996619343E-3</v>
      </c>
      <c r="V12" s="25">
        <v>1.4939268030791375E-3</v>
      </c>
      <c r="W12" s="25">
        <v>1.6784596609127345E-3</v>
      </c>
      <c r="X12" s="25">
        <v>2.1239380309845401E-3</v>
      </c>
      <c r="Y12" s="25">
        <v>2.8952691561654476E-3</v>
      </c>
      <c r="Z12" s="25">
        <v>3.8297682452101967E-3</v>
      </c>
      <c r="AA12" s="25">
        <v>5.204041464374809E-3</v>
      </c>
      <c r="AB12" s="25">
        <v>9.7030172710645957E-3</v>
      </c>
    </row>
    <row r="13" spans="1:28" x14ac:dyDescent="0.35">
      <c r="A13" s="58"/>
      <c r="B13" s="60" t="s">
        <v>53</v>
      </c>
      <c r="C13" t="s">
        <v>42</v>
      </c>
      <c r="D13" s="24">
        <v>1.9167736865277618E-5</v>
      </c>
      <c r="E13" s="24">
        <v>0</v>
      </c>
      <c r="F13" s="24">
        <v>7.4569825320169869E-5</v>
      </c>
      <c r="G13" s="24">
        <v>1.2689818535593922E-4</v>
      </c>
      <c r="H13" s="24">
        <v>1.9734245494018587E-4</v>
      </c>
      <c r="I13" s="24">
        <v>3.10225016545429E-4</v>
      </c>
      <c r="J13" s="24">
        <v>3.3659456063195314E-4</v>
      </c>
      <c r="K13" s="24">
        <v>4.6608610327480982E-4</v>
      </c>
      <c r="L13" s="24">
        <v>3.0925922107916115E-4</v>
      </c>
      <c r="M13" s="24">
        <v>7.0201439129502496E-4</v>
      </c>
      <c r="N13" s="24">
        <v>5.6374168966999427E-4</v>
      </c>
      <c r="O13" s="24">
        <v>6.6622251832115786E-4</v>
      </c>
      <c r="P13" s="24">
        <v>1.1615728839380335E-3</v>
      </c>
      <c r="Q13" s="24">
        <v>1.0995582476513999E-3</v>
      </c>
      <c r="R13" s="24">
        <v>1.5391073177557502E-3</v>
      </c>
      <c r="S13" s="24">
        <v>1.7306956994225242E-3</v>
      </c>
      <c r="T13" s="24">
        <v>2.3063958130045137E-3</v>
      </c>
      <c r="U13" s="24">
        <v>3.2048542859584028E-3</v>
      </c>
      <c r="V13" s="24">
        <v>3.1159388929762333E-3</v>
      </c>
      <c r="W13" s="24">
        <v>3.8453981530861547E-3</v>
      </c>
      <c r="X13" s="24">
        <v>4.5410314628608894E-3</v>
      </c>
      <c r="Y13" s="24">
        <v>6.4473785808045747E-3</v>
      </c>
      <c r="Z13" s="24">
        <v>8.7169650468883475E-3</v>
      </c>
      <c r="AA13" s="24">
        <v>1.058083759925843E-2</v>
      </c>
      <c r="AB13" s="24">
        <v>2.0782885579728072E-2</v>
      </c>
    </row>
    <row r="14" spans="1:28" x14ac:dyDescent="0.35">
      <c r="A14" s="58"/>
      <c r="B14" s="60"/>
      <c r="C14" t="s">
        <v>43</v>
      </c>
      <c r="D14" s="24">
        <v>4.9714368356434946E-5</v>
      </c>
      <c r="E14" s="24">
        <v>2.8983266993964918E-5</v>
      </c>
      <c r="F14" s="24">
        <v>3.1761300216981425E-5</v>
      </c>
      <c r="G14" s="24">
        <v>7.5012001920393701E-5</v>
      </c>
      <c r="H14" s="24">
        <v>1.0010811676619547E-4</v>
      </c>
      <c r="I14" s="24">
        <v>1.5035551804754022E-4</v>
      </c>
      <c r="J14" s="24">
        <v>2.0815120103234719E-4</v>
      </c>
      <c r="K14" s="24">
        <v>2.2700984790335887E-4</v>
      </c>
      <c r="L14" s="24">
        <v>2.3002875359412478E-4</v>
      </c>
      <c r="M14" s="24">
        <v>2.7502074933338783E-4</v>
      </c>
      <c r="N14" s="24">
        <v>3.0626259146004919E-4</v>
      </c>
      <c r="O14" s="24">
        <v>4.7768856635532764E-4</v>
      </c>
      <c r="P14" s="24">
        <v>5.9821925431280398E-4</v>
      </c>
      <c r="Q14" s="24">
        <v>7.4161549362306012E-4</v>
      </c>
      <c r="R14" s="24">
        <v>8.0653961295595877E-4</v>
      </c>
      <c r="S14" s="24">
        <v>1.0480742859382275E-3</v>
      </c>
      <c r="T14" s="24">
        <v>1.0158104356920994E-3</v>
      </c>
      <c r="U14" s="24">
        <v>1.3727774682132932E-3</v>
      </c>
      <c r="V14" s="24">
        <v>1.8327770155428524E-3</v>
      </c>
      <c r="W14" s="24">
        <v>1.9700456665019406E-3</v>
      </c>
      <c r="X14" s="24">
        <v>2.5668403058638489E-3</v>
      </c>
      <c r="Y14" s="24">
        <v>3.3007987541198158E-3</v>
      </c>
      <c r="Z14" s="24">
        <v>4.4945611823385967E-3</v>
      </c>
      <c r="AA14" s="24">
        <v>5.9596913486614778E-3</v>
      </c>
      <c r="AB14" s="24">
        <v>1.0636694239791966E-2</v>
      </c>
    </row>
    <row r="15" spans="1:28" x14ac:dyDescent="0.35">
      <c r="A15" s="58"/>
      <c r="B15" s="60"/>
      <c r="C15" t="s">
        <v>44</v>
      </c>
      <c r="D15" s="24">
        <v>5.982006125559991E-6</v>
      </c>
      <c r="E15" s="24">
        <v>2.0580620465615596E-6</v>
      </c>
      <c r="F15" s="24">
        <v>3.9987923647899493E-6</v>
      </c>
      <c r="G15" s="24">
        <v>1.0327804515375405E-5</v>
      </c>
      <c r="H15" s="24">
        <v>3.6835050597039398E-5</v>
      </c>
      <c r="I15" s="24">
        <v>3.4638950072940489E-5</v>
      </c>
      <c r="J15" s="24">
        <v>3.5572146590778786E-5</v>
      </c>
      <c r="K15" s="24">
        <v>3.7930191589596873E-5</v>
      </c>
      <c r="L15" s="24">
        <v>3.1183540080137462E-5</v>
      </c>
      <c r="M15" s="24">
        <v>6.1169063134691726E-5</v>
      </c>
      <c r="N15" s="24">
        <v>6.4258447475706859E-5</v>
      </c>
      <c r="O15" s="24">
        <v>1.0921147256226504E-4</v>
      </c>
      <c r="P15" s="24">
        <v>1.0222133213177997E-4</v>
      </c>
      <c r="Q15" s="24">
        <v>1.2930221318763202E-4</v>
      </c>
      <c r="R15" s="24">
        <v>1.5613362506416983E-4</v>
      </c>
      <c r="S15" s="24">
        <v>2.3185618960308574E-4</v>
      </c>
      <c r="T15" s="24">
        <v>2.1808152400493164E-4</v>
      </c>
      <c r="U15" s="24">
        <v>2.5026536758798734E-4</v>
      </c>
      <c r="V15" s="24">
        <v>3.1907210382775553E-4</v>
      </c>
      <c r="W15" s="24">
        <v>3.9865191501831099E-4</v>
      </c>
      <c r="X15" s="24">
        <v>4.5382008637462334E-4</v>
      </c>
      <c r="Y15" s="24">
        <v>5.475374555785617E-4</v>
      </c>
      <c r="Z15" s="24">
        <v>7.4839284738259515E-4</v>
      </c>
      <c r="AA15" s="24">
        <v>1.3634401432680576E-3</v>
      </c>
      <c r="AB15" s="24">
        <v>2.6022956652640428E-3</v>
      </c>
    </row>
    <row r="16" spans="1:28" x14ac:dyDescent="0.35">
      <c r="A16" s="59"/>
      <c r="B16" s="59"/>
      <c r="C16" s="33" t="s">
        <v>53</v>
      </c>
      <c r="D16" s="26">
        <v>1.9356362242595182E-5</v>
      </c>
      <c r="E16" s="26">
        <v>9.4151953182741721E-6</v>
      </c>
      <c r="F16" s="26">
        <v>1.6791830387052897E-5</v>
      </c>
      <c r="G16" s="26">
        <v>3.5549235691378911E-5</v>
      </c>
      <c r="H16" s="26">
        <v>6.4027899816743172E-5</v>
      </c>
      <c r="I16" s="26">
        <v>8.4528925664129062E-5</v>
      </c>
      <c r="J16" s="26">
        <v>1.0075087387395598E-4</v>
      </c>
      <c r="K16" s="26">
        <v>1.1280315848849476E-4</v>
      </c>
      <c r="L16" s="26">
        <v>1.0418080304197552E-4</v>
      </c>
      <c r="M16" s="26">
        <v>1.6368237033548283E-4</v>
      </c>
      <c r="N16" s="26">
        <v>1.648202404529453E-4</v>
      </c>
      <c r="O16" s="26">
        <v>2.5014154514857445E-4</v>
      </c>
      <c r="P16" s="26">
        <v>3.1972944734959263E-4</v>
      </c>
      <c r="Q16" s="26">
        <v>3.73995990762932E-4</v>
      </c>
      <c r="R16" s="26">
        <v>4.368779422911917E-4</v>
      </c>
      <c r="S16" s="26">
        <v>5.6492180874423426E-4</v>
      </c>
      <c r="T16" s="26">
        <v>5.7330506152486471E-4</v>
      </c>
      <c r="U16" s="26">
        <v>7.5877251237077559E-4</v>
      </c>
      <c r="V16" s="26">
        <v>9.214747565533532E-4</v>
      </c>
      <c r="W16" s="26">
        <v>9.9986835589049861E-4</v>
      </c>
      <c r="X16" s="26">
        <v>1.1406894539280898E-3</v>
      </c>
      <c r="Y16" s="26">
        <v>1.7379400403827461E-3</v>
      </c>
      <c r="Z16" s="26">
        <v>2.3047368079049946E-3</v>
      </c>
      <c r="AA16" s="26">
        <v>3.2981265366900381E-3</v>
      </c>
      <c r="AB16" s="26">
        <v>6.2329753753098682E-3</v>
      </c>
    </row>
    <row r="17" spans="1:28" x14ac:dyDescent="0.35">
      <c r="A17" s="57" t="s">
        <v>50</v>
      </c>
      <c r="B17" s="57" t="s">
        <v>41</v>
      </c>
      <c r="C17" t="s">
        <v>42</v>
      </c>
      <c r="D17" s="24">
        <v>0</v>
      </c>
      <c r="E17" s="24">
        <v>1.1208249271454918E-4</v>
      </c>
      <c r="F17" s="24">
        <v>0</v>
      </c>
      <c r="G17" s="24">
        <v>2.2647491790284136E-4</v>
      </c>
      <c r="H17" s="24">
        <v>3.4009749461505479E-4</v>
      </c>
      <c r="I17" s="24">
        <v>2.2050716648291946E-4</v>
      </c>
      <c r="J17" s="24">
        <v>2.3820867079571428E-4</v>
      </c>
      <c r="K17" s="24">
        <v>1.3042911177785221E-4</v>
      </c>
      <c r="L17" s="24">
        <v>3.284072249589709E-4</v>
      </c>
      <c r="M17" s="24">
        <v>2.1489201676150316E-4</v>
      </c>
      <c r="N17" s="24">
        <v>1.0752688172033231E-4</v>
      </c>
      <c r="O17" s="24">
        <v>1.0843634786383838E-4</v>
      </c>
      <c r="P17" s="24">
        <v>6.3897763578268929E-4</v>
      </c>
      <c r="Q17" s="24">
        <v>5.3919982745598283E-4</v>
      </c>
      <c r="R17" s="24">
        <v>1.2996859092386792E-3</v>
      </c>
      <c r="S17" s="24">
        <v>1.6193457843032277E-3</v>
      </c>
      <c r="T17" s="24">
        <v>1.225353681630903E-3</v>
      </c>
      <c r="U17" s="24">
        <v>1.8634221199167467E-3</v>
      </c>
      <c r="V17" s="24">
        <v>2.0297699594045149E-3</v>
      </c>
      <c r="W17" s="24">
        <v>2.2246941045607205E-3</v>
      </c>
      <c r="X17" s="24">
        <v>3.2264569469651061E-3</v>
      </c>
      <c r="Y17" s="24">
        <v>4.1087231352718856E-3</v>
      </c>
      <c r="Z17" s="24">
        <v>5.9730668983493107E-3</v>
      </c>
      <c r="AA17" s="24">
        <v>1.1331750485646497E-2</v>
      </c>
      <c r="AB17" s="24">
        <v>2.0191285866099973E-2</v>
      </c>
    </row>
    <row r="18" spans="1:28" x14ac:dyDescent="0.35">
      <c r="A18" s="58"/>
      <c r="B18" s="58"/>
      <c r="C18" t="s">
        <v>43</v>
      </c>
      <c r="D18" s="24">
        <v>2.5827113303567018E-5</v>
      </c>
      <c r="E18" s="24">
        <v>8.8061502152569915E-6</v>
      </c>
      <c r="F18" s="24">
        <v>8.4958879902341522E-6</v>
      </c>
      <c r="G18" s="24">
        <v>2.6256826775039599E-5</v>
      </c>
      <c r="H18" s="24">
        <v>7.7971358521056189E-5</v>
      </c>
      <c r="I18" s="24">
        <v>3.420206580484475E-5</v>
      </c>
      <c r="J18" s="24">
        <v>7.0018817557304658E-5</v>
      </c>
      <c r="K18" s="24">
        <v>9.0162382450742484E-5</v>
      </c>
      <c r="L18" s="24">
        <v>8.67092119867241E-5</v>
      </c>
      <c r="M18" s="24">
        <v>1.0219288907808988E-4</v>
      </c>
      <c r="N18" s="24">
        <v>8.5191937434947462E-5</v>
      </c>
      <c r="O18" s="24">
        <v>9.4263629663915438E-5</v>
      </c>
      <c r="P18" s="24">
        <v>2.6020900658907387E-4</v>
      </c>
      <c r="Q18" s="24">
        <v>2.374189172000829E-4</v>
      </c>
      <c r="R18" s="24">
        <v>2.5244238002675168E-4</v>
      </c>
      <c r="S18" s="24">
        <v>2.7068177973266216E-4</v>
      </c>
      <c r="T18" s="24">
        <v>2.8965011969361854E-4</v>
      </c>
      <c r="U18" s="24">
        <v>4.1768957992371902E-4</v>
      </c>
      <c r="V18" s="24">
        <v>5.3590568060024601E-4</v>
      </c>
      <c r="W18" s="24">
        <v>6.5130819903980175E-4</v>
      </c>
      <c r="X18" s="24">
        <v>9.221547683087028E-4</v>
      </c>
      <c r="Y18" s="24">
        <v>1.1300092228694325E-3</v>
      </c>
      <c r="Z18" s="24">
        <v>1.4949440655760426E-3</v>
      </c>
      <c r="AA18" s="24">
        <v>2.1796172256824953E-3</v>
      </c>
      <c r="AB18" s="24">
        <v>3.5643896506898365E-3</v>
      </c>
    </row>
    <row r="19" spans="1:28" x14ac:dyDescent="0.35">
      <c r="A19" s="58"/>
      <c r="B19" s="58"/>
      <c r="C19" t="s">
        <v>44</v>
      </c>
      <c r="D19" s="24">
        <v>2.3206971374145624E-5</v>
      </c>
      <c r="E19" s="24">
        <v>0</v>
      </c>
      <c r="F19" s="24">
        <v>1.1474205984907115E-5</v>
      </c>
      <c r="G19" s="24">
        <v>2.336353069676278E-5</v>
      </c>
      <c r="H19" s="24">
        <v>2.3023570380198422E-5</v>
      </c>
      <c r="I19" s="24">
        <v>2.8587274089053594E-5</v>
      </c>
      <c r="J19" s="24">
        <v>2.9071795706769876E-5</v>
      </c>
      <c r="K19" s="24">
        <v>6.4580899318267271E-5</v>
      </c>
      <c r="L19" s="24">
        <v>2.2993923855629816E-5</v>
      </c>
      <c r="M19" s="24">
        <v>3.9380931752930337E-5</v>
      </c>
      <c r="N19" s="24">
        <v>6.149992731829812E-5</v>
      </c>
      <c r="O19" s="24">
        <v>1.0667864461977317E-4</v>
      </c>
      <c r="P19" s="24">
        <v>1.3508873641376873E-4</v>
      </c>
      <c r="Q19" s="24">
        <v>1.3042615327907292E-4</v>
      </c>
      <c r="R19" s="24">
        <v>1.1221266544358954E-4</v>
      </c>
      <c r="S19" s="24">
        <v>1.565312671205632E-4</v>
      </c>
      <c r="T19" s="24">
        <v>1.0595819670311535E-4</v>
      </c>
      <c r="U19" s="24">
        <v>2.1312992512401152E-4</v>
      </c>
      <c r="V19" s="24">
        <v>3.623370180221297E-4</v>
      </c>
      <c r="W19" s="24">
        <v>4.6356877541553487E-4</v>
      </c>
      <c r="X19" s="24">
        <v>4.5404770171741937E-4</v>
      </c>
      <c r="Y19" s="24">
        <v>5.3524797119397505E-4</v>
      </c>
      <c r="Z19" s="24">
        <v>7.5038193900844874E-4</v>
      </c>
      <c r="AA19" s="24">
        <v>1.2106276970094143E-3</v>
      </c>
      <c r="AB19" s="24">
        <v>2.0862308762170656E-3</v>
      </c>
    </row>
    <row r="20" spans="1:28" x14ac:dyDescent="0.35">
      <c r="A20" s="58"/>
      <c r="B20" s="58"/>
      <c r="C20" s="34" t="s">
        <v>53</v>
      </c>
      <c r="D20" s="25">
        <v>2.35196876585686E-5</v>
      </c>
      <c r="E20" s="25">
        <v>6.8503473125147707E-6</v>
      </c>
      <c r="F20" s="25">
        <v>9.959597233821782E-6</v>
      </c>
      <c r="G20" s="25">
        <v>3.0581663234663381E-5</v>
      </c>
      <c r="H20" s="25">
        <v>5.3694338267629149E-5</v>
      </c>
      <c r="I20" s="25">
        <v>3.6553958627560945E-5</v>
      </c>
      <c r="J20" s="25">
        <v>5.0909757363992725E-5</v>
      </c>
      <c r="K20" s="25">
        <v>7.6149072192777112E-5</v>
      </c>
      <c r="L20" s="25">
        <v>5.6966309454287156E-5</v>
      </c>
      <c r="M20" s="25">
        <v>6.8969367748028532E-5</v>
      </c>
      <c r="N20" s="25">
        <v>7.2002723012110081E-5</v>
      </c>
      <c r="O20" s="25">
        <v>1.0196664046224768E-4</v>
      </c>
      <c r="P20" s="25">
        <v>1.9922530749272305E-4</v>
      </c>
      <c r="Q20" s="25">
        <v>1.8448178736507614E-4</v>
      </c>
      <c r="R20" s="25">
        <v>2.0241262793629922E-4</v>
      </c>
      <c r="S20" s="25">
        <v>2.4480922832870178E-4</v>
      </c>
      <c r="T20" s="25">
        <v>2.0937201481308065E-4</v>
      </c>
      <c r="U20" s="25">
        <v>3.4128572834979387E-4</v>
      </c>
      <c r="V20" s="25">
        <v>4.7740969272469513E-4</v>
      </c>
      <c r="W20" s="25">
        <v>5.7877475138989887E-4</v>
      </c>
      <c r="X20" s="25">
        <v>6.9647430448549486E-4</v>
      </c>
      <c r="Y20" s="25">
        <v>8.7037731174111066E-4</v>
      </c>
      <c r="Z20" s="25">
        <v>1.1865460982727338E-3</v>
      </c>
      <c r="AA20" s="25">
        <v>1.8765485501277546E-3</v>
      </c>
      <c r="AB20" s="25">
        <v>3.1795800304710298E-3</v>
      </c>
    </row>
    <row r="21" spans="1:28" x14ac:dyDescent="0.35">
      <c r="A21" s="58"/>
      <c r="B21" s="60" t="s">
        <v>45</v>
      </c>
      <c r="C21" t="s">
        <v>42</v>
      </c>
      <c r="D21" s="24">
        <v>9.9553181895473131E-5</v>
      </c>
      <c r="E21" s="24">
        <v>6.7454039270442578E-5</v>
      </c>
      <c r="F21" s="24">
        <v>7.4553681518096937E-5</v>
      </c>
      <c r="G21" s="24">
        <v>1.5753923711625539E-4</v>
      </c>
      <c r="H21" s="24">
        <v>2.2158953560214023E-4</v>
      </c>
      <c r="I21" s="24">
        <v>2.0004626069769493E-4</v>
      </c>
      <c r="J21" s="24">
        <v>3.4040380401245685E-4</v>
      </c>
      <c r="K21" s="24">
        <v>3.5781873697926514E-4</v>
      </c>
      <c r="L21" s="24">
        <v>3.4322015388754679E-4</v>
      </c>
      <c r="M21" s="24">
        <v>4.1730753180480029E-4</v>
      </c>
      <c r="N21" s="24">
        <v>6.7462008237462179E-4</v>
      </c>
      <c r="O21" s="24">
        <v>6.0217618124913663E-4</v>
      </c>
      <c r="P21" s="24">
        <v>1.0752066593444631E-3</v>
      </c>
      <c r="Q21" s="24">
        <v>1.1788907816634442E-3</v>
      </c>
      <c r="R21" s="24">
        <v>1.4271686559608199E-3</v>
      </c>
      <c r="S21" s="24">
        <v>1.6387495465293167E-3</v>
      </c>
      <c r="T21" s="24">
        <v>2.1041733892652736E-3</v>
      </c>
      <c r="U21" s="24">
        <v>2.3495576925545159E-3</v>
      </c>
      <c r="V21" s="24">
        <v>3.1102105114344525E-3</v>
      </c>
      <c r="W21" s="24">
        <v>3.3842609542009683E-3</v>
      </c>
      <c r="X21" s="24">
        <v>4.7815919151423802E-3</v>
      </c>
      <c r="Y21" s="24">
        <v>6.1134960858355569E-3</v>
      </c>
      <c r="Z21" s="24">
        <v>7.9625116681178998E-3</v>
      </c>
      <c r="AA21" s="24">
        <v>1.0747176109438872E-2</v>
      </c>
      <c r="AB21" s="24">
        <v>1.9648333098888804E-2</v>
      </c>
    </row>
    <row r="22" spans="1:28" x14ac:dyDescent="0.35">
      <c r="A22" s="58"/>
      <c r="B22" s="60"/>
      <c r="C22" t="s">
        <v>43</v>
      </c>
      <c r="D22" s="24">
        <v>1.564427192919382E-4</v>
      </c>
      <c r="E22" s="24">
        <v>9.1078828726276484E-5</v>
      </c>
      <c r="F22" s="24">
        <v>1.0812466774190455E-4</v>
      </c>
      <c r="G22" s="24">
        <v>2.9327030896886264E-4</v>
      </c>
      <c r="H22" s="24">
        <v>1.6778316493337719E-4</v>
      </c>
      <c r="I22" s="24">
        <v>2.8890533065561996E-4</v>
      </c>
      <c r="J22" s="24">
        <v>3.7593131306001837E-4</v>
      </c>
      <c r="K22" s="24">
        <v>3.8676407391480261E-4</v>
      </c>
      <c r="L22" s="24">
        <v>3.6978518842234465E-4</v>
      </c>
      <c r="M22" s="24">
        <v>4.7713399944049328E-4</v>
      </c>
      <c r="N22" s="24">
        <v>6.0025987721745722E-4</v>
      </c>
      <c r="O22" s="24">
        <v>6.8886502311760189E-4</v>
      </c>
      <c r="P22" s="24">
        <v>8.772673237391615E-4</v>
      </c>
      <c r="Q22" s="24">
        <v>9.532955122857345E-4</v>
      </c>
      <c r="R22" s="24">
        <v>9.9404980119000008E-4</v>
      </c>
      <c r="S22" s="24">
        <v>1.2076513338077355E-3</v>
      </c>
      <c r="T22" s="24">
        <v>1.3169685957450383E-3</v>
      </c>
      <c r="U22" s="24">
        <v>1.6250435928235607E-3</v>
      </c>
      <c r="V22" s="24">
        <v>2.1375972048671699E-3</v>
      </c>
      <c r="W22" s="24">
        <v>2.5548466944644854E-3</v>
      </c>
      <c r="X22" s="24">
        <v>3.0443182483461673E-3</v>
      </c>
      <c r="Y22" s="24">
        <v>3.7562303976079736E-3</v>
      </c>
      <c r="Z22" s="24">
        <v>4.9118689529648041E-3</v>
      </c>
      <c r="AA22" s="24">
        <v>6.7136174859219189E-3</v>
      </c>
      <c r="AB22" s="24">
        <v>1.191431556011846E-2</v>
      </c>
    </row>
    <row r="23" spans="1:28" x14ac:dyDescent="0.35">
      <c r="A23" s="58"/>
      <c r="B23" s="60"/>
      <c r="C23" t="s">
        <v>44</v>
      </c>
      <c r="D23" s="24">
        <v>7.7247516492295887E-6</v>
      </c>
      <c r="E23" s="24">
        <v>1.623798389194242E-5</v>
      </c>
      <c r="F23" s="24">
        <v>7.6884634605534075E-6</v>
      </c>
      <c r="G23" s="24">
        <v>8.1475687654375406E-6</v>
      </c>
      <c r="H23" s="24">
        <v>3.176973297547292E-5</v>
      </c>
      <c r="I23" s="24">
        <v>7.0453406813664188E-5</v>
      </c>
      <c r="J23" s="24">
        <v>9.9253120269926498E-5</v>
      </c>
      <c r="K23" s="24">
        <v>8.5704490915272658E-5</v>
      </c>
      <c r="L23" s="24">
        <v>1.0478040445227599E-4</v>
      </c>
      <c r="M23" s="24">
        <v>1.0559502798268561E-4</v>
      </c>
      <c r="N23" s="24">
        <v>1.1735367463683311E-4</v>
      </c>
      <c r="O23" s="24">
        <v>1.8391368317804968E-4</v>
      </c>
      <c r="P23" s="24">
        <v>2.4241286821347074E-4</v>
      </c>
      <c r="Q23" s="24">
        <v>2.9485360916758907E-4</v>
      </c>
      <c r="R23" s="24">
        <v>2.6680268372114568E-4</v>
      </c>
      <c r="S23" s="24">
        <v>3.8108243289380894E-4</v>
      </c>
      <c r="T23" s="24">
        <v>4.4668495947930431E-4</v>
      </c>
      <c r="U23" s="24">
        <v>5.3730242106864168E-4</v>
      </c>
      <c r="V23" s="24">
        <v>7.0931704053589506E-4</v>
      </c>
      <c r="W23" s="24">
        <v>8.4424190707887981E-4</v>
      </c>
      <c r="X23" s="24">
        <v>1.0629214657860153E-3</v>
      </c>
      <c r="Y23" s="24">
        <v>9.7756054210185184E-4</v>
      </c>
      <c r="Z23" s="24">
        <v>1.4083697401701123E-3</v>
      </c>
      <c r="AA23" s="24">
        <v>2.4921611548245348E-3</v>
      </c>
      <c r="AB23" s="24">
        <v>4.2449969678592936E-3</v>
      </c>
    </row>
    <row r="24" spans="1:28" x14ac:dyDescent="0.35">
      <c r="A24" s="58"/>
      <c r="B24" s="60"/>
      <c r="C24" s="34" t="s">
        <v>53</v>
      </c>
      <c r="D24" s="25">
        <v>1.173656669000156E-4</v>
      </c>
      <c r="E24" s="25">
        <v>7.2498482507343809E-5</v>
      </c>
      <c r="F24" s="25">
        <v>8.2846941611647296E-5</v>
      </c>
      <c r="G24" s="25">
        <v>2.1150095175426209E-4</v>
      </c>
      <c r="H24" s="25">
        <v>1.5438565536718407E-4</v>
      </c>
      <c r="I24" s="25">
        <v>2.2986830228233224E-4</v>
      </c>
      <c r="J24" s="25">
        <v>3.1750323959656157E-4</v>
      </c>
      <c r="K24" s="25">
        <v>3.2370250601054806E-4</v>
      </c>
      <c r="L24" s="25">
        <v>3.1679257506689318E-4</v>
      </c>
      <c r="M24" s="25">
        <v>3.9543608884784476E-4</v>
      </c>
      <c r="N24" s="25">
        <v>5.2729613498780914E-4</v>
      </c>
      <c r="O24" s="25">
        <v>5.7657406114763887E-4</v>
      </c>
      <c r="P24" s="25">
        <v>8.136100692381909E-4</v>
      </c>
      <c r="Q24" s="25">
        <v>8.9204957365285331E-4</v>
      </c>
      <c r="R24" s="25">
        <v>9.6383458311022352E-4</v>
      </c>
      <c r="S24" s="25">
        <v>1.1576082164586055E-3</v>
      </c>
      <c r="T24" s="25">
        <v>1.3287556888734731E-3</v>
      </c>
      <c r="U24" s="25">
        <v>1.5921936361289468E-3</v>
      </c>
      <c r="V24" s="25">
        <v>2.0898107487248296E-3</v>
      </c>
      <c r="W24" s="25">
        <v>2.3846753885115035E-3</v>
      </c>
      <c r="X24" s="25">
        <v>2.9402535030631505E-3</v>
      </c>
      <c r="Y24" s="25">
        <v>3.7918104502350225E-3</v>
      </c>
      <c r="Z24" s="25">
        <v>4.9110003336352293E-3</v>
      </c>
      <c r="AA24" s="25">
        <v>6.8601327455064531E-3</v>
      </c>
      <c r="AB24" s="25">
        <v>1.2323848976117047E-2</v>
      </c>
    </row>
    <row r="25" spans="1:28" x14ac:dyDescent="0.35">
      <c r="A25" s="58"/>
      <c r="B25" s="60" t="s">
        <v>53</v>
      </c>
      <c r="C25" t="s">
        <v>42</v>
      </c>
      <c r="D25" s="24">
        <v>9.4514279995738804E-5</v>
      </c>
      <c r="E25" s="24">
        <v>6.9769064396929537E-5</v>
      </c>
      <c r="F25" s="24">
        <v>7.0813814140979758E-5</v>
      </c>
      <c r="G25" s="24">
        <v>1.6131634134541883E-4</v>
      </c>
      <c r="H25" s="24">
        <v>2.2821642524317731E-4</v>
      </c>
      <c r="I25" s="24">
        <v>2.011441552833837E-4</v>
      </c>
      <c r="J25" s="24">
        <v>3.3466082125754859E-4</v>
      </c>
      <c r="K25" s="24">
        <v>3.4475263998090533E-4</v>
      </c>
      <c r="L25" s="24">
        <v>3.4242127262640309E-4</v>
      </c>
      <c r="M25" s="24">
        <v>4.0666708086467551E-4</v>
      </c>
      <c r="N25" s="24">
        <v>6.4503825357298261E-4</v>
      </c>
      <c r="O25" s="24">
        <v>5.7644379390442424E-4</v>
      </c>
      <c r="P25" s="24">
        <v>1.0527470117336346E-3</v>
      </c>
      <c r="Q25" s="24">
        <v>1.1457378551786856E-3</v>
      </c>
      <c r="R25" s="24">
        <v>1.4203725302261994E-3</v>
      </c>
      <c r="S25" s="24">
        <v>1.6376869002785455E-3</v>
      </c>
      <c r="T25" s="24">
        <v>2.0541561792695173E-3</v>
      </c>
      <c r="U25" s="24">
        <v>2.3226620253855579E-3</v>
      </c>
      <c r="V25" s="24">
        <v>3.0493421679551602E-3</v>
      </c>
      <c r="W25" s="24">
        <v>3.3142866732114307E-3</v>
      </c>
      <c r="X25" s="24">
        <v>4.6356738756125893E-3</v>
      </c>
      <c r="Y25" s="24">
        <v>6.0076430570001893E-3</v>
      </c>
      <c r="Z25" s="24">
        <v>7.8540078540079161E-3</v>
      </c>
      <c r="AA25" s="24">
        <v>1.077777338432262E-2</v>
      </c>
      <c r="AB25" s="24">
        <v>1.967563523659388E-2</v>
      </c>
    </row>
    <row r="26" spans="1:28" x14ac:dyDescent="0.35">
      <c r="A26" s="58"/>
      <c r="B26" s="60"/>
      <c r="C26" t="s">
        <v>43</v>
      </c>
      <c r="D26" s="24">
        <v>1.2921450145642055E-4</v>
      </c>
      <c r="E26" s="24">
        <v>7.3477046900860543E-5</v>
      </c>
      <c r="F26" s="24">
        <v>8.7245119614776101E-5</v>
      </c>
      <c r="G26" s="24">
        <v>2.3460410557185618E-4</v>
      </c>
      <c r="H26" s="24">
        <v>1.4787444883168632E-4</v>
      </c>
      <c r="I26" s="24">
        <v>2.3401640325992901E-4</v>
      </c>
      <c r="J26" s="24">
        <v>3.0747898567184961E-4</v>
      </c>
      <c r="K26" s="24">
        <v>3.1868816363189723E-4</v>
      </c>
      <c r="L26" s="24">
        <v>3.0839473021093688E-4</v>
      </c>
      <c r="M26" s="24">
        <v>3.9603449736769214E-4</v>
      </c>
      <c r="N26" s="24">
        <v>4.8875134176085133E-4</v>
      </c>
      <c r="O26" s="24">
        <v>5.5911573695754946E-4</v>
      </c>
      <c r="P26" s="24">
        <v>7.449821672143031E-4</v>
      </c>
      <c r="Q26" s="24">
        <v>7.9894254378176655E-4</v>
      </c>
      <c r="R26" s="24">
        <v>8.3215307207762379E-4</v>
      </c>
      <c r="S26" s="24">
        <v>1.0008234386873482E-3</v>
      </c>
      <c r="T26" s="24">
        <v>1.0856617837462501E-3</v>
      </c>
      <c r="U26" s="24">
        <v>1.3579166540933496E-3</v>
      </c>
      <c r="V26" s="24">
        <v>1.7821307411889364E-3</v>
      </c>
      <c r="W26" s="24">
        <v>2.0969896896141371E-3</v>
      </c>
      <c r="X26" s="24">
        <v>2.4984582298896996E-3</v>
      </c>
      <c r="Y26" s="24">
        <v>3.1827023574497737E-3</v>
      </c>
      <c r="Z26" s="24">
        <v>4.153715422974491E-3</v>
      </c>
      <c r="AA26" s="24">
        <v>5.7096929276654329E-3</v>
      </c>
      <c r="AB26" s="24">
        <v>1.0153236034436075E-2</v>
      </c>
    </row>
    <row r="27" spans="1:28" x14ac:dyDescent="0.35">
      <c r="A27" s="58"/>
      <c r="B27" s="60"/>
      <c r="C27" t="s">
        <v>44</v>
      </c>
      <c r="D27" s="24">
        <v>1.6566384817284785E-5</v>
      </c>
      <c r="E27" s="24">
        <v>6.8342189341041859E-6</v>
      </c>
      <c r="F27" s="24">
        <v>9.8564571293646708E-6</v>
      </c>
      <c r="G27" s="24">
        <v>1.7010100597625311E-5</v>
      </c>
      <c r="H27" s="24">
        <v>2.6698616010456533E-5</v>
      </c>
      <c r="I27" s="24">
        <v>4.6258512392371998E-5</v>
      </c>
      <c r="J27" s="24">
        <v>5.8042070258279566E-5</v>
      </c>
      <c r="K27" s="24">
        <v>7.3168437226600602E-5</v>
      </c>
      <c r="L27" s="24">
        <v>5.7041620250553038E-5</v>
      </c>
      <c r="M27" s="24">
        <v>6.7669245616741591E-5</v>
      </c>
      <c r="N27" s="24">
        <v>8.5659354953415701E-5</v>
      </c>
      <c r="O27" s="24">
        <v>1.3933849857905578E-4</v>
      </c>
      <c r="P27" s="24">
        <v>1.8000798580874999E-4</v>
      </c>
      <c r="Q27" s="24">
        <v>1.9878673827400384E-4</v>
      </c>
      <c r="R27" s="24">
        <v>1.7666226101531457E-4</v>
      </c>
      <c r="S27" s="24">
        <v>2.4931520330673251E-4</v>
      </c>
      <c r="T27" s="24">
        <v>2.4615667379968009E-4</v>
      </c>
      <c r="U27" s="24">
        <v>3.4654380313670075E-4</v>
      </c>
      <c r="V27" s="24">
        <v>5.041950345028301E-4</v>
      </c>
      <c r="W27" s="24">
        <v>6.1302681992336794E-4</v>
      </c>
      <c r="X27" s="24">
        <v>6.5994154803439287E-4</v>
      </c>
      <c r="Y27" s="24">
        <v>7.2189530330546425E-4</v>
      </c>
      <c r="Z27" s="24">
        <v>1.0326534260973741E-3</v>
      </c>
      <c r="AA27" s="24">
        <v>1.7503534966580858E-3</v>
      </c>
      <c r="AB27" s="24">
        <v>3.0009727924036333E-3</v>
      </c>
    </row>
    <row r="28" spans="1:28" x14ac:dyDescent="0.35">
      <c r="A28" s="59"/>
      <c r="B28" s="59"/>
      <c r="C28" s="33" t="s">
        <v>53</v>
      </c>
      <c r="D28" s="26">
        <v>9.048066408956501E-5</v>
      </c>
      <c r="E28" s="26">
        <v>5.3243910353328872E-5</v>
      </c>
      <c r="F28" s="26">
        <v>6.192923869918765E-5</v>
      </c>
      <c r="G28" s="26">
        <v>1.5690022581327234E-4</v>
      </c>
      <c r="H28" s="26">
        <v>1.2370948514361935E-4</v>
      </c>
      <c r="I28" s="26">
        <v>1.7251968449594202E-4</v>
      </c>
      <c r="J28" s="26">
        <v>2.3507188582216898E-4</v>
      </c>
      <c r="K28" s="26">
        <v>2.4455857177785312E-4</v>
      </c>
      <c r="L28" s="26">
        <v>2.3919231061775292E-4</v>
      </c>
      <c r="M28" s="26">
        <v>2.989525014946981E-4</v>
      </c>
      <c r="N28" s="26">
        <v>3.9297700843121675E-4</v>
      </c>
      <c r="O28" s="26">
        <v>4.3515717112563301E-4</v>
      </c>
      <c r="P28" s="26">
        <v>6.3336016250814531E-4</v>
      </c>
      <c r="Q28" s="26">
        <v>6.8306010928953498E-4</v>
      </c>
      <c r="R28" s="26">
        <v>7.3590277092305811E-4</v>
      </c>
      <c r="S28" s="26">
        <v>8.8060344614104835E-4</v>
      </c>
      <c r="T28" s="26">
        <v>9.8093629098339186E-4</v>
      </c>
      <c r="U28" s="26">
        <v>1.2102838055410015E-3</v>
      </c>
      <c r="V28" s="26">
        <v>1.592015893911336E-3</v>
      </c>
      <c r="W28" s="26">
        <v>1.7765451158593404E-3</v>
      </c>
      <c r="X28" s="26">
        <v>2.0798327721920362E-3</v>
      </c>
      <c r="Y28" s="26">
        <v>2.9166420837671847E-3</v>
      </c>
      <c r="Z28" s="26">
        <v>3.7771904305996529E-3</v>
      </c>
      <c r="AA28" s="26">
        <v>5.348934553191409E-3</v>
      </c>
      <c r="AB28" s="26">
        <v>9.6380653087089208E-3</v>
      </c>
    </row>
    <row r="29" spans="1:28" x14ac:dyDescent="0.35">
      <c r="A29" s="57" t="s">
        <v>51</v>
      </c>
      <c r="B29" s="57" t="s">
        <v>41</v>
      </c>
      <c r="C29" s="35" t="s">
        <v>42</v>
      </c>
      <c r="D29" s="24">
        <v>0</v>
      </c>
      <c r="E29" s="24">
        <v>8.8542588985385251E-5</v>
      </c>
      <c r="F29" s="24">
        <v>0</v>
      </c>
      <c r="G29" s="24">
        <v>1.7853954650948189E-4</v>
      </c>
      <c r="H29" s="24">
        <v>2.6852846401714814E-4</v>
      </c>
      <c r="I29" s="24">
        <v>1.7379214459500858E-4</v>
      </c>
      <c r="J29" s="24">
        <v>2.804786836201334E-4</v>
      </c>
      <c r="K29" s="24">
        <v>1.0194719135481201E-4</v>
      </c>
      <c r="L29" s="24">
        <v>2.5998786723291367E-4</v>
      </c>
      <c r="M29" s="24">
        <v>3.3976046886952105E-4</v>
      </c>
      <c r="N29" s="24">
        <v>2.5397900440227161E-4</v>
      </c>
      <c r="O29" s="24">
        <v>1.7064846416392498E-4</v>
      </c>
      <c r="P29" s="24">
        <v>7.5674766669475702E-4</v>
      </c>
      <c r="Q29" s="24">
        <v>6.7998300042493298E-4</v>
      </c>
      <c r="R29" s="24">
        <v>1.3634426927993104E-3</v>
      </c>
      <c r="S29" s="24">
        <v>1.4479175538710809E-3</v>
      </c>
      <c r="T29" s="24">
        <v>1.2300123001229846E-3</v>
      </c>
      <c r="U29" s="24">
        <v>2.172024326672517E-3</v>
      </c>
      <c r="V29" s="24">
        <v>2.7565356571226385E-3</v>
      </c>
      <c r="W29" s="24">
        <v>2.6166593981682418E-3</v>
      </c>
      <c r="X29" s="24">
        <v>3.1555695803091588E-3</v>
      </c>
      <c r="Y29" s="24">
        <v>4.0860573715810755E-3</v>
      </c>
      <c r="Z29" s="24">
        <v>6.2790297608807943E-3</v>
      </c>
      <c r="AA29" s="24">
        <v>1.1584999570925847E-2</v>
      </c>
      <c r="AB29" s="24">
        <v>2.0748987854251055E-2</v>
      </c>
    </row>
    <row r="30" spans="1:28" x14ac:dyDescent="0.35">
      <c r="A30" s="58"/>
      <c r="B30" s="58"/>
      <c r="C30" t="s">
        <v>43</v>
      </c>
      <c r="D30" s="24">
        <v>1.8532360590350905E-5</v>
      </c>
      <c r="E30" s="24">
        <v>6.3377380612461565E-6</v>
      </c>
      <c r="F30" s="24">
        <v>6.1137400193533864E-6</v>
      </c>
      <c r="G30" s="24">
        <v>2.5247106050452217E-5</v>
      </c>
      <c r="H30" s="24">
        <v>7.4953154278523115E-5</v>
      </c>
      <c r="I30" s="24">
        <v>4.3216812574797814E-5</v>
      </c>
      <c r="J30" s="24">
        <v>8.2205640571597627E-5</v>
      </c>
      <c r="K30" s="24">
        <v>1.1002880165689177E-4</v>
      </c>
      <c r="L30" s="24">
        <v>7.5084000225267289E-5</v>
      </c>
      <c r="M30" s="24">
        <v>1.0468624915316305E-4</v>
      </c>
      <c r="N30" s="24">
        <v>8.6078626676977521E-5</v>
      </c>
      <c r="O30" s="24">
        <v>8.663205509806815E-5</v>
      </c>
      <c r="P30" s="24">
        <v>2.3637509697449488E-4</v>
      </c>
      <c r="Q30" s="24">
        <v>2.5721582244764285E-4</v>
      </c>
      <c r="R30" s="24">
        <v>2.7376592405126132E-4</v>
      </c>
      <c r="S30" s="24">
        <v>3.3644082311767853E-4</v>
      </c>
      <c r="T30" s="24">
        <v>2.8323902294857817E-4</v>
      </c>
      <c r="U30" s="24">
        <v>4.2642341991583343E-4</v>
      </c>
      <c r="V30" s="24">
        <v>5.4876620093469164E-4</v>
      </c>
      <c r="W30" s="24">
        <v>6.7887293649504521E-4</v>
      </c>
      <c r="X30" s="24">
        <v>8.8957089324037675E-4</v>
      </c>
      <c r="Y30" s="24">
        <v>1.056578256223295E-3</v>
      </c>
      <c r="Z30" s="24">
        <v>1.4100412025026543E-3</v>
      </c>
      <c r="AA30" s="24">
        <v>2.1166595705857105E-3</v>
      </c>
      <c r="AB30" s="24">
        <v>3.5460776475040312E-3</v>
      </c>
    </row>
    <row r="31" spans="1:28" x14ac:dyDescent="0.35">
      <c r="A31" s="58"/>
      <c r="B31" s="58"/>
      <c r="C31" t="s">
        <v>44</v>
      </c>
      <c r="D31" s="24">
        <v>1.2485667494122055E-5</v>
      </c>
      <c r="E31" s="24">
        <v>0</v>
      </c>
      <c r="F31" s="24">
        <v>6.2260427065030655E-6</v>
      </c>
      <c r="G31" s="24">
        <v>1.057098096590714E-5</v>
      </c>
      <c r="H31" s="24">
        <v>3.1412888917836668E-5</v>
      </c>
      <c r="I31" s="24">
        <v>2.5028678694249962E-5</v>
      </c>
      <c r="J31" s="24">
        <v>2.3285203523348841E-5</v>
      </c>
      <c r="K31" s="24">
        <v>4.2535181912439768E-5</v>
      </c>
      <c r="L31" s="24">
        <v>2.1050947503153949E-5</v>
      </c>
      <c r="M31" s="24">
        <v>4.359976248502484E-5</v>
      </c>
      <c r="N31" s="24">
        <v>3.9312893387544179E-5</v>
      </c>
      <c r="O31" s="24">
        <v>8.3457476329318325E-5</v>
      </c>
      <c r="P31" s="24">
        <v>9.4242416626810765E-5</v>
      </c>
      <c r="Q31" s="24">
        <v>1.1431619860524656E-4</v>
      </c>
      <c r="R31" s="24">
        <v>1.1363899416871881E-4</v>
      </c>
      <c r="S31" s="24">
        <v>1.6643071426170053E-4</v>
      </c>
      <c r="T31" s="24">
        <v>1.2862549947811885E-4</v>
      </c>
      <c r="U31" s="24">
        <v>1.7402930908239078E-4</v>
      </c>
      <c r="V31" s="24">
        <v>2.7681163707660161E-4</v>
      </c>
      <c r="W31" s="24">
        <v>3.379624618686794E-4</v>
      </c>
      <c r="X31" s="24">
        <v>3.8319998414348966E-4</v>
      </c>
      <c r="Y31" s="24">
        <v>4.2027384377885113E-4</v>
      </c>
      <c r="Z31" s="24">
        <v>5.7094633312848586E-4</v>
      </c>
      <c r="AA31" s="24">
        <v>1.0506307962234729E-3</v>
      </c>
      <c r="AB31" s="24">
        <v>1.9534497090607505E-3</v>
      </c>
    </row>
    <row r="32" spans="1:28" x14ac:dyDescent="0.35">
      <c r="A32" s="58"/>
      <c r="B32" s="58"/>
      <c r="C32" s="34" t="s">
        <v>53</v>
      </c>
      <c r="D32" s="25">
        <v>1.3762015003582206E-5</v>
      </c>
      <c r="E32" s="25">
        <v>3.1224873735524739E-6</v>
      </c>
      <c r="F32" s="25">
        <v>6.0870200384588458E-6</v>
      </c>
      <c r="G32" s="25">
        <v>1.7117185810100466E-5</v>
      </c>
      <c r="H32" s="25">
        <v>4.6240422452603624E-5</v>
      </c>
      <c r="I32" s="25">
        <v>3.2162614177266846E-5</v>
      </c>
      <c r="J32" s="25">
        <v>4.2105985443852134E-5</v>
      </c>
      <c r="K32" s="25">
        <v>5.9888449882139483E-5</v>
      </c>
      <c r="L32" s="25">
        <v>3.8675862239712089E-5</v>
      </c>
      <c r="M32" s="25">
        <v>6.4042255690122118E-5</v>
      </c>
      <c r="N32" s="25">
        <v>5.4731541787589322E-5</v>
      </c>
      <c r="O32" s="25">
        <v>8.5809420341975695E-5</v>
      </c>
      <c r="P32" s="25">
        <v>1.4211990947110564E-4</v>
      </c>
      <c r="Q32" s="25">
        <v>1.6063611903138764E-4</v>
      </c>
      <c r="R32" s="25">
        <v>1.7657047925845326E-4</v>
      </c>
      <c r="S32" s="25">
        <v>2.3234737008936968E-4</v>
      </c>
      <c r="T32" s="25">
        <v>1.8671859809815672E-4</v>
      </c>
      <c r="U32" s="25">
        <v>2.7307736467929722E-4</v>
      </c>
      <c r="V32" s="25">
        <v>3.8813992831010502E-4</v>
      </c>
      <c r="W32" s="25">
        <v>4.5524439910193948E-4</v>
      </c>
      <c r="X32" s="25">
        <v>5.4137644962315434E-4</v>
      </c>
      <c r="Y32" s="25">
        <v>6.4716069638137697E-4</v>
      </c>
      <c r="Z32" s="25">
        <v>8.8196339088986164E-4</v>
      </c>
      <c r="AA32" s="25">
        <v>1.5057504088891172E-3</v>
      </c>
      <c r="AB32" s="25">
        <v>2.6899112344516141E-3</v>
      </c>
    </row>
    <row r="33" spans="1:28" x14ac:dyDescent="0.35">
      <c r="A33" s="58"/>
      <c r="B33" s="60" t="s">
        <v>45</v>
      </c>
      <c r="C33" t="s">
        <v>42</v>
      </c>
      <c r="D33" s="24">
        <v>7.7460745627977445E-5</v>
      </c>
      <c r="E33" s="24">
        <v>5.2280623375144941E-5</v>
      </c>
      <c r="F33" s="24">
        <v>7.5731926798328075E-5</v>
      </c>
      <c r="G33" s="24">
        <v>1.4758945702353365E-4</v>
      </c>
      <c r="H33" s="24">
        <v>2.1939103317514252E-4</v>
      </c>
      <c r="I33" s="24">
        <v>2.2920679817617362E-4</v>
      </c>
      <c r="J33" s="24">
        <v>3.3405437967193308E-4</v>
      </c>
      <c r="K33" s="24">
        <v>3.9068699866917633E-4</v>
      </c>
      <c r="L33" s="24">
        <v>3.4058619750099162E-4</v>
      </c>
      <c r="M33" s="24">
        <v>4.8237476808909996E-4</v>
      </c>
      <c r="N33" s="24">
        <v>6.502130485308566E-4</v>
      </c>
      <c r="O33" s="24">
        <v>6.181159083515908E-4</v>
      </c>
      <c r="P33" s="24">
        <v>1.0994011868126208E-3</v>
      </c>
      <c r="Q33" s="24">
        <v>1.1654851217106632E-3</v>
      </c>
      <c r="R33" s="24">
        <v>1.4580097928866831E-3</v>
      </c>
      <c r="S33" s="24">
        <v>1.678153449187425E-3</v>
      </c>
      <c r="T33" s="24">
        <v>2.1713362634134814E-3</v>
      </c>
      <c r="U33" s="24">
        <v>2.5475534961159063E-3</v>
      </c>
      <c r="V33" s="24">
        <v>3.1001764073443905E-3</v>
      </c>
      <c r="W33" s="24">
        <v>3.4991045598566917E-3</v>
      </c>
      <c r="X33" s="24">
        <v>4.7726132888967765E-3</v>
      </c>
      <c r="Y33" s="24">
        <v>6.244138972118618E-3</v>
      </c>
      <c r="Z33" s="24">
        <v>8.1881301637134474E-3</v>
      </c>
      <c r="AA33" s="24">
        <v>1.0726454381020378E-2</v>
      </c>
      <c r="AB33" s="24">
        <v>1.9967515271353431E-2</v>
      </c>
    </row>
    <row r="34" spans="1:28" x14ac:dyDescent="0.35">
      <c r="A34" s="58"/>
      <c r="B34" s="60"/>
      <c r="C34" t="s">
        <v>43</v>
      </c>
      <c r="D34" s="24">
        <v>1.3002823237995287E-4</v>
      </c>
      <c r="E34" s="24">
        <v>7.6020926487840867E-5</v>
      </c>
      <c r="F34" s="24">
        <v>8.9116739688366309E-5</v>
      </c>
      <c r="G34" s="24">
        <v>2.3907652232857401E-4</v>
      </c>
      <c r="H34" s="24">
        <v>1.5197024958868433E-4</v>
      </c>
      <c r="I34" s="24">
        <v>2.5778211777405247E-4</v>
      </c>
      <c r="J34" s="24">
        <v>3.4031312486537679E-4</v>
      </c>
      <c r="K34" s="24">
        <v>3.4711253076236126E-4</v>
      </c>
      <c r="L34" s="24">
        <v>3.4684814882934845E-4</v>
      </c>
      <c r="M34" s="24">
        <v>4.3572162534455394E-4</v>
      </c>
      <c r="N34" s="24">
        <v>5.3637928656447009E-4</v>
      </c>
      <c r="O34" s="24">
        <v>6.6471912595478244E-4</v>
      </c>
      <c r="P34" s="24">
        <v>8.3317215419631552E-4</v>
      </c>
      <c r="Q34" s="24">
        <v>9.2930857421835711E-4</v>
      </c>
      <c r="R34" s="24">
        <v>9.80563467733786E-4</v>
      </c>
      <c r="S34" s="24">
        <v>1.2067508494204571E-3</v>
      </c>
      <c r="T34" s="24">
        <v>1.2968933835086904E-3</v>
      </c>
      <c r="U34" s="24">
        <v>1.6326501701711127E-3</v>
      </c>
      <c r="V34" s="24">
        <v>2.1588008955553128E-3</v>
      </c>
      <c r="W34" s="24">
        <v>2.5102579543663239E-3</v>
      </c>
      <c r="X34" s="24">
        <v>3.0964606279151319E-3</v>
      </c>
      <c r="Y34" s="24">
        <v>3.829822662559268E-3</v>
      </c>
      <c r="Z34" s="24">
        <v>5.0700583528424659E-3</v>
      </c>
      <c r="AA34" s="24">
        <v>6.8335434008781615E-3</v>
      </c>
      <c r="AB34" s="24">
        <v>1.2115443639759471E-2</v>
      </c>
    </row>
    <row r="35" spans="1:28" x14ac:dyDescent="0.35">
      <c r="A35" s="58"/>
      <c r="B35" s="60"/>
      <c r="C35" t="s">
        <v>44</v>
      </c>
      <c r="D35" s="24">
        <v>6.2002814926742644E-6</v>
      </c>
      <c r="E35" s="24">
        <v>9.7744385398890188E-6</v>
      </c>
      <c r="F35" s="24">
        <v>6.201550387663346E-6</v>
      </c>
      <c r="G35" s="24">
        <v>1.639747478887621E-5</v>
      </c>
      <c r="H35" s="24">
        <v>3.5412816864255348E-5</v>
      </c>
      <c r="I35" s="24">
        <v>6.0547348026185333E-5</v>
      </c>
      <c r="J35" s="24">
        <v>7.3764610422299981E-5</v>
      </c>
      <c r="K35" s="24">
        <v>6.5240755556583707E-5</v>
      </c>
      <c r="L35" s="24">
        <v>7.23979517960327E-5</v>
      </c>
      <c r="M35" s="24">
        <v>9.4055680963212041E-5</v>
      </c>
      <c r="N35" s="24">
        <v>1.2132425423505566E-4</v>
      </c>
      <c r="O35" s="24">
        <v>1.7809948764591077E-4</v>
      </c>
      <c r="P35" s="24">
        <v>1.888063855621791E-4</v>
      </c>
      <c r="Q35" s="24">
        <v>2.1923778330679156E-4</v>
      </c>
      <c r="R35" s="24">
        <v>2.4324262136654617E-4</v>
      </c>
      <c r="S35" s="24">
        <v>3.5320264835347892E-4</v>
      </c>
      <c r="T35" s="24">
        <v>3.8592287583005813E-4</v>
      </c>
      <c r="U35" s="24">
        <v>4.7096931584089674E-4</v>
      </c>
      <c r="V35" s="24">
        <v>5.6822048315763318E-4</v>
      </c>
      <c r="W35" s="24">
        <v>7.2285508837000023E-4</v>
      </c>
      <c r="X35" s="24">
        <v>8.6186575520064146E-4</v>
      </c>
      <c r="Y35" s="24">
        <v>9.1607356775424975E-4</v>
      </c>
      <c r="Z35" s="24">
        <v>1.293729785472042E-3</v>
      </c>
      <c r="AA35" s="24">
        <v>2.2317685152934974E-3</v>
      </c>
      <c r="AB35" s="24">
        <v>4.0013156760243529E-3</v>
      </c>
    </row>
    <row r="36" spans="1:28" x14ac:dyDescent="0.35">
      <c r="A36" s="58"/>
      <c r="B36" s="60"/>
      <c r="C36" s="34" t="s">
        <v>53</v>
      </c>
      <c r="D36" s="25">
        <v>8.554519508185976E-5</v>
      </c>
      <c r="E36" s="25">
        <v>5.2914204179410618E-5</v>
      </c>
      <c r="F36" s="25">
        <v>6.3566019324001743E-5</v>
      </c>
      <c r="G36" s="25">
        <v>1.5820609357142246E-4</v>
      </c>
      <c r="H36" s="25">
        <v>1.300192861941607E-4</v>
      </c>
      <c r="I36" s="25">
        <v>1.9644675794960875E-4</v>
      </c>
      <c r="J36" s="25">
        <v>2.6159919099466578E-4</v>
      </c>
      <c r="K36" s="25">
        <v>2.6967128000876528E-4</v>
      </c>
      <c r="L36" s="25">
        <v>2.6845413923881623E-4</v>
      </c>
      <c r="M36" s="25">
        <v>3.4720326872195173E-4</v>
      </c>
      <c r="N36" s="25">
        <v>4.374599803496082E-4</v>
      </c>
      <c r="O36" s="25">
        <v>5.1768003585883626E-4</v>
      </c>
      <c r="P36" s="25">
        <v>7.1072766697022338E-4</v>
      </c>
      <c r="Q36" s="25">
        <v>7.8349063045846101E-4</v>
      </c>
      <c r="R36" s="25">
        <v>8.6846983584210058E-4</v>
      </c>
      <c r="S36" s="25">
        <v>1.0597491372199563E-3</v>
      </c>
      <c r="T36" s="25">
        <v>1.1967077622425659E-3</v>
      </c>
      <c r="U36" s="25">
        <v>1.4812101553052237E-3</v>
      </c>
      <c r="V36" s="25">
        <v>1.884688386729616E-3</v>
      </c>
      <c r="W36" s="25">
        <v>2.1335863386306997E-3</v>
      </c>
      <c r="X36" s="25">
        <v>2.655221088022186E-3</v>
      </c>
      <c r="Y36" s="25">
        <v>3.4886442619173064E-3</v>
      </c>
      <c r="Z36" s="25">
        <v>4.5454296526306059E-3</v>
      </c>
      <c r="AA36" s="25">
        <v>6.2943836197153491E-3</v>
      </c>
      <c r="AB36" s="25">
        <v>1.1454220869107967E-2</v>
      </c>
    </row>
    <row r="37" spans="1:28" x14ac:dyDescent="0.35">
      <c r="A37" s="58"/>
      <c r="B37" s="60" t="s">
        <v>53</v>
      </c>
      <c r="C37" t="s">
        <v>42</v>
      </c>
      <c r="D37" s="24">
        <v>7.3589887883640515E-5</v>
      </c>
      <c r="E37" s="24">
        <v>5.4127931365721693E-5</v>
      </c>
      <c r="F37" s="24">
        <v>7.1973209031295227E-5</v>
      </c>
      <c r="G37" s="24">
        <v>1.4925876172999786E-4</v>
      </c>
      <c r="H37" s="24">
        <v>2.2210047825632628E-4</v>
      </c>
      <c r="I37" s="24">
        <v>2.2626210386822443E-4</v>
      </c>
      <c r="J37" s="24">
        <v>3.3108985468266461E-4</v>
      </c>
      <c r="K37" s="24">
        <v>3.7437436284371017E-4</v>
      </c>
      <c r="L37" s="24">
        <v>3.3630169486831285E-4</v>
      </c>
      <c r="M37" s="24">
        <v>4.7499043422050136E-4</v>
      </c>
      <c r="N37" s="24">
        <v>6.2974495329393143E-4</v>
      </c>
      <c r="O37" s="24">
        <v>5.9500198333983789E-4</v>
      </c>
      <c r="P37" s="24">
        <v>1.0819733825995215E-3</v>
      </c>
      <c r="Q37" s="24">
        <v>1.1406181976492125E-3</v>
      </c>
      <c r="R37" s="24">
        <v>1.4530175981573024E-3</v>
      </c>
      <c r="S37" s="24">
        <v>1.6657488986784319E-3</v>
      </c>
      <c r="T37" s="24">
        <v>2.1183085207474583E-3</v>
      </c>
      <c r="U37" s="24">
        <v>2.527060407648607E-3</v>
      </c>
      <c r="V37" s="24">
        <v>3.0811247830888622E-3</v>
      </c>
      <c r="W37" s="24">
        <v>3.4466673577278062E-3</v>
      </c>
      <c r="X37" s="24">
        <v>4.6222248308853686E-3</v>
      </c>
      <c r="Y37" s="24">
        <v>6.1319097820007329E-3</v>
      </c>
      <c r="Z37" s="24">
        <v>8.0848231532206771E-3</v>
      </c>
      <c r="AA37" s="24">
        <v>1.0770799166703648E-2</v>
      </c>
      <c r="AB37" s="24">
        <v>2.0006375197127779E-2</v>
      </c>
    </row>
    <row r="38" spans="1:28" x14ac:dyDescent="0.35">
      <c r="A38" s="58"/>
      <c r="B38" s="60"/>
      <c r="C38" t="s">
        <v>43</v>
      </c>
      <c r="D38" s="24">
        <v>1.0680323755352106E-4</v>
      </c>
      <c r="E38" s="24">
        <v>6.1093740878259695E-5</v>
      </c>
      <c r="F38" s="24">
        <v>7.1727374496344254E-5</v>
      </c>
      <c r="G38" s="24">
        <v>1.9195353055390107E-4</v>
      </c>
      <c r="H38" s="24">
        <v>1.3483083595122736E-4</v>
      </c>
      <c r="I38" s="24">
        <v>2.113033942279241E-4</v>
      </c>
      <c r="J38" s="24">
        <v>2.8214894899525333E-4</v>
      </c>
      <c r="K38" s="24">
        <v>2.9221932333989287E-4</v>
      </c>
      <c r="L38" s="24">
        <v>2.8740508789115715E-4</v>
      </c>
      <c r="M38" s="24">
        <v>3.6359684489162269E-4</v>
      </c>
      <c r="N38" s="24">
        <v>4.3871755790347855E-4</v>
      </c>
      <c r="O38" s="24">
        <v>5.3861054677750708E-4</v>
      </c>
      <c r="P38" s="24">
        <v>7.0527815624954471E-4</v>
      </c>
      <c r="Q38" s="24">
        <v>7.8438933177693571E-4</v>
      </c>
      <c r="R38" s="24">
        <v>8.2644518466334915E-4</v>
      </c>
      <c r="S38" s="24">
        <v>1.0141163918577778E-3</v>
      </c>
      <c r="T38" s="24">
        <v>1.0679689955250815E-3</v>
      </c>
      <c r="U38" s="24">
        <v>1.3640048614178557E-3</v>
      </c>
      <c r="V38" s="24">
        <v>1.7981736521983649E-3</v>
      </c>
      <c r="W38" s="24">
        <v>2.0651064003593955E-3</v>
      </c>
      <c r="X38" s="24">
        <v>2.5212933365403867E-3</v>
      </c>
      <c r="Y38" s="24">
        <v>3.2207677864879436E-3</v>
      </c>
      <c r="Z38" s="24">
        <v>4.2556081526206047E-3</v>
      </c>
      <c r="AA38" s="24">
        <v>5.7883941013636697E-3</v>
      </c>
      <c r="AB38" s="24">
        <v>1.0306981105585367E-2</v>
      </c>
    </row>
    <row r="39" spans="1:28" x14ac:dyDescent="0.35">
      <c r="A39" s="58"/>
      <c r="B39" s="60"/>
      <c r="C39" t="s">
        <v>44</v>
      </c>
      <c r="D39" s="24">
        <v>9.9611887185435677E-6</v>
      </c>
      <c r="E39" s="24">
        <v>3.8542626217275E-6</v>
      </c>
      <c r="F39" s="24">
        <v>6.2162226004414123E-6</v>
      </c>
      <c r="G39" s="24">
        <v>1.285482531576676E-5</v>
      </c>
      <c r="H39" s="24">
        <v>3.2989355857493408E-5</v>
      </c>
      <c r="I39" s="24">
        <v>3.9079538205921693E-5</v>
      </c>
      <c r="J39" s="24">
        <v>4.2821050828534268E-5</v>
      </c>
      <c r="K39" s="24">
        <v>5.1219550633918587E-5</v>
      </c>
      <c r="L39" s="24">
        <v>4.1082840981143676E-5</v>
      </c>
      <c r="M39" s="24">
        <v>6.3701109398461853E-5</v>
      </c>
      <c r="N39" s="24">
        <v>7.2570993497000913E-5</v>
      </c>
      <c r="O39" s="24">
        <v>1.2094991035849212E-4</v>
      </c>
      <c r="P39" s="24">
        <v>1.3126286344200544E-4</v>
      </c>
      <c r="Q39" s="24">
        <v>1.5515562755918921E-4</v>
      </c>
      <c r="R39" s="24">
        <v>1.6422636551660652E-4</v>
      </c>
      <c r="S39" s="24">
        <v>2.3877653484905004E-4</v>
      </c>
      <c r="T39" s="24">
        <v>2.2791078328787684E-4</v>
      </c>
      <c r="U39" s="24">
        <v>2.8839089624321801E-4</v>
      </c>
      <c r="V39" s="24">
        <v>3.8845278473709222E-4</v>
      </c>
      <c r="W39" s="24">
        <v>4.7981499226579238E-4</v>
      </c>
      <c r="X39" s="24">
        <v>5.3139810156310752E-4</v>
      </c>
      <c r="Y39" s="24">
        <v>6.1550802746079825E-4</v>
      </c>
      <c r="Z39" s="24">
        <v>8.6009676088560916E-4</v>
      </c>
      <c r="AA39" s="24">
        <v>1.5149056575070041E-3</v>
      </c>
      <c r="AB39" s="24">
        <v>2.7607582076849546E-3</v>
      </c>
    </row>
    <row r="40" spans="1:28" x14ac:dyDescent="0.35">
      <c r="A40" s="59"/>
      <c r="B40" s="59"/>
      <c r="C40" s="33" t="s">
        <v>53</v>
      </c>
      <c r="D40" s="26">
        <v>5.9627098749626128E-5</v>
      </c>
      <c r="E40" s="26">
        <v>3.4549693688212813E-5</v>
      </c>
      <c r="F40" s="26">
        <v>4.2827022753266775E-5</v>
      </c>
      <c r="G40" s="26">
        <v>1.0501397741902174E-4</v>
      </c>
      <c r="H40" s="26">
        <v>9.8236192552336732E-5</v>
      </c>
      <c r="I40" s="26">
        <v>1.3541523831084312E-4</v>
      </c>
      <c r="J40" s="26">
        <v>1.7710197531739524E-4</v>
      </c>
      <c r="K40" s="26">
        <v>1.8659999825265672E-4</v>
      </c>
      <c r="L40" s="26">
        <v>1.8243345377810805E-4</v>
      </c>
      <c r="M40" s="26">
        <v>2.4248329966769511E-4</v>
      </c>
      <c r="N40" s="26">
        <v>2.9694559086035355E-4</v>
      </c>
      <c r="O40" s="26">
        <v>3.5766962907946009E-4</v>
      </c>
      <c r="P40" s="26">
        <v>5.0267665533820782E-4</v>
      </c>
      <c r="Q40" s="26">
        <v>5.5442133976835173E-4</v>
      </c>
      <c r="R40" s="26">
        <v>6.1177792119693208E-4</v>
      </c>
      <c r="S40" s="26">
        <v>7.4915799147112772E-4</v>
      </c>
      <c r="T40" s="26">
        <v>8.1020336576909102E-4</v>
      </c>
      <c r="U40" s="26">
        <v>1.0241962700474616E-3</v>
      </c>
      <c r="V40" s="26">
        <v>1.3134111974650864E-3</v>
      </c>
      <c r="W40" s="26">
        <v>1.4426609679312197E-3</v>
      </c>
      <c r="X40" s="26">
        <v>1.6649523997389615E-3</v>
      </c>
      <c r="Y40" s="26">
        <v>2.4364229193645226E-3</v>
      </c>
      <c r="Z40" s="26">
        <v>3.1742550666433722E-3</v>
      </c>
      <c r="AA40" s="26">
        <v>4.5091207214593698E-3</v>
      </c>
      <c r="AB40" s="26">
        <v>8.2718952340838925E-3</v>
      </c>
    </row>
    <row r="41" spans="1:28" x14ac:dyDescent="0.35">
      <c r="A41" s="17" t="s">
        <v>54</v>
      </c>
    </row>
    <row r="42" spans="1:28" x14ac:dyDescent="0.35">
      <c r="A42" s="30" t="str">
        <f xml:space="preserve"> "(1) Lecture : le dénombrement des patients de l'ensemble du régime agricole ayant eu des soins en "&amp;TEXT($AB$4,"mmmm aaaa")&amp;" a été complété de "&amp;ROUND($AB$40*100,2)&amp;" % pour estimation du mois de soins complet. "</f>
        <v xml:space="preserve">(1) Lecture : le dénombrement des patients de l'ensemble du régime agricole ayant eu des soins en janvier 2025 a été complété de 0,83 % pour estimation du mois de soins complet. </v>
      </c>
    </row>
    <row r="43" spans="1:28" x14ac:dyDescent="0.35">
      <c r="A43" s="30"/>
    </row>
    <row r="44" spans="1:28" x14ac:dyDescent="0.35">
      <c r="A44"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A7044-2FAB-4E23-81E1-69099AA88AD9}">
  <sheetPr codeName="Feuil7">
    <tabColor theme="8" tint="-0.249977111117893"/>
  </sheetPr>
  <dimension ref="A1:AB43"/>
  <sheetViews>
    <sheetView showGridLines="0" zoomScale="90" zoomScaleNormal="90" workbookViewId="0">
      <pane xSplit="3" ySplit="4" topLeftCell="D5" activePane="bottomRight" state="frozen"/>
      <selection activeCell="AA1" sqref="AA1:AB1048576"/>
      <selection pane="topRight" activeCell="AA1" sqref="AA1:AB1048576"/>
      <selection pane="bottomLeft" activeCell="AA1" sqref="AA1:AB1048576"/>
      <selection pane="bottomRight" activeCell="D9" sqref="D9"/>
    </sheetView>
  </sheetViews>
  <sheetFormatPr baseColWidth="10" defaultColWidth="11.453125" defaultRowHeight="14.5" x14ac:dyDescent="0.35"/>
  <cols>
    <col min="1" max="1" width="20.54296875" bestFit="1" customWidth="1"/>
    <col min="2" max="2" width="23.81640625" customWidth="1"/>
    <col min="3" max="3" width="15.1796875" customWidth="1"/>
    <col min="4" max="4" width="11.7265625" bestFit="1" customWidth="1"/>
    <col min="22" max="28" width="8.54296875" customWidth="1"/>
  </cols>
  <sheetData>
    <row r="1" spans="1:28" ht="21" x14ac:dyDescent="0.45">
      <c r="A1" s="41" t="s">
        <v>59</v>
      </c>
    </row>
    <row r="2" spans="1:28" s="39" customFormat="1" ht="18.5" x14ac:dyDescent="0.45">
      <c r="A2" s="38" t="s">
        <v>55</v>
      </c>
      <c r="B2"/>
      <c r="C2"/>
      <c r="D2"/>
      <c r="E2"/>
      <c r="F2"/>
      <c r="G2"/>
      <c r="H2"/>
      <c r="I2"/>
      <c r="J2"/>
    </row>
    <row r="3" spans="1:28" ht="19" thickBot="1" x14ac:dyDescent="0.5">
      <c r="A3" s="38" t="s">
        <v>58</v>
      </c>
      <c r="B3" s="42"/>
      <c r="C3" s="42"/>
      <c r="D3" s="42"/>
      <c r="E3" s="42"/>
      <c r="F3" s="42"/>
      <c r="G3" s="42"/>
      <c r="H3" s="42"/>
      <c r="I3" s="42"/>
      <c r="J3" s="42"/>
    </row>
    <row r="4" spans="1:28" s="3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c r="AB4" s="8">
        <v>45658</v>
      </c>
    </row>
    <row r="5" spans="1:28" x14ac:dyDescent="0.35">
      <c r="A5" s="61" t="s">
        <v>49</v>
      </c>
      <c r="B5" s="61" t="s">
        <v>41</v>
      </c>
      <c r="C5" s="36" t="s">
        <v>42</v>
      </c>
      <c r="D5" s="23">
        <v>0</v>
      </c>
      <c r="E5" s="23">
        <v>0</v>
      </c>
      <c r="F5" s="23">
        <v>0</v>
      </c>
      <c r="G5" s="23">
        <v>0</v>
      </c>
      <c r="H5" s="23">
        <v>0</v>
      </c>
      <c r="I5" s="23">
        <v>0</v>
      </c>
      <c r="J5" s="23">
        <v>0</v>
      </c>
      <c r="K5" s="23">
        <v>0</v>
      </c>
      <c r="L5" s="23">
        <v>0</v>
      </c>
      <c r="M5" s="23">
        <v>0</v>
      </c>
      <c r="N5" s="23">
        <v>0</v>
      </c>
      <c r="O5" s="23">
        <v>0</v>
      </c>
      <c r="P5" s="23">
        <v>0</v>
      </c>
      <c r="Q5" s="23">
        <v>0</v>
      </c>
      <c r="R5" s="23">
        <v>2.5335697998474238E-4</v>
      </c>
      <c r="S5" s="23">
        <v>2.5271670457427398E-4</v>
      </c>
      <c r="T5" s="23">
        <v>0</v>
      </c>
      <c r="U5" s="23">
        <v>0</v>
      </c>
      <c r="V5" s="23">
        <v>2.5477707006360539E-4</v>
      </c>
      <c r="W5" s="23">
        <v>2.5588536335718892E-4</v>
      </c>
      <c r="X5" s="23">
        <v>2.5693730729692277E-4</v>
      </c>
      <c r="Y5" s="23">
        <v>2.5687130747487075E-4</v>
      </c>
      <c r="Z5" s="23">
        <v>2.5746652935110248E-4</v>
      </c>
      <c r="AA5" s="23">
        <v>2.5960539979230646E-4</v>
      </c>
      <c r="AB5" s="23">
        <v>2.6143790849664228E-4</v>
      </c>
    </row>
    <row r="6" spans="1:28" x14ac:dyDescent="0.35">
      <c r="A6" s="58"/>
      <c r="B6" s="58"/>
      <c r="C6" t="s">
        <v>43</v>
      </c>
      <c r="D6" s="24">
        <v>0</v>
      </c>
      <c r="E6" s="24">
        <v>0</v>
      </c>
      <c r="F6" s="24">
        <v>0</v>
      </c>
      <c r="G6" s="24">
        <v>0</v>
      </c>
      <c r="H6" s="24">
        <v>0</v>
      </c>
      <c r="I6" s="24">
        <v>0</v>
      </c>
      <c r="J6" s="24">
        <v>0</v>
      </c>
      <c r="K6" s="24">
        <v>3.6664283488141436E-5</v>
      </c>
      <c r="L6" s="24">
        <v>1.8370196193773225E-5</v>
      </c>
      <c r="M6" s="24">
        <v>1.8397571520667455E-5</v>
      </c>
      <c r="N6" s="24">
        <v>3.6794466112377577E-5</v>
      </c>
      <c r="O6" s="24">
        <v>3.6866359446996455E-5</v>
      </c>
      <c r="P6" s="24">
        <v>5.4948074069915975E-5</v>
      </c>
      <c r="Q6" s="24">
        <v>9.0927276364283216E-5</v>
      </c>
      <c r="R6" s="24">
        <v>1.4578853373192757E-4</v>
      </c>
      <c r="S6" s="24">
        <v>1.0931351115006649E-4</v>
      </c>
      <c r="T6" s="24">
        <v>9.1299187437332563E-5</v>
      </c>
      <c r="U6" s="24">
        <v>9.1479590903276176E-5</v>
      </c>
      <c r="V6" s="24">
        <v>9.1549940492541282E-5</v>
      </c>
      <c r="W6" s="24">
        <v>9.191176470579876E-5</v>
      </c>
      <c r="X6" s="24">
        <v>1.1045045376723017E-4</v>
      </c>
      <c r="Y6" s="24">
        <v>9.2036962043851034E-5</v>
      </c>
      <c r="Z6" s="24">
        <v>1.1070314950467619E-4</v>
      </c>
      <c r="AA6" s="24">
        <v>1.6593838154754792E-4</v>
      </c>
      <c r="AB6" s="24">
        <v>1.1233641010277573E-4</v>
      </c>
    </row>
    <row r="7" spans="1:28" x14ac:dyDescent="0.35">
      <c r="A7" s="58"/>
      <c r="B7" s="58"/>
      <c r="C7" t="s">
        <v>44</v>
      </c>
      <c r="D7" s="24">
        <v>0</v>
      </c>
      <c r="E7" s="24">
        <v>0</v>
      </c>
      <c r="F7" s="24">
        <v>0</v>
      </c>
      <c r="G7" s="24">
        <v>0</v>
      </c>
      <c r="H7" s="24">
        <v>0</v>
      </c>
      <c r="I7" s="24">
        <v>0</v>
      </c>
      <c r="J7" s="24">
        <v>0</v>
      </c>
      <c r="K7" s="24">
        <v>0</v>
      </c>
      <c r="L7" s="24">
        <v>0</v>
      </c>
      <c r="M7" s="24">
        <v>0</v>
      </c>
      <c r="N7" s="24">
        <v>0</v>
      </c>
      <c r="O7" s="24">
        <v>1.1380513147418725E-5</v>
      </c>
      <c r="P7" s="24">
        <v>1.4292166177876098E-5</v>
      </c>
      <c r="Q7" s="24">
        <v>2.2942225740063549E-5</v>
      </c>
      <c r="R7" s="24">
        <v>2.8759929365573811E-5</v>
      </c>
      <c r="S7" s="24">
        <v>4.0346053867823528E-5</v>
      </c>
      <c r="T7" s="24">
        <v>4.0424340072675591E-5</v>
      </c>
      <c r="U7" s="24">
        <v>3.7597572932090983E-5</v>
      </c>
      <c r="V7" s="24">
        <v>4.34370900623815E-5</v>
      </c>
      <c r="W7" s="24">
        <v>3.7775214229096576E-5</v>
      </c>
      <c r="X7" s="24">
        <v>4.9550114110896715E-5</v>
      </c>
      <c r="Y7" s="24">
        <v>4.3725786845527637E-5</v>
      </c>
      <c r="Z7" s="24">
        <v>4.9708038374562946E-5</v>
      </c>
      <c r="AA7" s="24">
        <v>5.8711976656189435E-5</v>
      </c>
      <c r="AB7" s="24">
        <v>7.059425656885665E-5</v>
      </c>
    </row>
    <row r="8" spans="1:28" x14ac:dyDescent="0.35">
      <c r="A8" s="58"/>
      <c r="B8" s="58"/>
      <c r="C8" s="34" t="s">
        <v>53</v>
      </c>
      <c r="D8" s="25">
        <v>0</v>
      </c>
      <c r="E8" s="25">
        <v>0</v>
      </c>
      <c r="F8" s="25">
        <v>0</v>
      </c>
      <c r="G8" s="25">
        <v>0</v>
      </c>
      <c r="H8" s="25">
        <v>0</v>
      </c>
      <c r="I8" s="25">
        <v>0</v>
      </c>
      <c r="J8" s="25">
        <v>0</v>
      </c>
      <c r="K8" s="25">
        <v>4.8264178809098723E-6</v>
      </c>
      <c r="L8" s="25">
        <v>2.4185610045801553E-6</v>
      </c>
      <c r="M8" s="25">
        <v>2.423314221511319E-6</v>
      </c>
      <c r="N8" s="25">
        <v>4.8583192644446882E-6</v>
      </c>
      <c r="O8" s="25">
        <v>1.4647293180125587E-5</v>
      </c>
      <c r="P8" s="25">
        <v>1.9590509377831467E-5</v>
      </c>
      <c r="Q8" s="25">
        <v>3.1891275283024711E-5</v>
      </c>
      <c r="R8" s="25">
        <v>4.673736307791998E-5</v>
      </c>
      <c r="S8" s="25">
        <v>5.174414736730526E-5</v>
      </c>
      <c r="T8" s="25">
        <v>4.6906978524052789E-5</v>
      </c>
      <c r="U8" s="25">
        <v>4.4514898889458365E-5</v>
      </c>
      <c r="V8" s="25">
        <v>5.1997315948071332E-5</v>
      </c>
      <c r="W8" s="25">
        <v>4.7210950952836228E-5</v>
      </c>
      <c r="X8" s="25">
        <v>5.9805333638918157E-5</v>
      </c>
      <c r="Y8" s="25">
        <v>5.2334361745121072E-5</v>
      </c>
      <c r="Z8" s="25">
        <v>5.9988002399480322E-5</v>
      </c>
      <c r="AA8" s="25">
        <v>7.5237939985095537E-5</v>
      </c>
      <c r="AB8" s="25">
        <v>7.8044948855326979E-5</v>
      </c>
    </row>
    <row r="9" spans="1:28" x14ac:dyDescent="0.35">
      <c r="A9" s="58"/>
      <c r="B9" s="60" t="s">
        <v>45</v>
      </c>
      <c r="C9" t="s">
        <v>42</v>
      </c>
      <c r="D9" s="24">
        <v>0</v>
      </c>
      <c r="E9" s="24">
        <v>0</v>
      </c>
      <c r="F9" s="24">
        <v>1.5252272588694993E-5</v>
      </c>
      <c r="G9" s="24">
        <v>4.6088259016086042E-5</v>
      </c>
      <c r="H9" s="24">
        <v>4.6216416071054311E-5</v>
      </c>
      <c r="I9" s="24">
        <v>4.6400123733691956E-5</v>
      </c>
      <c r="J9" s="24">
        <v>4.6621133359847633E-5</v>
      </c>
      <c r="K9" s="24">
        <v>7.7983654626079257E-5</v>
      </c>
      <c r="L9" s="24">
        <v>7.0466094064469686E-5</v>
      </c>
      <c r="M9" s="24">
        <v>1.0218519100768653E-4</v>
      </c>
      <c r="N9" s="24">
        <v>1.2619689871118389E-4</v>
      </c>
      <c r="O9" s="24">
        <v>1.5107421719706693E-4</v>
      </c>
      <c r="P9" s="24">
        <v>2.2263745875239493E-4</v>
      </c>
      <c r="Q9" s="24">
        <v>2.2246941045600543E-4</v>
      </c>
      <c r="R9" s="24">
        <v>2.5503698036222211E-4</v>
      </c>
      <c r="S9" s="24">
        <v>3.1883942449484337E-4</v>
      </c>
      <c r="T9" s="24">
        <v>3.9100528256108547E-4</v>
      </c>
      <c r="U9" s="24">
        <v>5.3546025606188152E-4</v>
      </c>
      <c r="V9" s="24">
        <v>6.6482438223403051E-4</v>
      </c>
      <c r="W9" s="24">
        <v>7.9597349971050058E-4</v>
      </c>
      <c r="X9" s="24">
        <v>8.1487638325272727E-4</v>
      </c>
      <c r="Y9" s="24">
        <v>1.0165080914044111E-3</v>
      </c>
      <c r="Z9" s="24">
        <v>1.3215966845869787E-3</v>
      </c>
      <c r="AA9" s="24">
        <v>1.7346337631733988E-3</v>
      </c>
      <c r="AB9" s="24">
        <v>2.3431483393141495E-3</v>
      </c>
    </row>
    <row r="10" spans="1:28" x14ac:dyDescent="0.35">
      <c r="A10" s="58"/>
      <c r="B10" s="60"/>
      <c r="C10" t="s">
        <v>43</v>
      </c>
      <c r="D10" s="24">
        <v>1.4159572720773284E-5</v>
      </c>
      <c r="E10" s="24">
        <v>5.7256388381610179E-6</v>
      </c>
      <c r="F10" s="24">
        <v>2.875728278173284E-6</v>
      </c>
      <c r="G10" s="24">
        <v>1.1571529409115655E-5</v>
      </c>
      <c r="H10" s="24">
        <v>1.7413462347848352E-5</v>
      </c>
      <c r="I10" s="24">
        <v>2.9094717854061258E-5</v>
      </c>
      <c r="J10" s="24">
        <v>2.9225495153051284E-5</v>
      </c>
      <c r="K10" s="24">
        <v>4.9828531230700079E-5</v>
      </c>
      <c r="L10" s="24">
        <v>5.294569242675351E-5</v>
      </c>
      <c r="M10" s="24">
        <v>6.4900201190543072E-5</v>
      </c>
      <c r="N10" s="24">
        <v>8.8710416672910242E-5</v>
      </c>
      <c r="O10" s="24">
        <v>1.3371129058148412E-4</v>
      </c>
      <c r="P10" s="24">
        <v>1.6055946052029313E-4</v>
      </c>
      <c r="Q10" s="24">
        <v>2.079965769705705E-4</v>
      </c>
      <c r="R10" s="24">
        <v>2.4750629948266933E-4</v>
      </c>
      <c r="S10" s="24">
        <v>2.747958446089882E-4</v>
      </c>
      <c r="T10" s="24">
        <v>3.0818946171562445E-4</v>
      </c>
      <c r="U10" s="24">
        <v>4.023963604149472E-4</v>
      </c>
      <c r="V10" s="24">
        <v>4.6002447450477213E-4</v>
      </c>
      <c r="W10" s="24">
        <v>5.2491379648422765E-4</v>
      </c>
      <c r="X10" s="24">
        <v>5.8819764659978624E-4</v>
      </c>
      <c r="Y10" s="24">
        <v>6.7992158034502204E-4</v>
      </c>
      <c r="Z10" s="24">
        <v>8.6203997786826747E-4</v>
      </c>
      <c r="AA10" s="24">
        <v>9.7465588210954301E-4</v>
      </c>
      <c r="AB10" s="24">
        <v>1.4788396796359127E-3</v>
      </c>
    </row>
    <row r="11" spans="1:28" x14ac:dyDescent="0.35">
      <c r="A11" s="58"/>
      <c r="B11" s="60"/>
      <c r="C11" t="s">
        <v>44</v>
      </c>
      <c r="D11" s="24">
        <v>0</v>
      </c>
      <c r="E11" s="24">
        <v>0</v>
      </c>
      <c r="F11" s="24">
        <v>0</v>
      </c>
      <c r="G11" s="24">
        <v>4.0753117613867573E-6</v>
      </c>
      <c r="H11" s="24">
        <v>0</v>
      </c>
      <c r="I11" s="24">
        <v>4.1151755327817341E-6</v>
      </c>
      <c r="J11" s="24">
        <v>0</v>
      </c>
      <c r="K11" s="24">
        <v>0</v>
      </c>
      <c r="L11" s="24">
        <v>0</v>
      </c>
      <c r="M11" s="24">
        <v>1.2579882252339303E-5</v>
      </c>
      <c r="N11" s="24">
        <v>2.9494423447129492E-5</v>
      </c>
      <c r="O11" s="24">
        <v>4.2370547385095492E-5</v>
      </c>
      <c r="P11" s="24">
        <v>3.4177664042012168E-5</v>
      </c>
      <c r="Q11" s="24">
        <v>4.3035741183139464E-5</v>
      </c>
      <c r="R11" s="24">
        <v>4.7587528606563012E-5</v>
      </c>
      <c r="S11" s="24">
        <v>5.649447440592148E-5</v>
      </c>
      <c r="T11" s="24">
        <v>6.5434177579648534E-5</v>
      </c>
      <c r="U11" s="24">
        <v>8.7684685869504619E-5</v>
      </c>
      <c r="V11" s="24">
        <v>8.3626760563282332E-5</v>
      </c>
      <c r="W11" s="24">
        <v>1.0149999338038285E-4</v>
      </c>
      <c r="X11" s="24">
        <v>1.0652132423749627E-4</v>
      </c>
      <c r="Y11" s="24">
        <v>1.1139628560230541E-4</v>
      </c>
      <c r="Z11" s="24">
        <v>1.3838729693893548E-4</v>
      </c>
      <c r="AA11" s="24">
        <v>1.5238026944408567E-4</v>
      </c>
      <c r="AB11" s="24">
        <v>2.8624844576041752E-4</v>
      </c>
    </row>
    <row r="12" spans="1:28" x14ac:dyDescent="0.35">
      <c r="A12" s="58"/>
      <c r="B12" s="60"/>
      <c r="C12" s="34" t="s">
        <v>53</v>
      </c>
      <c r="D12" s="25">
        <v>6.7865718176296497E-6</v>
      </c>
      <c r="E12" s="25">
        <v>2.7399512287917815E-6</v>
      </c>
      <c r="F12" s="25">
        <v>4.1351932513755685E-6</v>
      </c>
      <c r="G12" s="25">
        <v>1.5251490139922552E-5</v>
      </c>
      <c r="H12" s="25">
        <v>1.6699160449773487E-5</v>
      </c>
      <c r="I12" s="25">
        <v>2.3742419883232557E-5</v>
      </c>
      <c r="J12" s="25">
        <v>2.2449586646988706E-5</v>
      </c>
      <c r="K12" s="25">
        <v>3.8013980697249039E-5</v>
      </c>
      <c r="L12" s="25">
        <v>3.8169935379750441E-5</v>
      </c>
      <c r="M12" s="25">
        <v>5.3925338949101231E-5</v>
      </c>
      <c r="N12" s="25">
        <v>7.5466539844804004E-5</v>
      </c>
      <c r="O12" s="25">
        <v>1.0596785164507239E-4</v>
      </c>
      <c r="P12" s="25">
        <v>1.2928062514361294E-4</v>
      </c>
      <c r="Q12" s="25">
        <v>1.5544735012640309E-4</v>
      </c>
      <c r="R12" s="25">
        <v>1.8208881887948891E-4</v>
      </c>
      <c r="S12" s="25">
        <v>2.1003534387853406E-4</v>
      </c>
      <c r="T12" s="25">
        <v>2.4246260703919553E-4</v>
      </c>
      <c r="U12" s="25">
        <v>3.2205368241422505E-4</v>
      </c>
      <c r="V12" s="25">
        <v>3.7246069444196728E-4</v>
      </c>
      <c r="W12" s="25">
        <v>4.3372505348293622E-4</v>
      </c>
      <c r="X12" s="25">
        <v>4.6883365426997337E-4</v>
      </c>
      <c r="Y12" s="25">
        <v>5.5228740266488607E-4</v>
      </c>
      <c r="Z12" s="25">
        <v>7.0504171620511258E-4</v>
      </c>
      <c r="AA12" s="25">
        <v>8.3977183220640406E-4</v>
      </c>
      <c r="AB12" s="25">
        <v>1.2386439010574346E-3</v>
      </c>
    </row>
    <row r="13" spans="1:28" x14ac:dyDescent="0.35">
      <c r="A13" s="58"/>
      <c r="B13" s="60" t="s">
        <v>53</v>
      </c>
      <c r="C13" t="s">
        <v>42</v>
      </c>
      <c r="D13" s="24">
        <v>0</v>
      </c>
      <c r="E13" s="24">
        <v>0</v>
      </c>
      <c r="F13" s="24">
        <v>1.4805054445510279E-5</v>
      </c>
      <c r="G13" s="24">
        <v>4.4731721500212984E-5</v>
      </c>
      <c r="H13" s="24">
        <v>4.4853441380388048E-5</v>
      </c>
      <c r="I13" s="24">
        <v>4.5024087887091113E-5</v>
      </c>
      <c r="J13" s="24">
        <v>4.5240680419889046E-5</v>
      </c>
      <c r="K13" s="24">
        <v>7.5667577199789449E-5</v>
      </c>
      <c r="L13" s="24">
        <v>6.8374509982760401E-5</v>
      </c>
      <c r="M13" s="24">
        <v>9.9129944105991186E-5</v>
      </c>
      <c r="N13" s="24">
        <v>1.2241306759497306E-4</v>
      </c>
      <c r="O13" s="24">
        <v>1.4652579625207274E-4</v>
      </c>
      <c r="P13" s="24">
        <v>2.1590444686059307E-4</v>
      </c>
      <c r="Q13" s="24">
        <v>2.157098394501844E-4</v>
      </c>
      <c r="R13" s="24">
        <v>2.5498574397886387E-4</v>
      </c>
      <c r="S13" s="24">
        <v>3.1681760578616824E-4</v>
      </c>
      <c r="T13" s="24">
        <v>3.7901055041622556E-4</v>
      </c>
      <c r="U13" s="24">
        <v>5.1913436282058356E-4</v>
      </c>
      <c r="V13" s="24">
        <v>6.5232585229479945E-4</v>
      </c>
      <c r="W13" s="24">
        <v>7.7952043902596024E-4</v>
      </c>
      <c r="X13" s="24">
        <v>7.9772529815969051E-4</v>
      </c>
      <c r="Y13" s="24">
        <v>9.9319738615677444E-4</v>
      </c>
      <c r="Z13" s="24">
        <v>1.2889145441750127E-3</v>
      </c>
      <c r="AA13" s="24">
        <v>1.6895643620902234E-3</v>
      </c>
      <c r="AB13" s="24">
        <v>2.2798948229705296E-3</v>
      </c>
    </row>
    <row r="14" spans="1:28" x14ac:dyDescent="0.35">
      <c r="A14" s="58"/>
      <c r="B14" s="60"/>
      <c r="C14" t="s">
        <v>43</v>
      </c>
      <c r="D14" s="24">
        <v>1.2251718916056475E-5</v>
      </c>
      <c r="E14" s="24">
        <v>4.9478619050802308E-6</v>
      </c>
      <c r="F14" s="24">
        <v>2.4838734515864047E-6</v>
      </c>
      <c r="G14" s="24">
        <v>9.9870916840938406E-6</v>
      </c>
      <c r="H14" s="24">
        <v>1.5027462687999815E-5</v>
      </c>
      <c r="I14" s="24">
        <v>2.5101094658808165E-5</v>
      </c>
      <c r="J14" s="24">
        <v>2.5204407746892699E-5</v>
      </c>
      <c r="K14" s="24">
        <v>4.8013868426899364E-5</v>
      </c>
      <c r="L14" s="24">
        <v>4.8173587182676059E-5</v>
      </c>
      <c r="M14" s="24">
        <v>5.847403117420491E-5</v>
      </c>
      <c r="N14" s="24">
        <v>8.1521392996775077E-5</v>
      </c>
      <c r="O14" s="24">
        <v>1.2026735176418057E-4</v>
      </c>
      <c r="P14" s="24">
        <v>1.4580951138465359E-4</v>
      </c>
      <c r="Q14" s="24">
        <v>1.9155473484988583E-4</v>
      </c>
      <c r="R14" s="24">
        <v>2.3320238122703785E-4</v>
      </c>
      <c r="S14" s="24">
        <v>2.514871100025573E-4</v>
      </c>
      <c r="T14" s="24">
        <v>2.7765280545022364E-4</v>
      </c>
      <c r="U14" s="24">
        <v>3.5855977630006031E-4</v>
      </c>
      <c r="V14" s="24">
        <v>4.0805152812706247E-4</v>
      </c>
      <c r="W14" s="24">
        <v>4.6387117338664297E-4</v>
      </c>
      <c r="X14" s="24">
        <v>5.2033761805647671E-4</v>
      </c>
      <c r="Y14" s="24">
        <v>5.9638246949433871E-4</v>
      </c>
      <c r="Z14" s="24">
        <v>7.552513570923125E-4</v>
      </c>
      <c r="AA14" s="24">
        <v>8.5938198083601591E-4</v>
      </c>
      <c r="AB14" s="24">
        <v>1.2860938135454969E-3</v>
      </c>
    </row>
    <row r="15" spans="1:28" x14ac:dyDescent="0.35">
      <c r="A15" s="58"/>
      <c r="B15" s="60"/>
      <c r="C15" t="s">
        <v>44</v>
      </c>
      <c r="D15" s="24">
        <v>0</v>
      </c>
      <c r="E15" s="24">
        <v>0</v>
      </c>
      <c r="F15" s="24">
        <v>0</v>
      </c>
      <c r="G15" s="24">
        <v>1.6545662719913423E-6</v>
      </c>
      <c r="H15" s="24">
        <v>0</v>
      </c>
      <c r="I15" s="24">
        <v>1.6641953366480777E-6</v>
      </c>
      <c r="J15" s="24">
        <v>0</v>
      </c>
      <c r="K15" s="24">
        <v>0</v>
      </c>
      <c r="L15" s="24">
        <v>0</v>
      </c>
      <c r="M15" s="24">
        <v>5.060233647879997E-6</v>
      </c>
      <c r="N15" s="24">
        <v>1.1849885648507197E-5</v>
      </c>
      <c r="O15" s="24">
        <v>2.3830152291681728E-5</v>
      </c>
      <c r="P15" s="24">
        <v>2.2263590637727759E-5</v>
      </c>
      <c r="Q15" s="24">
        <v>3.0977494849926401E-5</v>
      </c>
      <c r="R15" s="24">
        <v>3.627826465502082E-5</v>
      </c>
      <c r="S15" s="24">
        <v>4.6784922778986271E-5</v>
      </c>
      <c r="T15" s="24">
        <v>5.0385361141325191E-5</v>
      </c>
      <c r="U15" s="24">
        <v>5.7505615510544672E-5</v>
      </c>
      <c r="V15" s="24">
        <v>5.9385845558423966E-5</v>
      </c>
      <c r="W15" s="24">
        <v>6.3075785556421238E-5</v>
      </c>
      <c r="X15" s="24">
        <v>7.2133062628987332E-5</v>
      </c>
      <c r="Y15" s="24">
        <v>7.0488183537165128E-5</v>
      </c>
      <c r="Z15" s="24">
        <v>8.4804754719947084E-5</v>
      </c>
      <c r="AA15" s="24">
        <v>9.5783401800719759E-5</v>
      </c>
      <c r="AB15" s="24">
        <v>1.5615212766140196E-4</v>
      </c>
    </row>
    <row r="16" spans="1:28" x14ac:dyDescent="0.35">
      <c r="A16" s="59"/>
      <c r="B16" s="59"/>
      <c r="C16" s="33" t="s">
        <v>53</v>
      </c>
      <c r="D16" s="26">
        <v>4.3168908716584298E-6</v>
      </c>
      <c r="E16" s="26">
        <v>1.7391455577886461E-6</v>
      </c>
      <c r="F16" s="26">
        <v>2.6212342694176272E-6</v>
      </c>
      <c r="G16" s="26">
        <v>9.6572721892673741E-6</v>
      </c>
      <c r="H16" s="26">
        <v>1.0566682369983482E-5</v>
      </c>
      <c r="I16" s="26">
        <v>1.5010480847399421E-5</v>
      </c>
      <c r="J16" s="26">
        <v>1.418349183390788E-5</v>
      </c>
      <c r="K16" s="26">
        <v>2.5785777098885632E-5</v>
      </c>
      <c r="L16" s="26">
        <v>2.4981442357185912E-5</v>
      </c>
      <c r="M16" s="26">
        <v>3.490445130194253E-5</v>
      </c>
      <c r="N16" s="26">
        <v>4.9373273618646962E-5</v>
      </c>
      <c r="O16" s="26">
        <v>7.2204968243338996E-5</v>
      </c>
      <c r="P16" s="26">
        <v>8.8726244227066431E-5</v>
      </c>
      <c r="Q16" s="26">
        <v>1.0976012423746795E-4</v>
      </c>
      <c r="R16" s="26">
        <v>1.3199853982315268E-4</v>
      </c>
      <c r="S16" s="26">
        <v>1.5143180597032568E-4</v>
      </c>
      <c r="T16" s="26">
        <v>1.700457935149835E-4</v>
      </c>
      <c r="U16" s="26">
        <v>2.1914944341538956E-4</v>
      </c>
      <c r="V16" s="26">
        <v>2.5355924604708591E-4</v>
      </c>
      <c r="W16" s="26">
        <v>2.9034693232343756E-4</v>
      </c>
      <c r="X16" s="26">
        <v>3.1648859156074849E-4</v>
      </c>
      <c r="Y16" s="26">
        <v>3.6595367620906316E-4</v>
      </c>
      <c r="Z16" s="26">
        <v>4.6470521950570109E-4</v>
      </c>
      <c r="AA16" s="26">
        <v>5.5496073232386145E-4</v>
      </c>
      <c r="AB16" s="26">
        <v>8.0703902810785877E-4</v>
      </c>
    </row>
    <row r="17" spans="1:28" x14ac:dyDescent="0.35">
      <c r="A17" s="57" t="s">
        <v>50</v>
      </c>
      <c r="B17" s="57" t="s">
        <v>41</v>
      </c>
      <c r="C17" t="s">
        <v>42</v>
      </c>
      <c r="D17" s="24">
        <v>0</v>
      </c>
      <c r="E17" s="24">
        <v>7.0175438596553619E-5</v>
      </c>
      <c r="F17" s="24">
        <v>7.03828828829689E-5</v>
      </c>
      <c r="G17" s="24">
        <v>7.0353172928028229E-5</v>
      </c>
      <c r="H17" s="24">
        <v>1.4093439503914951E-4</v>
      </c>
      <c r="I17" s="24">
        <v>7.0541760722298008E-5</v>
      </c>
      <c r="J17" s="24">
        <v>0</v>
      </c>
      <c r="K17" s="24">
        <v>0</v>
      </c>
      <c r="L17" s="24">
        <v>7.0601524992941478E-5</v>
      </c>
      <c r="M17" s="24">
        <v>7.0651405962962599E-5</v>
      </c>
      <c r="N17" s="24">
        <v>7.056167090047083E-5</v>
      </c>
      <c r="O17" s="24">
        <v>7.0676372888600625E-5</v>
      </c>
      <c r="P17" s="24">
        <v>7.0180363534344536E-5</v>
      </c>
      <c r="Q17" s="24">
        <v>7.0037820423030084E-5</v>
      </c>
      <c r="R17" s="24">
        <v>1.3986992097358986E-4</v>
      </c>
      <c r="S17" s="24">
        <v>3.4869935141923492E-4</v>
      </c>
      <c r="T17" s="24">
        <v>2.0888455646850268E-4</v>
      </c>
      <c r="U17" s="24">
        <v>2.0952647017735693E-4</v>
      </c>
      <c r="V17" s="24">
        <v>2.0955574182734971E-4</v>
      </c>
      <c r="W17" s="24">
        <v>2.098489087856148E-4</v>
      </c>
      <c r="X17" s="24">
        <v>4.9133150838764905E-4</v>
      </c>
      <c r="Y17" s="24">
        <v>4.8865619546245576E-4</v>
      </c>
      <c r="Z17" s="24">
        <v>9.7956898964457473E-4</v>
      </c>
      <c r="AA17" s="24">
        <v>1.3282997762864568E-3</v>
      </c>
      <c r="AB17" s="24">
        <v>1.0523361863337133E-3</v>
      </c>
    </row>
    <row r="18" spans="1:28" x14ac:dyDescent="0.35">
      <c r="A18" s="60"/>
      <c r="B18" s="60"/>
      <c r="C18" t="s">
        <v>43</v>
      </c>
      <c r="D18" s="24">
        <v>0</v>
      </c>
      <c r="E18" s="24">
        <v>0</v>
      </c>
      <c r="F18" s="24">
        <v>6.8043411696194767E-6</v>
      </c>
      <c r="G18" s="24">
        <v>6.80540621478265E-6</v>
      </c>
      <c r="H18" s="24">
        <v>6.8037856262304075E-6</v>
      </c>
      <c r="I18" s="24">
        <v>2.037586682335224E-5</v>
      </c>
      <c r="J18" s="24">
        <v>2.0385281826573731E-5</v>
      </c>
      <c r="K18" s="24">
        <v>3.4025178632157704E-5</v>
      </c>
      <c r="L18" s="24">
        <v>3.4024020958867141E-5</v>
      </c>
      <c r="M18" s="24">
        <v>4.0775273874027462E-5</v>
      </c>
      <c r="N18" s="24">
        <v>4.7566627254358451E-5</v>
      </c>
      <c r="O18" s="24">
        <v>5.4426211663516355E-5</v>
      </c>
      <c r="P18" s="24">
        <v>7.4473775075745152E-5</v>
      </c>
      <c r="Q18" s="24">
        <v>8.7467283871767165E-5</v>
      </c>
      <c r="R18" s="24">
        <v>1.0109656069490214E-4</v>
      </c>
      <c r="S18" s="24">
        <v>1.011061007420988E-4</v>
      </c>
      <c r="T18" s="24">
        <v>8.7704503288987823E-5</v>
      </c>
      <c r="U18" s="24">
        <v>1.1478420569321912E-4</v>
      </c>
      <c r="V18" s="24">
        <v>1.5523548548213029E-4</v>
      </c>
      <c r="W18" s="24">
        <v>1.7592291869661381E-4</v>
      </c>
      <c r="X18" s="24">
        <v>2.3710166919577169E-4</v>
      </c>
      <c r="Y18" s="24">
        <v>2.7672786177102005E-4</v>
      </c>
      <c r="Z18" s="24">
        <v>2.5605778819981495E-4</v>
      </c>
      <c r="AA18" s="24">
        <v>2.8277115734187674E-4</v>
      </c>
      <c r="AB18" s="24">
        <v>3.4653801725892386E-4</v>
      </c>
    </row>
    <row r="19" spans="1:28" x14ac:dyDescent="0.35">
      <c r="A19" s="60"/>
      <c r="B19" s="60"/>
      <c r="C19" t="s">
        <v>44</v>
      </c>
      <c r="D19" s="24">
        <v>5.021718934461461E-6</v>
      </c>
      <c r="E19" s="24">
        <v>0</v>
      </c>
      <c r="F19" s="24">
        <v>0</v>
      </c>
      <c r="G19" s="24">
        <v>0</v>
      </c>
      <c r="H19" s="24">
        <v>0</v>
      </c>
      <c r="I19" s="24">
        <v>0</v>
      </c>
      <c r="J19" s="24">
        <v>0</v>
      </c>
      <c r="K19" s="24">
        <v>4.914343001427568E-6</v>
      </c>
      <c r="L19" s="24">
        <v>9.8026722084032514E-6</v>
      </c>
      <c r="M19" s="24">
        <v>4.8852217158223965E-6</v>
      </c>
      <c r="N19" s="24">
        <v>4.8714900913182646E-6</v>
      </c>
      <c r="O19" s="24">
        <v>4.8693551999434703E-6</v>
      </c>
      <c r="P19" s="24">
        <v>2.4365403076931358E-5</v>
      </c>
      <c r="Q19" s="24">
        <v>1.9479981883563369E-5</v>
      </c>
      <c r="R19" s="24">
        <v>2.9095705473825006E-5</v>
      </c>
      <c r="S19" s="24">
        <v>2.8979207418622366E-5</v>
      </c>
      <c r="T19" s="24">
        <v>2.886363855036933E-5</v>
      </c>
      <c r="U19" s="24">
        <v>3.3559942852257052E-5</v>
      </c>
      <c r="V19" s="24">
        <v>4.2967425917028734E-5</v>
      </c>
      <c r="W19" s="24">
        <v>4.7638329800259172E-5</v>
      </c>
      <c r="X19" s="24">
        <v>5.2377959354643622E-5</v>
      </c>
      <c r="Y19" s="24">
        <v>4.7304584760432533E-5</v>
      </c>
      <c r="Z19" s="24">
        <v>6.1347956169299778E-5</v>
      </c>
      <c r="AA19" s="24">
        <v>1.0355865185474045E-4</v>
      </c>
      <c r="AB19" s="24">
        <v>1.0711025836851462E-4</v>
      </c>
    </row>
    <row r="20" spans="1:28" x14ac:dyDescent="0.35">
      <c r="A20" s="60"/>
      <c r="B20" s="60"/>
      <c r="C20" s="34" t="s">
        <v>53</v>
      </c>
      <c r="D20" s="25">
        <v>2.7789433900693439E-6</v>
      </c>
      <c r="E20" s="25">
        <v>2.7731635416916589E-6</v>
      </c>
      <c r="F20" s="25">
        <v>5.530040562806704E-6</v>
      </c>
      <c r="G20" s="25">
        <v>5.5219483643398348E-6</v>
      </c>
      <c r="H20" s="25">
        <v>8.2642806769062105E-6</v>
      </c>
      <c r="I20" s="25">
        <v>1.0987592261368917E-5</v>
      </c>
      <c r="J20" s="25">
        <v>8.2320787644363236E-6</v>
      </c>
      <c r="K20" s="25">
        <v>1.6458060746682435E-5</v>
      </c>
      <c r="L20" s="25">
        <v>2.1909104602313434E-5</v>
      </c>
      <c r="M20" s="25">
        <v>2.1857863776286734E-5</v>
      </c>
      <c r="N20" s="25">
        <v>2.454924852024476E-5</v>
      </c>
      <c r="O20" s="25">
        <v>2.7284906262803332E-5</v>
      </c>
      <c r="P20" s="25">
        <v>4.6301213908916949E-5</v>
      </c>
      <c r="Q20" s="25">
        <v>4.8880633493064707E-5</v>
      </c>
      <c r="R20" s="25">
        <v>6.2349547830242713E-5</v>
      </c>
      <c r="S20" s="25">
        <v>7.0319113546490897E-5</v>
      </c>
      <c r="T20" s="25">
        <v>5.9385468375916517E-5</v>
      </c>
      <c r="U20" s="25">
        <v>7.2775495681964841E-5</v>
      </c>
      <c r="V20" s="25">
        <v>9.4101452119854656E-5</v>
      </c>
      <c r="W20" s="25">
        <v>1.0483786421078278E-4</v>
      </c>
      <c r="X20" s="25">
        <v>1.4252100840339565E-4</v>
      </c>
      <c r="Y20" s="25">
        <v>1.5512957331353938E-4</v>
      </c>
      <c r="Z20" s="25">
        <v>1.7351749323291088E-4</v>
      </c>
      <c r="AA20" s="25">
        <v>2.2117173052227379E-4</v>
      </c>
      <c r="AB20" s="25">
        <v>2.3660396218594393E-4</v>
      </c>
    </row>
    <row r="21" spans="1:28" x14ac:dyDescent="0.35">
      <c r="A21" s="60"/>
      <c r="B21" s="60" t="s">
        <v>45</v>
      </c>
      <c r="C21" t="s">
        <v>42</v>
      </c>
      <c r="D21" s="24">
        <v>3.9725277635627165E-5</v>
      </c>
      <c r="E21" s="24">
        <v>2.6708628890315111E-5</v>
      </c>
      <c r="F21" s="24">
        <v>3.819907108848497E-5</v>
      </c>
      <c r="G21" s="24">
        <v>3.1740849566475049E-5</v>
      </c>
      <c r="H21" s="24">
        <v>4.5577501122329167E-5</v>
      </c>
      <c r="I21" s="24">
        <v>4.1227573917668181E-5</v>
      </c>
      <c r="J21" s="24">
        <v>5.0724203284113756E-5</v>
      </c>
      <c r="K21" s="24">
        <v>6.9281344612370788E-5</v>
      </c>
      <c r="L21" s="24">
        <v>9.7456614403634845E-5</v>
      </c>
      <c r="M21" s="24">
        <v>1.3734345174354345E-4</v>
      </c>
      <c r="N21" s="24">
        <v>1.8185251760827192E-4</v>
      </c>
      <c r="O21" s="24">
        <v>2.3252154347330745E-4</v>
      </c>
      <c r="P21" s="24">
        <v>3.0239596055259277E-4</v>
      </c>
      <c r="Q21" s="24">
        <v>3.5823411653135295E-4</v>
      </c>
      <c r="R21" s="24">
        <v>4.5135689165554105E-4</v>
      </c>
      <c r="S21" s="24">
        <v>5.3147458328628439E-4</v>
      </c>
      <c r="T21" s="24">
        <v>5.9117941470887558E-4</v>
      </c>
      <c r="U21" s="24">
        <v>6.2925069489616625E-4</v>
      </c>
      <c r="V21" s="24">
        <v>7.837157597898603E-4</v>
      </c>
      <c r="W21" s="24">
        <v>8.741362559889776E-4</v>
      </c>
      <c r="X21" s="24">
        <v>1.1277969484555506E-3</v>
      </c>
      <c r="Y21" s="24">
        <v>1.4355406365664791E-3</v>
      </c>
      <c r="Z21" s="24">
        <v>1.9651478755868812E-3</v>
      </c>
      <c r="AA21" s="24">
        <v>2.6022349166974212E-3</v>
      </c>
      <c r="AB21" s="24">
        <v>3.5782692802486249E-3</v>
      </c>
    </row>
    <row r="22" spans="1:28" x14ac:dyDescent="0.35">
      <c r="A22" s="60"/>
      <c r="B22" s="60"/>
      <c r="C22" t="s">
        <v>43</v>
      </c>
      <c r="D22" s="24">
        <v>4.0831069302971201E-5</v>
      </c>
      <c r="E22" s="24">
        <v>3.9159820753864594E-5</v>
      </c>
      <c r="F22" s="24">
        <v>4.7929039459493339E-5</v>
      </c>
      <c r="G22" s="24">
        <v>6.755727892149288E-5</v>
      </c>
      <c r="H22" s="24">
        <v>6.8884088529008736E-5</v>
      </c>
      <c r="I22" s="24">
        <v>8.9566766628967898E-5</v>
      </c>
      <c r="J22" s="24">
        <v>1.1837712562967617E-4</v>
      </c>
      <c r="K22" s="24">
        <v>1.4472142214372319E-4</v>
      </c>
      <c r="L22" s="24">
        <v>1.7123530457530123E-4</v>
      </c>
      <c r="M22" s="24">
        <v>1.9360533606938013E-4</v>
      </c>
      <c r="N22" s="24">
        <v>2.2878961535988118E-4</v>
      </c>
      <c r="O22" s="24">
        <v>2.5192158968012635E-4</v>
      </c>
      <c r="P22" s="24">
        <v>3.1815054355299743E-4</v>
      </c>
      <c r="Q22" s="24">
        <v>3.6979684285953773E-4</v>
      </c>
      <c r="R22" s="24">
        <v>4.3319991070767117E-4</v>
      </c>
      <c r="S22" s="24">
        <v>4.6679970089424927E-4</v>
      </c>
      <c r="T22" s="24">
        <v>5.1765973460793369E-4</v>
      </c>
      <c r="U22" s="24">
        <v>5.7824294210018223E-4</v>
      </c>
      <c r="V22" s="24">
        <v>7.0259303521313932E-4</v>
      </c>
      <c r="W22" s="24">
        <v>8.0142584693110308E-4</v>
      </c>
      <c r="X22" s="24">
        <v>1.012025845583242E-3</v>
      </c>
      <c r="Y22" s="24">
        <v>1.2255963950134063E-3</v>
      </c>
      <c r="Z22" s="24">
        <v>1.5011722637341407E-3</v>
      </c>
      <c r="AA22" s="24">
        <v>1.7299675827922023E-3</v>
      </c>
      <c r="AB22" s="24">
        <v>2.361375889026629E-3</v>
      </c>
    </row>
    <row r="23" spans="1:28" x14ac:dyDescent="0.35">
      <c r="A23" s="60"/>
      <c r="B23" s="60"/>
      <c r="C23" t="s">
        <v>44</v>
      </c>
      <c r="D23" s="24">
        <v>0</v>
      </c>
      <c r="E23" s="24">
        <v>0</v>
      </c>
      <c r="F23" s="24">
        <v>0</v>
      </c>
      <c r="G23" s="24">
        <v>0</v>
      </c>
      <c r="H23" s="24">
        <v>5.7943470350707571E-6</v>
      </c>
      <c r="I23" s="24">
        <v>5.7899185936793884E-6</v>
      </c>
      <c r="J23" s="24">
        <v>2.3141184365860212E-5</v>
      </c>
      <c r="K23" s="24">
        <v>2.8890211418497458E-5</v>
      </c>
      <c r="L23" s="24">
        <v>1.7300140131126795E-5</v>
      </c>
      <c r="M23" s="24">
        <v>1.7283893715580589E-5</v>
      </c>
      <c r="N23" s="24">
        <v>4.6048996131808906E-5</v>
      </c>
      <c r="O23" s="24">
        <v>5.1734841691297717E-5</v>
      </c>
      <c r="P23" s="24">
        <v>7.5103700879264323E-5</v>
      </c>
      <c r="Q23" s="24">
        <v>1.2751849018100003E-4</v>
      </c>
      <c r="R23" s="24">
        <v>1.2739591174937281E-4</v>
      </c>
      <c r="S23" s="24">
        <v>1.3880053206860588E-4</v>
      </c>
      <c r="T23" s="24">
        <v>1.5595037312565729E-4</v>
      </c>
      <c r="U23" s="24">
        <v>1.6162642361128299E-4</v>
      </c>
      <c r="V23" s="24">
        <v>2.0745572837133075E-4</v>
      </c>
      <c r="W23" s="24">
        <v>2.2432615873091422E-4</v>
      </c>
      <c r="X23" s="24">
        <v>2.5956796354509315E-4</v>
      </c>
      <c r="Y23" s="24">
        <v>2.9830539588560079E-4</v>
      </c>
      <c r="Z23" s="24">
        <v>3.2959789057351863E-4</v>
      </c>
      <c r="AA23" s="24">
        <v>4.1859465330174039E-4</v>
      </c>
      <c r="AB23" s="24">
        <v>5.5155046965360555E-4</v>
      </c>
    </row>
    <row r="24" spans="1:28" x14ac:dyDescent="0.35">
      <c r="A24" s="60"/>
      <c r="B24" s="60"/>
      <c r="C24" s="34" t="s">
        <v>53</v>
      </c>
      <c r="D24" s="25">
        <v>3.6056232541215039E-5</v>
      </c>
      <c r="E24" s="25">
        <v>3.1278645494126067E-5</v>
      </c>
      <c r="F24" s="25">
        <v>3.9838717450280114E-5</v>
      </c>
      <c r="G24" s="25">
        <v>4.9804855520640956E-5</v>
      </c>
      <c r="H24" s="25">
        <v>5.5177177161525037E-5</v>
      </c>
      <c r="I24" s="25">
        <v>6.6406336466595661E-5</v>
      </c>
      <c r="J24" s="25">
        <v>8.8388037890352322E-5</v>
      </c>
      <c r="K24" s="25">
        <v>1.101572166417597E-4</v>
      </c>
      <c r="L24" s="25">
        <v>1.3278667295102409E-4</v>
      </c>
      <c r="M24" s="25">
        <v>1.5750802533043284E-4</v>
      </c>
      <c r="N24" s="25">
        <v>1.9457177719872654E-4</v>
      </c>
      <c r="O24" s="25">
        <v>2.2336459995853097E-4</v>
      </c>
      <c r="P24" s="25">
        <v>2.857972682821508E-4</v>
      </c>
      <c r="Q24" s="25">
        <v>3.3880864008439815E-4</v>
      </c>
      <c r="R24" s="25">
        <v>4.0320219725242801E-4</v>
      </c>
      <c r="S24" s="25">
        <v>4.4735282957319988E-4</v>
      </c>
      <c r="T24" s="25">
        <v>4.9671832537256932E-4</v>
      </c>
      <c r="U24" s="25">
        <v>5.4439421096286189E-4</v>
      </c>
      <c r="V24" s="25">
        <v>6.6804734242209562E-4</v>
      </c>
      <c r="W24" s="25">
        <v>7.5469573563391457E-4</v>
      </c>
      <c r="X24" s="25">
        <v>9.562464716810215E-4</v>
      </c>
      <c r="Y24" s="25">
        <v>1.1756951863350906E-3</v>
      </c>
      <c r="Z24" s="25">
        <v>1.4931859912741263E-3</v>
      </c>
      <c r="AA24" s="25">
        <v>1.8201149978687159E-3</v>
      </c>
      <c r="AB24" s="25">
        <v>2.4862210447231803E-3</v>
      </c>
    </row>
    <row r="25" spans="1:28" x14ac:dyDescent="0.35">
      <c r="A25" s="60"/>
      <c r="B25" s="60" t="s">
        <v>53</v>
      </c>
      <c r="C25" t="s">
        <v>42</v>
      </c>
      <c r="D25" s="24">
        <v>3.8514784327814411E-5</v>
      </c>
      <c r="E25" s="24">
        <v>2.8044863151777122E-5</v>
      </c>
      <c r="F25" s="24">
        <v>3.9194765321326486E-5</v>
      </c>
      <c r="G25" s="24">
        <v>3.2946323849092352E-5</v>
      </c>
      <c r="H25" s="24">
        <v>4.8564692585406632E-5</v>
      </c>
      <c r="I25" s="24">
        <v>4.2149444182015827E-5</v>
      </c>
      <c r="J25" s="24">
        <v>4.9120629101340185E-5</v>
      </c>
      <c r="K25" s="24">
        <v>6.709248027481074E-5</v>
      </c>
      <c r="L25" s="24">
        <v>9.6602078067942188E-5</v>
      </c>
      <c r="M25" s="24">
        <v>1.3521614300460172E-4</v>
      </c>
      <c r="N25" s="24">
        <v>1.7829294659565953E-4</v>
      </c>
      <c r="O25" s="24">
        <v>2.2731612398740886E-4</v>
      </c>
      <c r="P25" s="24">
        <v>2.9489023278173043E-4</v>
      </c>
      <c r="Q25" s="24">
        <v>3.4891123834035476E-4</v>
      </c>
      <c r="R25" s="24">
        <v>4.4122697488879759E-4</v>
      </c>
      <c r="S25" s="24">
        <v>5.2551237456510691E-4</v>
      </c>
      <c r="T25" s="24">
        <v>5.7867074318185274E-4</v>
      </c>
      <c r="U25" s="24">
        <v>6.1550007665145401E-4</v>
      </c>
      <c r="V25" s="24">
        <v>7.6489191893980291E-4</v>
      </c>
      <c r="W25" s="24">
        <v>8.5231906598703944E-4</v>
      </c>
      <c r="X25" s="24">
        <v>1.106714221277727E-3</v>
      </c>
      <c r="Y25" s="24">
        <v>1.4041629846905934E-3</v>
      </c>
      <c r="Z25" s="24">
        <v>1.9326237040799832E-3</v>
      </c>
      <c r="AA25" s="24">
        <v>2.5602051854534125E-3</v>
      </c>
      <c r="AB25" s="24">
        <v>3.4953111679454363E-3</v>
      </c>
    </row>
    <row r="26" spans="1:28" x14ac:dyDescent="0.35">
      <c r="A26" s="60"/>
      <c r="B26" s="60"/>
      <c r="C26" t="s">
        <v>43</v>
      </c>
      <c r="D26" s="24">
        <v>3.5402150272201283E-5</v>
      </c>
      <c r="E26" s="24">
        <v>3.3898988344160941E-5</v>
      </c>
      <c r="F26" s="24">
        <v>4.236300862081599E-5</v>
      </c>
      <c r="G26" s="24">
        <v>5.9287585550071853E-5</v>
      </c>
      <c r="H26" s="24">
        <v>6.0404767701749407E-5</v>
      </c>
      <c r="I26" s="24">
        <v>8.0080751194699928E-5</v>
      </c>
      <c r="J26" s="24">
        <v>1.0487372547984819E-4</v>
      </c>
      <c r="K26" s="24">
        <v>1.2946113210943189E-4</v>
      </c>
      <c r="L26" s="24">
        <v>1.5228111469767214E-4</v>
      </c>
      <c r="M26" s="24">
        <v>1.7241720441041331E-4</v>
      </c>
      <c r="N26" s="24">
        <v>2.036458259677687E-4</v>
      </c>
      <c r="O26" s="24">
        <v>2.2443160565188691E-4</v>
      </c>
      <c r="P26" s="24">
        <v>2.840699266530855E-4</v>
      </c>
      <c r="Q26" s="24">
        <v>3.3010667458666099E-4</v>
      </c>
      <c r="R26" s="24">
        <v>3.8641673953510036E-4</v>
      </c>
      <c r="S26" s="24">
        <v>4.1524648252022622E-4</v>
      </c>
      <c r="T26" s="24">
        <v>4.5698530601834264E-4</v>
      </c>
      <c r="U26" s="24">
        <v>5.1270789971158415E-4</v>
      </c>
      <c r="V26" s="24">
        <v>6.2518672084310722E-4</v>
      </c>
      <c r="W26" s="24">
        <v>7.1295754888067719E-4</v>
      </c>
      <c r="X26" s="24">
        <v>9.013914505149323E-4</v>
      </c>
      <c r="Y26" s="24">
        <v>1.0899897463796382E-3</v>
      </c>
      <c r="Z26" s="24">
        <v>1.3231069596582046E-3</v>
      </c>
      <c r="AA26" s="24">
        <v>1.5227976298328727E-3</v>
      </c>
      <c r="AB26" s="24">
        <v>2.0755228090605371E-3</v>
      </c>
    </row>
    <row r="27" spans="1:28" x14ac:dyDescent="0.35">
      <c r="A27" s="60"/>
      <c r="B27" s="60"/>
      <c r="C27" t="s">
        <v>44</v>
      </c>
      <c r="D27" s="24">
        <v>2.6901100793619293E-6</v>
      </c>
      <c r="E27" s="24">
        <v>0</v>
      </c>
      <c r="F27" s="24">
        <v>0</v>
      </c>
      <c r="G27" s="24">
        <v>0</v>
      </c>
      <c r="H27" s="24">
        <v>2.6707832339045723E-6</v>
      </c>
      <c r="I27" s="24">
        <v>2.664165902999116E-6</v>
      </c>
      <c r="J27" s="24">
        <v>1.0639542925128254E-5</v>
      </c>
      <c r="K27" s="24">
        <v>1.5933927314693008E-5</v>
      </c>
      <c r="L27" s="24">
        <v>1.3247314107012187E-5</v>
      </c>
      <c r="M27" s="24">
        <v>1.0574429443410693E-5</v>
      </c>
      <c r="N27" s="24">
        <v>2.3746451224715415E-5</v>
      </c>
      <c r="O27" s="24">
        <v>2.6362270318713854E-5</v>
      </c>
      <c r="P27" s="24">
        <v>4.7580907367894554E-5</v>
      </c>
      <c r="Q27" s="24">
        <v>6.8808007134935067E-5</v>
      </c>
      <c r="R27" s="24">
        <v>7.3896955973262735E-5</v>
      </c>
      <c r="S27" s="24">
        <v>7.8956718558842454E-5</v>
      </c>
      <c r="T27" s="24">
        <v>8.6612809247155198E-5</v>
      </c>
      <c r="U27" s="24">
        <v>9.1665990084255355E-5</v>
      </c>
      <c r="V27" s="24">
        <v>1.1749592680776466E-4</v>
      </c>
      <c r="W27" s="24">
        <v>1.2768097475301943E-4</v>
      </c>
      <c r="X27" s="24">
        <v>1.4607031720736963E-4</v>
      </c>
      <c r="Y27" s="24">
        <v>1.6074085980810615E-4</v>
      </c>
      <c r="Z27" s="24">
        <v>1.8304724681472706E-4</v>
      </c>
      <c r="AA27" s="24">
        <v>2.466458730492338E-4</v>
      </c>
      <c r="AB27" s="24">
        <v>3.0946715843205297E-4</v>
      </c>
    </row>
    <row r="28" spans="1:28" x14ac:dyDescent="0.35">
      <c r="A28" s="59"/>
      <c r="B28" s="59"/>
      <c r="C28" s="33" t="s">
        <v>53</v>
      </c>
      <c r="D28" s="26">
        <v>2.9885923369388223E-5</v>
      </c>
      <c r="E28" s="26">
        <v>2.5944873370820076E-5</v>
      </c>
      <c r="F28" s="26">
        <v>3.3369205229005772E-5</v>
      </c>
      <c r="G28" s="26">
        <v>4.1399730115632138E-5</v>
      </c>
      <c r="H28" s="26">
        <v>4.6230627790855294E-5</v>
      </c>
      <c r="I28" s="26">
        <v>5.5788152385938261E-5</v>
      </c>
      <c r="J28" s="26">
        <v>7.2947017206947962E-5</v>
      </c>
      <c r="K28" s="26">
        <v>9.2080251643755773E-5</v>
      </c>
      <c r="L28" s="26">
        <v>1.1132421747017673E-4</v>
      </c>
      <c r="M28" s="26">
        <v>1.311469142777355E-4</v>
      </c>
      <c r="N28" s="26">
        <v>1.6146508317582686E-4</v>
      </c>
      <c r="O28" s="26">
        <v>1.850422904290383E-4</v>
      </c>
      <c r="P28" s="26">
        <v>2.3890491957478943E-4</v>
      </c>
      <c r="Q28" s="26">
        <v>2.8191231407914685E-4</v>
      </c>
      <c r="R28" s="26">
        <v>3.360301219752504E-4</v>
      </c>
      <c r="S28" s="26">
        <v>3.7288057724915724E-4</v>
      </c>
      <c r="T28" s="26">
        <v>4.1009354089305283E-4</v>
      </c>
      <c r="U28" s="26">
        <v>4.506377515480775E-4</v>
      </c>
      <c r="V28" s="26">
        <v>5.5372824046151514E-4</v>
      </c>
      <c r="W28" s="26">
        <v>6.2500167650658689E-4</v>
      </c>
      <c r="X28" s="26">
        <v>7.9244964372238158E-4</v>
      </c>
      <c r="Y28" s="26">
        <v>9.6996452808983946E-4</v>
      </c>
      <c r="Z28" s="26">
        <v>1.2272169935927391E-3</v>
      </c>
      <c r="AA28" s="26">
        <v>1.4975716869720657E-3</v>
      </c>
      <c r="AB28" s="26">
        <v>2.032628185027141E-3</v>
      </c>
    </row>
    <row r="29" spans="1:28" x14ac:dyDescent="0.35">
      <c r="A29" s="57" t="s">
        <v>51</v>
      </c>
      <c r="B29" s="57" t="s">
        <v>41</v>
      </c>
      <c r="C29" s="35" t="s">
        <v>42</v>
      </c>
      <c r="D29" s="24">
        <v>0</v>
      </c>
      <c r="E29" s="24">
        <v>5.6085249579451713E-5</v>
      </c>
      <c r="F29" s="24">
        <v>5.6186088324583494E-5</v>
      </c>
      <c r="G29" s="24">
        <v>5.6233481414924569E-5</v>
      </c>
      <c r="H29" s="24">
        <v>1.1263163822716749E-4</v>
      </c>
      <c r="I29" s="24">
        <v>5.63666084212322E-5</v>
      </c>
      <c r="J29" s="24">
        <v>0</v>
      </c>
      <c r="K29" s="24">
        <v>0</v>
      </c>
      <c r="L29" s="24">
        <v>5.6481219994353182E-5</v>
      </c>
      <c r="M29" s="24">
        <v>5.6468462363845617E-5</v>
      </c>
      <c r="N29" s="24">
        <v>5.6404760561790113E-5</v>
      </c>
      <c r="O29" s="24">
        <v>5.6516333220235637E-5</v>
      </c>
      <c r="P29" s="24">
        <v>5.6167153448694052E-5</v>
      </c>
      <c r="Q29" s="24">
        <v>5.5965972688643006E-5</v>
      </c>
      <c r="R29" s="24">
        <v>1.6770082173400702E-4</v>
      </c>
      <c r="S29" s="24">
        <v>3.3444816053518345E-4</v>
      </c>
      <c r="T29" s="24">
        <v>1.6687061964626437E-4</v>
      </c>
      <c r="U29" s="24">
        <v>1.6738269262961403E-4</v>
      </c>
      <c r="V29" s="24">
        <v>2.2332644743450203E-4</v>
      </c>
      <c r="W29" s="24">
        <v>2.2373867322977858E-4</v>
      </c>
      <c r="X29" s="24">
        <v>4.4890859098822844E-4</v>
      </c>
      <c r="Y29" s="24">
        <v>4.4715219942981221E-4</v>
      </c>
      <c r="Z29" s="24">
        <v>8.4066580731945173E-4</v>
      </c>
      <c r="AA29" s="24">
        <v>1.1220196353436407E-3</v>
      </c>
      <c r="AB29" s="24">
        <v>9.0115460433670691E-4</v>
      </c>
    </row>
    <row r="30" spans="1:28" x14ac:dyDescent="0.35">
      <c r="A30" s="58"/>
      <c r="B30" s="58"/>
      <c r="C30" t="s">
        <v>43</v>
      </c>
      <c r="D30" s="24">
        <v>0</v>
      </c>
      <c r="E30" s="24">
        <v>0</v>
      </c>
      <c r="F30" s="24">
        <v>4.9935583097404646E-6</v>
      </c>
      <c r="G30" s="24">
        <v>4.9939573116830616E-6</v>
      </c>
      <c r="H30" s="24">
        <v>4.9963027359822831E-6</v>
      </c>
      <c r="I30" s="24">
        <v>1.4973123243722242E-5</v>
      </c>
      <c r="J30" s="24">
        <v>1.4987710077685179E-5</v>
      </c>
      <c r="K30" s="24">
        <v>3.5013129923822106E-5</v>
      </c>
      <c r="L30" s="24">
        <v>3.0026874052291319E-5</v>
      </c>
      <c r="M30" s="24">
        <v>3.5009452552081655E-5</v>
      </c>
      <c r="N30" s="24">
        <v>4.5006976081340966E-5</v>
      </c>
      <c r="O30" s="24">
        <v>5.0073858941956928E-5</v>
      </c>
      <c r="P30" s="24">
        <v>6.9726671448000488E-5</v>
      </c>
      <c r="Q30" s="24">
        <v>8.9079805608127671E-5</v>
      </c>
      <c r="R30" s="24">
        <v>1.1403130407194872E-4</v>
      </c>
      <c r="S30" s="24">
        <v>1.041114091231421E-4</v>
      </c>
      <c r="T30" s="24">
        <v>8.9356188660794089E-5</v>
      </c>
      <c r="U30" s="24">
        <v>1.0932763504456489E-4</v>
      </c>
      <c r="V30" s="24">
        <v>1.39135965653292E-4</v>
      </c>
      <c r="W30" s="24">
        <v>1.5448248367966322E-4</v>
      </c>
      <c r="X30" s="24">
        <v>2.0455509267347516E-4</v>
      </c>
      <c r="Y30" s="24">
        <v>2.289229176724028E-4</v>
      </c>
      <c r="Z30" s="24">
        <v>2.1887280505406004E-4</v>
      </c>
      <c r="AA30" s="24">
        <v>2.5347156645438851E-4</v>
      </c>
      <c r="AB30" s="24">
        <v>2.8633863310978391E-4</v>
      </c>
    </row>
    <row r="31" spans="1:28" x14ac:dyDescent="0.35">
      <c r="A31" s="58"/>
      <c r="B31" s="58"/>
      <c r="C31" t="s">
        <v>44</v>
      </c>
      <c r="D31" s="24">
        <v>1.7823246860615427E-6</v>
      </c>
      <c r="E31" s="24">
        <v>0</v>
      </c>
      <c r="F31" s="24">
        <v>0</v>
      </c>
      <c r="G31" s="24">
        <v>0</v>
      </c>
      <c r="H31" s="24">
        <v>0</v>
      </c>
      <c r="I31" s="24">
        <v>0</v>
      </c>
      <c r="J31" s="24">
        <v>0</v>
      </c>
      <c r="K31" s="24">
        <v>1.7897540161015968E-6</v>
      </c>
      <c r="L31" s="24">
        <v>3.581052650414307E-6</v>
      </c>
      <c r="M31" s="24">
        <v>1.790795668421552E-6</v>
      </c>
      <c r="N31" s="24">
        <v>1.7921982027324646E-6</v>
      </c>
      <c r="O31" s="24">
        <v>8.9904126239215287E-6</v>
      </c>
      <c r="P31" s="24">
        <v>1.8038233840389495E-5</v>
      </c>
      <c r="Q31" s="24">
        <v>2.1685153259731749E-5</v>
      </c>
      <c r="R31" s="24">
        <v>2.8919808984673168E-5</v>
      </c>
      <c r="S31" s="24">
        <v>3.7948812473320714E-5</v>
      </c>
      <c r="T31" s="24">
        <v>3.7937226535778024E-5</v>
      </c>
      <c r="U31" s="24">
        <v>3.6121556261203835E-5</v>
      </c>
      <c r="V31" s="24">
        <v>4.5117151194817851E-5</v>
      </c>
      <c r="W31" s="24">
        <v>4.1562158919150605E-5</v>
      </c>
      <c r="X31" s="24">
        <v>5.2495243749950404E-5</v>
      </c>
      <c r="Y31" s="24">
        <v>4.514688992096616E-5</v>
      </c>
      <c r="Z31" s="24">
        <v>5.6037599421632223E-5</v>
      </c>
      <c r="AA31" s="24">
        <v>7.6035852714984031E-5</v>
      </c>
      <c r="AB31" s="24">
        <v>8.4840607964098425E-5</v>
      </c>
    </row>
    <row r="32" spans="1:28" x14ac:dyDescent="0.35">
      <c r="A32" s="58"/>
      <c r="B32" s="58"/>
      <c r="C32" t="s">
        <v>53</v>
      </c>
      <c r="D32" s="25">
        <v>1.2840761713928117E-6</v>
      </c>
      <c r="E32" s="25">
        <v>1.2851983703932035E-6</v>
      </c>
      <c r="F32" s="25">
        <v>2.5702778212455257E-6</v>
      </c>
      <c r="G32" s="25">
        <v>2.5725424823708209E-6</v>
      </c>
      <c r="H32" s="25">
        <v>3.8585060122553472E-6</v>
      </c>
      <c r="I32" s="25">
        <v>5.1415005211108422E-6</v>
      </c>
      <c r="J32" s="25">
        <v>3.8601741967347891E-6</v>
      </c>
      <c r="K32" s="25">
        <v>1.030472355645351E-5</v>
      </c>
      <c r="L32" s="25">
        <v>1.1597624291148634E-5</v>
      </c>
      <c r="M32" s="25">
        <v>1.1596951805747935E-5</v>
      </c>
      <c r="N32" s="25">
        <v>1.4181251869249678E-5</v>
      </c>
      <c r="O32" s="25">
        <v>2.0683940342269835E-5</v>
      </c>
      <c r="P32" s="25">
        <v>3.2342949107810881E-5</v>
      </c>
      <c r="Q32" s="25">
        <v>4.0087520108311736E-5</v>
      </c>
      <c r="R32" s="25">
        <v>5.4344872561173929E-5</v>
      </c>
      <c r="S32" s="25">
        <v>6.2093803038454354E-5</v>
      </c>
      <c r="T32" s="25">
        <v>5.4336224796669441E-5</v>
      </c>
      <c r="U32" s="25">
        <v>5.8226875196520922E-5</v>
      </c>
      <c r="V32" s="25">
        <v>7.3713314693746312E-5</v>
      </c>
      <c r="W32" s="25">
        <v>7.5135762550360141E-5</v>
      </c>
      <c r="X32" s="25">
        <v>1.0120840237348716E-4</v>
      </c>
      <c r="Y32" s="25">
        <v>1.0225478267633648E-4</v>
      </c>
      <c r="Z32" s="25">
        <v>1.1656928813730261E-4</v>
      </c>
      <c r="AA32" s="25">
        <v>1.4648652712856425E-4</v>
      </c>
      <c r="AB32" s="25">
        <v>1.5568240788788046E-4</v>
      </c>
    </row>
    <row r="33" spans="1:28" x14ac:dyDescent="0.35">
      <c r="A33" s="58"/>
      <c r="B33" s="60" t="s">
        <v>45</v>
      </c>
      <c r="C33" t="s">
        <v>42</v>
      </c>
      <c r="D33" s="24">
        <v>3.122235520636174E-5</v>
      </c>
      <c r="E33" s="48">
        <v>2.099777948472159E-5</v>
      </c>
      <c r="F33" s="48">
        <v>3.3565346429620391E-5</v>
      </c>
      <c r="G33" s="48">
        <v>3.5623953546393139E-5</v>
      </c>
      <c r="H33" s="48">
        <v>4.4733042151134939E-5</v>
      </c>
      <c r="I33" s="48">
        <v>4.135991397147265E-5</v>
      </c>
      <c r="J33" s="48">
        <v>5.247035877053996E-5</v>
      </c>
      <c r="K33" s="48">
        <v>7.2524599437517878E-5</v>
      </c>
      <c r="L33" s="48">
        <v>9.2898713079492268E-5</v>
      </c>
      <c r="M33" s="48">
        <v>1.3162128169885712E-4</v>
      </c>
      <c r="N33" s="48">
        <v>1.7219302471693787E-4</v>
      </c>
      <c r="O33" s="48">
        <v>2.177933473361815E-4</v>
      </c>
      <c r="P33" s="48">
        <v>2.8935558483933477E-4</v>
      </c>
      <c r="Q33" s="48">
        <v>3.3325784398741121E-4</v>
      </c>
      <c r="R33" s="48">
        <v>4.121676320876233E-4</v>
      </c>
      <c r="S33" s="48">
        <v>4.9180479417221257E-4</v>
      </c>
      <c r="T33" s="48">
        <v>5.5543521125978046E-4</v>
      </c>
      <c r="U33" s="48">
        <v>6.1871645135447295E-4</v>
      </c>
      <c r="V33" s="48">
        <v>7.6825203131036801E-4</v>
      </c>
      <c r="W33" s="48">
        <v>8.6961552170405909E-4</v>
      </c>
      <c r="X33" s="48">
        <v>1.0746534761922888E-3</v>
      </c>
      <c r="Y33" s="48">
        <v>1.3620953692519144E-3</v>
      </c>
      <c r="Z33" s="48">
        <v>1.8463436004076961E-3</v>
      </c>
      <c r="AA33" s="48">
        <v>2.4442798211539163E-3</v>
      </c>
      <c r="AB33" s="48">
        <v>3.3544686784707789E-3</v>
      </c>
    </row>
    <row r="34" spans="1:28" x14ac:dyDescent="0.35">
      <c r="A34" s="58"/>
      <c r="B34" s="60"/>
      <c r="C34" t="s">
        <v>43</v>
      </c>
      <c r="D34" s="24">
        <v>3.3908885283873147E-5</v>
      </c>
      <c r="E34" s="48">
        <v>3.037631582025746E-5</v>
      </c>
      <c r="F34" s="48">
        <v>3.6034088247482998E-5</v>
      </c>
      <c r="G34" s="48">
        <v>5.2029464443270612E-5</v>
      </c>
      <c r="H34" s="48">
        <v>5.537944014544216E-5</v>
      </c>
      <c r="I34" s="48">
        <v>7.3770764883906992E-5</v>
      </c>
      <c r="J34" s="48">
        <v>9.4941076695720383E-5</v>
      </c>
      <c r="K34" s="48">
        <v>1.1993408422728002E-4</v>
      </c>
      <c r="L34" s="48">
        <v>1.4029203189358519E-4</v>
      </c>
      <c r="M34" s="48">
        <v>1.5999665534627283E-4</v>
      </c>
      <c r="N34" s="48">
        <v>1.923867956650227E-4</v>
      </c>
      <c r="O34" s="48">
        <v>2.2163604611002974E-4</v>
      </c>
      <c r="P34" s="48">
        <v>2.7842167286107333E-4</v>
      </c>
      <c r="Q34" s="48">
        <v>3.2847976168226545E-4</v>
      </c>
      <c r="R34" s="48">
        <v>3.8662504761743932E-4</v>
      </c>
      <c r="S34" s="48">
        <v>4.1799968446709634E-4</v>
      </c>
      <c r="T34" s="48">
        <v>4.6444926095534633E-4</v>
      </c>
      <c r="U34" s="48">
        <v>5.3465705918998019E-4</v>
      </c>
      <c r="V34" s="48">
        <v>6.410471308644361E-4</v>
      </c>
      <c r="W34" s="48">
        <v>7.3217126084323958E-4</v>
      </c>
      <c r="X34" s="48">
        <v>9.0394168332186275E-4</v>
      </c>
      <c r="Y34" s="48">
        <v>1.0855830268141631E-3</v>
      </c>
      <c r="Z34" s="48">
        <v>1.3382435387929714E-3</v>
      </c>
      <c r="AA34" s="48">
        <v>1.5375090033378225E-3</v>
      </c>
      <c r="AB34" s="48">
        <v>2.1388362443659492E-3</v>
      </c>
    </row>
    <row r="35" spans="1:28" x14ac:dyDescent="0.35">
      <c r="A35" s="58"/>
      <c r="B35" s="60"/>
      <c r="C35" t="s">
        <v>44</v>
      </c>
      <c r="D35" s="24">
        <v>0</v>
      </c>
      <c r="E35" s="48">
        <v>0</v>
      </c>
      <c r="F35" s="48">
        <v>0</v>
      </c>
      <c r="G35" s="48">
        <v>2.3975755716332259E-6</v>
      </c>
      <c r="H35" s="48">
        <v>2.4034532817296395E-6</v>
      </c>
      <c r="I35" s="48">
        <v>4.8194745327911903E-6</v>
      </c>
      <c r="J35" s="48">
        <v>9.6629327483999106E-6</v>
      </c>
      <c r="K35" s="48">
        <v>1.2101321948509991E-5</v>
      </c>
      <c r="L35" s="48">
        <v>7.2753728628249803E-6</v>
      </c>
      <c r="M35" s="48">
        <v>1.4587111800468122E-5</v>
      </c>
      <c r="N35" s="48">
        <v>3.4119212528604947E-5</v>
      </c>
      <c r="O35" s="48">
        <v>4.6425595652710427E-5</v>
      </c>
      <c r="P35" s="48">
        <v>5.1666998811761289E-5</v>
      </c>
      <c r="Q35" s="48">
        <v>7.9173233509033381E-5</v>
      </c>
      <c r="R35" s="48">
        <v>8.1857216209790806E-5</v>
      </c>
      <c r="S35" s="48">
        <v>9.1969336925901146E-5</v>
      </c>
      <c r="T35" s="48">
        <v>1.0456526989033321E-4</v>
      </c>
      <c r="U35" s="48">
        <v>1.1731757117683372E-4</v>
      </c>
      <c r="V35" s="48">
        <v>1.3499696256835669E-4</v>
      </c>
      <c r="W35" s="48">
        <v>1.526056794329822E-4</v>
      </c>
      <c r="X35" s="48">
        <v>1.7086886819472902E-4</v>
      </c>
      <c r="Y35" s="48">
        <v>1.9096149110775507E-4</v>
      </c>
      <c r="Z35" s="48">
        <v>2.204524787126072E-4</v>
      </c>
      <c r="AA35" s="48">
        <v>2.6557896213752485E-4</v>
      </c>
      <c r="AB35" s="48">
        <v>3.9776851861050844E-4</v>
      </c>
    </row>
    <row r="36" spans="1:28" x14ac:dyDescent="0.35">
      <c r="A36" s="58"/>
      <c r="B36" s="60"/>
      <c r="C36" t="s">
        <v>53</v>
      </c>
      <c r="D36" s="25">
        <v>2.7007201339523945E-5</v>
      </c>
      <c r="E36" s="49">
        <v>2.2415217735272108E-5</v>
      </c>
      <c r="F36" s="49">
        <v>2.8749892740709271E-5</v>
      </c>
      <c r="G36" s="49">
        <v>3.8717946435617989E-5</v>
      </c>
      <c r="H36" s="49">
        <v>4.2877318166656408E-5</v>
      </c>
      <c r="I36" s="49">
        <v>5.2873566308564435E-5</v>
      </c>
      <c r="J36" s="49">
        <v>6.8466772219499816E-5</v>
      </c>
      <c r="K36" s="49">
        <v>8.8020142619660291E-5</v>
      </c>
      <c r="L36" s="49">
        <v>1.0367934920152422E-4</v>
      </c>
      <c r="M36" s="49">
        <v>1.2578776289418059E-4</v>
      </c>
      <c r="N36" s="49">
        <v>1.5783388234047457E-4</v>
      </c>
      <c r="O36" s="49">
        <v>1.8790151948788747E-4</v>
      </c>
      <c r="P36" s="49">
        <v>2.389486260454543E-4</v>
      </c>
      <c r="Q36" s="49">
        <v>2.8351616843691474E-4</v>
      </c>
      <c r="R36" s="49">
        <v>3.3649757510278988E-4</v>
      </c>
      <c r="S36" s="49">
        <v>3.7600576941043684E-4</v>
      </c>
      <c r="T36" s="49">
        <v>4.2046250875960034E-4</v>
      </c>
      <c r="U36" s="49">
        <v>4.7825047281579991E-4</v>
      </c>
      <c r="V36" s="49">
        <v>5.790079755918498E-4</v>
      </c>
      <c r="W36" s="49">
        <v>6.5885566977774701E-4</v>
      </c>
      <c r="X36" s="49">
        <v>8.0955566316287531E-4</v>
      </c>
      <c r="Y36" s="49">
        <v>9.8775668338357825E-4</v>
      </c>
      <c r="Z36" s="49">
        <v>1.2559653679005134E-3</v>
      </c>
      <c r="AA36" s="49">
        <v>1.5256290237237735E-3</v>
      </c>
      <c r="AB36" s="49">
        <v>2.1138657167503183E-3</v>
      </c>
    </row>
    <row r="37" spans="1:28" x14ac:dyDescent="0.35">
      <c r="A37" s="58"/>
      <c r="B37" s="60" t="s">
        <v>53</v>
      </c>
      <c r="C37" t="s">
        <v>42</v>
      </c>
      <c r="D37" s="24">
        <v>3.0285847927968845E-5</v>
      </c>
      <c r="E37" s="48">
        <v>2.205936004107123E-5</v>
      </c>
      <c r="F37" s="48">
        <v>3.4254904445862877E-5</v>
      </c>
      <c r="G37" s="48">
        <v>3.6256718283667055E-5</v>
      </c>
      <c r="H37" s="48">
        <v>4.6823948889107569E-5</v>
      </c>
      <c r="I37" s="48">
        <v>4.1823869230794841E-5</v>
      </c>
      <c r="J37" s="48">
        <v>5.0841692993408572E-5</v>
      </c>
      <c r="K37" s="48">
        <v>7.0271723185522106E-5</v>
      </c>
      <c r="L37" s="48">
        <v>9.1760927491302269E-5</v>
      </c>
      <c r="M37" s="48">
        <v>1.29264625938319E-4</v>
      </c>
      <c r="N37" s="48">
        <v>1.6855088817457897E-4</v>
      </c>
      <c r="O37" s="48">
        <v>2.1269294288384089E-4</v>
      </c>
      <c r="P37" s="48">
        <v>2.8194700466999123E-4</v>
      </c>
      <c r="Q37" s="48">
        <v>3.244258820551682E-4</v>
      </c>
      <c r="R37" s="48">
        <v>4.0434329103233857E-4</v>
      </c>
      <c r="S37" s="48">
        <v>4.8675298180933524E-4</v>
      </c>
      <c r="T37" s="48">
        <v>5.4291832035757714E-4</v>
      </c>
      <c r="U37" s="48">
        <v>6.0417093722020532E-4</v>
      </c>
      <c r="V37" s="48">
        <v>7.506818243188107E-4</v>
      </c>
      <c r="W37" s="48">
        <v>8.487630632760812E-4</v>
      </c>
      <c r="X37" s="48">
        <v>1.0542779566375948E-3</v>
      </c>
      <c r="Y37" s="48">
        <v>1.3323019520408153E-3</v>
      </c>
      <c r="Z37" s="48">
        <v>1.8137000754949728E-3</v>
      </c>
      <c r="AA37" s="48">
        <v>2.4014015452655801E-3</v>
      </c>
      <c r="AB37" s="48">
        <v>3.2752541004326119E-3</v>
      </c>
    </row>
    <row r="38" spans="1:28" x14ac:dyDescent="0.35">
      <c r="A38" s="58"/>
      <c r="B38" s="60"/>
      <c r="C38" t="s">
        <v>43</v>
      </c>
      <c r="D38" s="24">
        <v>2.9382833613755821E-5</v>
      </c>
      <c r="E38" s="48">
        <v>2.6282732110249896E-5</v>
      </c>
      <c r="F38" s="48">
        <v>3.1824986948425504E-5</v>
      </c>
      <c r="G38" s="48">
        <v>4.5616897043299076E-5</v>
      </c>
      <c r="H38" s="48">
        <v>4.8492133688071704E-5</v>
      </c>
      <c r="I38" s="48">
        <v>6.570747443057634E-5</v>
      </c>
      <c r="J38" s="48">
        <v>8.3931113194823936E-5</v>
      </c>
      <c r="K38" s="48">
        <v>1.082301814683273E-4</v>
      </c>
      <c r="L38" s="48">
        <v>1.2506745696394539E-4</v>
      </c>
      <c r="M38" s="48">
        <v>1.4268674994211139E-4</v>
      </c>
      <c r="N38" s="48">
        <v>1.7195259100666327E-4</v>
      </c>
      <c r="O38" s="48">
        <v>1.9777627046879687E-4</v>
      </c>
      <c r="P38" s="48">
        <v>2.4924807842263697E-4</v>
      </c>
      <c r="Q38" s="48">
        <v>2.9484104660237875E-4</v>
      </c>
      <c r="R38" s="48">
        <v>3.4825308158614732E-4</v>
      </c>
      <c r="S38" s="48">
        <v>3.737670055254938E-4</v>
      </c>
      <c r="T38" s="48">
        <v>4.1156267126574164E-4</v>
      </c>
      <c r="U38" s="48">
        <v>4.7457113091153857E-4</v>
      </c>
      <c r="V38" s="48">
        <v>5.7012822970259336E-4</v>
      </c>
      <c r="W38" s="48">
        <v>6.5055304049055351E-4</v>
      </c>
      <c r="X38" s="48">
        <v>8.0425808791373399E-4</v>
      </c>
      <c r="Y38" s="48">
        <v>9.6337677402957844E-4</v>
      </c>
      <c r="Z38" s="48">
        <v>1.178489304499708E-3</v>
      </c>
      <c r="AA38" s="48">
        <v>1.3539787867185016E-3</v>
      </c>
      <c r="AB38" s="48">
        <v>1.8765169341781185E-3</v>
      </c>
    </row>
    <row r="39" spans="1:28" x14ac:dyDescent="0.35">
      <c r="A39" s="58"/>
      <c r="B39" s="60"/>
      <c r="C39" t="s">
        <v>44</v>
      </c>
      <c r="D39" s="24">
        <v>1.0176625513391713E-6</v>
      </c>
      <c r="E39" s="48">
        <v>0</v>
      </c>
      <c r="F39" s="48">
        <v>0</v>
      </c>
      <c r="G39" s="48">
        <v>1.0240613452783265E-6</v>
      </c>
      <c r="H39" s="48">
        <v>1.0249409121421138E-6</v>
      </c>
      <c r="I39" s="48">
        <v>2.0515640097862331E-6</v>
      </c>
      <c r="J39" s="48">
        <v>4.1099366967500828E-6</v>
      </c>
      <c r="K39" s="48">
        <v>6.1733857110723989E-6</v>
      </c>
      <c r="L39" s="48">
        <v>5.1501527020825222E-6</v>
      </c>
      <c r="M39" s="48">
        <v>7.2184817883069741E-6</v>
      </c>
      <c r="N39" s="48">
        <v>1.5491066818196231E-5</v>
      </c>
      <c r="O39" s="48">
        <v>2.4860032835860579E-5</v>
      </c>
      <c r="P39" s="48">
        <v>3.2263872684623607E-5</v>
      </c>
      <c r="Q39" s="48">
        <v>4.5950555114027125E-5</v>
      </c>
      <c r="R39" s="48">
        <v>5.1234061240412743E-5</v>
      </c>
      <c r="S39" s="48">
        <v>6.0689453114770586E-5</v>
      </c>
      <c r="T39" s="48">
        <v>6.595415244192715E-5</v>
      </c>
      <c r="U39" s="48">
        <v>7.0207941251565487E-5</v>
      </c>
      <c r="V39" s="48">
        <v>8.2798635813841059E-5</v>
      </c>
      <c r="W39" s="48">
        <v>8.8132442076505058E-5</v>
      </c>
      <c r="X39" s="48">
        <v>1.0206261172962527E-4</v>
      </c>
      <c r="Y39" s="48">
        <v>1.0612208873483908E-4</v>
      </c>
      <c r="Z39" s="48">
        <v>1.2495025614800426E-4</v>
      </c>
      <c r="AA39" s="48">
        <v>1.5554404155970758E-4</v>
      </c>
      <c r="AB39" s="48">
        <v>2.164764741314773E-4</v>
      </c>
    </row>
    <row r="40" spans="1:28" x14ac:dyDescent="0.35">
      <c r="A40" s="59"/>
      <c r="B40" s="59"/>
      <c r="C40" s="32" t="s">
        <v>53</v>
      </c>
      <c r="D40" s="26">
        <v>2.0491443358805483E-5</v>
      </c>
      <c r="E40" s="50">
        <v>1.703058627788856E-5</v>
      </c>
      <c r="F40" s="50">
        <v>2.2046696878330607E-5</v>
      </c>
      <c r="G40" s="50">
        <v>2.9426730911774612E-5</v>
      </c>
      <c r="H40" s="50">
        <v>3.2820047678683295E-5</v>
      </c>
      <c r="I40" s="50">
        <v>4.053530525416349E-5</v>
      </c>
      <c r="J40" s="50">
        <v>5.1714554343940122E-5</v>
      </c>
      <c r="K40" s="50">
        <v>6.7853376541027188E-5</v>
      </c>
      <c r="L40" s="50">
        <v>7.9738564719322724E-5</v>
      </c>
      <c r="M40" s="50">
        <v>9.6031546698904791E-5</v>
      </c>
      <c r="N40" s="50">
        <v>1.2036906904944189E-4</v>
      </c>
      <c r="O40" s="50">
        <v>1.4421471037340261E-4</v>
      </c>
      <c r="P40" s="50">
        <v>1.8495125672179924E-4</v>
      </c>
      <c r="Q40" s="50">
        <v>2.1984674990394026E-4</v>
      </c>
      <c r="R40" s="50">
        <v>2.6253378341700717E-4</v>
      </c>
      <c r="S40" s="50">
        <v>2.9363212070632194E-4</v>
      </c>
      <c r="T40" s="50">
        <v>3.2426865352030987E-4</v>
      </c>
      <c r="U40" s="50">
        <v>3.6764630721597413E-4</v>
      </c>
      <c r="V40" s="50">
        <v>4.4582934825077025E-4</v>
      </c>
      <c r="W40" s="50">
        <v>5.0492144679470385E-4</v>
      </c>
      <c r="X40" s="50">
        <v>6.2156589149431341E-4</v>
      </c>
      <c r="Y40" s="50">
        <v>7.5264301420130408E-4</v>
      </c>
      <c r="Z40" s="50">
        <v>9.537332851885516E-4</v>
      </c>
      <c r="AA40" s="50">
        <v>1.1598961937597796E-3</v>
      </c>
      <c r="AB40" s="50">
        <v>1.5955212763070215E-3</v>
      </c>
    </row>
    <row r="41" spans="1:28" x14ac:dyDescent="0.35">
      <c r="A41" s="17" t="s">
        <v>54</v>
      </c>
    </row>
    <row r="42" spans="1:28" x14ac:dyDescent="0.35">
      <c r="A42" s="30" t="str">
        <f xml:space="preserve"> "(1) Lecture : le dénombrement des patients de l'ensemble du régime agricole ayant eu des soins sur les 12 derniers mois à fin "&amp;TEXT($AB$4,"mmmm aaaa")&amp;" a été complété de "&amp;ROUND($AB$40*100,2)&amp;" % pour estimation d'une année de soins complète."</f>
        <v>(1) Lecture : le dénombrement des patients de l'ensemble du régime agricole ayant eu des soins sur les 12 derniers mois à fin janvier 2025 a été complété de 0,16 % pour estimation d'une année de soins complète.</v>
      </c>
    </row>
    <row r="43" spans="1:28" x14ac:dyDescent="0.3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35F20-56A4-429F-8826-E92CAF6B93E2}">
  <sheetPr codeName="Feuil8">
    <tabColor theme="8" tint="-0.499984740745262"/>
  </sheetPr>
  <dimension ref="A1:AA42"/>
  <sheetViews>
    <sheetView showGridLines="0" zoomScale="90" zoomScaleNormal="90" workbookViewId="0">
      <pane xSplit="3" ySplit="4" topLeftCell="D5" activePane="bottomRight" state="frozen"/>
      <selection pane="topRight" activeCell="D1" sqref="D1"/>
      <selection pane="bottomLeft" activeCell="A5" sqref="A5"/>
      <selection pane="bottomRight" activeCell="D9" sqref="D9"/>
    </sheetView>
  </sheetViews>
  <sheetFormatPr baseColWidth="10" defaultColWidth="11.453125" defaultRowHeight="14.5" x14ac:dyDescent="0.35"/>
  <cols>
    <col min="1" max="1" width="26.54296875" style="6" customWidth="1"/>
    <col min="2" max="2" width="13.54296875" style="6" customWidth="1"/>
    <col min="3" max="3" width="15.1796875" style="6" customWidth="1"/>
    <col min="4" max="16384" width="11.453125" style="6"/>
  </cols>
  <sheetData>
    <row r="1" spans="1:27" ht="21" x14ac:dyDescent="0.45">
      <c r="A1" s="29" t="s">
        <v>60</v>
      </c>
      <c r="B1" s="27"/>
      <c r="C1" s="27"/>
      <c r="D1" s="27"/>
      <c r="E1" s="27"/>
      <c r="F1" s="27"/>
      <c r="G1" s="27"/>
      <c r="H1" s="27"/>
      <c r="I1" s="27"/>
      <c r="J1" s="27"/>
    </row>
    <row r="2" spans="1:27" s="12" customFormat="1" ht="18.5" x14ac:dyDescent="0.45">
      <c r="A2" s="11" t="s">
        <v>57</v>
      </c>
      <c r="B2" s="27"/>
      <c r="C2" s="27"/>
      <c r="D2" s="27"/>
      <c r="E2" s="27"/>
      <c r="F2" s="27"/>
      <c r="G2" s="27"/>
      <c r="H2" s="27"/>
      <c r="I2" s="27"/>
      <c r="J2" s="27"/>
    </row>
    <row r="3" spans="1:27" ht="19" thickBot="1" x14ac:dyDescent="0.5">
      <c r="A3" s="11" t="s">
        <v>58</v>
      </c>
      <c r="B3" s="28"/>
      <c r="C3" s="28"/>
      <c r="D3" s="28"/>
      <c r="E3" s="28"/>
      <c r="F3" s="28"/>
      <c r="G3" s="28"/>
      <c r="H3" s="28"/>
      <c r="I3" s="28"/>
      <c r="J3" s="28"/>
      <c r="N3" s="43"/>
      <c r="O3" s="12"/>
      <c r="Q3" s="24"/>
      <c r="R3" s="24"/>
      <c r="S3" s="24"/>
      <c r="T3" s="24"/>
    </row>
    <row r="4" spans="1:27"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row>
    <row r="5" spans="1:27" x14ac:dyDescent="0.35">
      <c r="A5" s="56" t="s">
        <v>49</v>
      </c>
      <c r="B5" s="56" t="s">
        <v>41</v>
      </c>
      <c r="C5" s="16" t="s">
        <v>42</v>
      </c>
      <c r="D5" s="24">
        <v>0</v>
      </c>
      <c r="E5" s="24">
        <v>4.125412541253759E-4</v>
      </c>
      <c r="F5" s="24">
        <v>0</v>
      </c>
      <c r="G5" s="24">
        <v>0</v>
      </c>
      <c r="H5" s="24">
        <v>0</v>
      </c>
      <c r="I5" s="24">
        <v>0</v>
      </c>
      <c r="J5" s="24">
        <v>0</v>
      </c>
      <c r="K5" s="24">
        <v>0</v>
      </c>
      <c r="L5" s="24">
        <v>-4.0617384240460019E-4</v>
      </c>
      <c r="M5" s="24">
        <v>-7.9176563737137773E-4</v>
      </c>
      <c r="N5" s="24">
        <v>-1.1645962732919068E-3</v>
      </c>
      <c r="O5" s="24">
        <v>0</v>
      </c>
      <c r="P5" s="24">
        <v>0</v>
      </c>
      <c r="Q5" s="24">
        <v>7.8462142016477721E-4</v>
      </c>
      <c r="R5" s="24">
        <v>-3.8986354775827348E-4</v>
      </c>
      <c r="S5" s="24">
        <v>-7.889546351085297E-4</v>
      </c>
      <c r="T5" s="24">
        <v>-4.0749796251016157E-4</v>
      </c>
      <c r="U5" s="24">
        <v>8.1599347205218997E-4</v>
      </c>
      <c r="V5" s="24">
        <v>2.049180327868827E-3</v>
      </c>
      <c r="W5" s="24">
        <v>1.9762845849802257E-3</v>
      </c>
      <c r="X5" s="24">
        <v>1.0108303249097395E-2</v>
      </c>
      <c r="Y5" s="24">
        <v>2.3474178403755097E-3</v>
      </c>
      <c r="Z5" s="24">
        <v>-8.0160320641287086E-4</v>
      </c>
      <c r="AA5" s="24">
        <v>0</v>
      </c>
    </row>
    <row r="6" spans="1:27" x14ac:dyDescent="0.35">
      <c r="A6" s="54"/>
      <c r="B6" s="54"/>
      <c r="C6" s="6" t="s">
        <v>43</v>
      </c>
      <c r="D6" s="24">
        <v>0</v>
      </c>
      <c r="E6" s="24">
        <v>0</v>
      </c>
      <c r="F6" s="24">
        <v>0</v>
      </c>
      <c r="G6" s="24">
        <v>0</v>
      </c>
      <c r="H6" s="24">
        <v>4.4504773136999631E-5</v>
      </c>
      <c r="I6" s="24">
        <v>2.2071157411485132E-5</v>
      </c>
      <c r="J6" s="24">
        <v>2.2641851197713336E-5</v>
      </c>
      <c r="K6" s="24">
        <v>2.2801377203229833E-5</v>
      </c>
      <c r="L6" s="24">
        <v>2.2329901971707145E-5</v>
      </c>
      <c r="M6" s="24">
        <v>0</v>
      </c>
      <c r="N6" s="24">
        <v>4.3894302519609241E-5</v>
      </c>
      <c r="O6" s="24">
        <v>6.6351130180830609E-5</v>
      </c>
      <c r="P6" s="24">
        <v>8.658945773354354E-5</v>
      </c>
      <c r="Q6" s="24">
        <v>0</v>
      </c>
      <c r="R6" s="24">
        <v>6.5397946504397453E-5</v>
      </c>
      <c r="S6" s="24">
        <v>0</v>
      </c>
      <c r="T6" s="24">
        <v>8.8298271561315644E-5</v>
      </c>
      <c r="U6" s="24">
        <v>1.1157227652081048E-4</v>
      </c>
      <c r="V6" s="24">
        <v>1.3366005791937141E-4</v>
      </c>
      <c r="W6" s="24">
        <v>3.1300411720791566E-4</v>
      </c>
      <c r="X6" s="24">
        <v>3.5625650468336101E-3</v>
      </c>
      <c r="Y6" s="24">
        <v>-2.1919729948916E-5</v>
      </c>
      <c r="Z6" s="24">
        <v>-4.4305620167883752E-5</v>
      </c>
      <c r="AA6" s="24">
        <v>4.3953145946407091E-5</v>
      </c>
    </row>
    <row r="7" spans="1:27" x14ac:dyDescent="0.35">
      <c r="A7" s="54"/>
      <c r="B7" s="54"/>
      <c r="C7" s="6" t="s">
        <v>44</v>
      </c>
      <c r="D7" s="24">
        <v>0</v>
      </c>
      <c r="E7" s="24">
        <v>0</v>
      </c>
      <c r="F7" s="24">
        <v>9.7518479751368403E-6</v>
      </c>
      <c r="G7" s="24">
        <v>3.3127281642286732E-6</v>
      </c>
      <c r="H7" s="24">
        <v>0</v>
      </c>
      <c r="I7" s="24">
        <v>3.2823798565839724E-6</v>
      </c>
      <c r="J7" s="24">
        <v>-6.6551975429485211E-6</v>
      </c>
      <c r="K7" s="24">
        <v>3.3336444735798665E-6</v>
      </c>
      <c r="L7" s="24">
        <v>-3.320273590512457E-6</v>
      </c>
      <c r="M7" s="24">
        <v>-9.8677069422237196E-6</v>
      </c>
      <c r="N7" s="24">
        <v>9.8499523919493015E-6</v>
      </c>
      <c r="O7" s="24">
        <v>1.6593819797794396E-5</v>
      </c>
      <c r="P7" s="24">
        <v>3.3335555704727682E-6</v>
      </c>
      <c r="Q7" s="24">
        <v>2.0259250880449997E-5</v>
      </c>
      <c r="R7" s="24">
        <v>3.3657907757111971E-5</v>
      </c>
      <c r="S7" s="24">
        <v>4.0550404152295272E-5</v>
      </c>
      <c r="T7" s="24">
        <v>1.6945533665602142E-5</v>
      </c>
      <c r="U7" s="24">
        <v>9.555922624326918E-5</v>
      </c>
      <c r="V7" s="24">
        <v>7.1430029184194055E-5</v>
      </c>
      <c r="W7" s="24">
        <v>1.203970269016974E-4</v>
      </c>
      <c r="X7" s="24">
        <v>3.2228676149199664E-3</v>
      </c>
      <c r="Y7" s="24">
        <v>1.3182623274432537E-4</v>
      </c>
      <c r="Z7" s="24">
        <v>1.0512929207284749E-4</v>
      </c>
      <c r="AA7" s="24">
        <v>1.5345373199471268E-4</v>
      </c>
    </row>
    <row r="8" spans="1:27" x14ac:dyDescent="0.35">
      <c r="A8" s="54"/>
      <c r="B8" s="54"/>
      <c r="C8" s="9" t="s">
        <v>53</v>
      </c>
      <c r="D8" s="25">
        <v>0</v>
      </c>
      <c r="E8" s="25">
        <v>2.8652638335291414E-6</v>
      </c>
      <c r="F8" s="25">
        <v>8.4177918449057643E-6</v>
      </c>
      <c r="G8" s="25">
        <v>2.867243747317616E-6</v>
      </c>
      <c r="H8" s="25">
        <v>5.6940636539160039E-6</v>
      </c>
      <c r="I8" s="25">
        <v>5.6742578780077935E-6</v>
      </c>
      <c r="J8" s="25">
        <v>-2.8815537337356645E-6</v>
      </c>
      <c r="K8" s="25">
        <v>5.7799793076185324E-6</v>
      </c>
      <c r="L8" s="25">
        <v>-2.870058118720209E-6</v>
      </c>
      <c r="M8" s="25">
        <v>-1.4212257219092805E-5</v>
      </c>
      <c r="N8" s="25">
        <v>5.6703807660429817E-6</v>
      </c>
      <c r="O8" s="25">
        <v>2.2916791992955154E-5</v>
      </c>
      <c r="P8" s="25">
        <v>1.4336547587312509E-5</v>
      </c>
      <c r="Q8" s="25">
        <v>2.3229478207875687E-5</v>
      </c>
      <c r="R8" s="25">
        <v>3.4727748918328416E-5</v>
      </c>
      <c r="S8" s="25">
        <v>2.9066387629450574E-5</v>
      </c>
      <c r="T8" s="25">
        <v>2.3335997526352514E-5</v>
      </c>
      <c r="U8" s="25">
        <v>1.0285737795978633E-4</v>
      </c>
      <c r="V8" s="25">
        <v>9.3752563546711798E-5</v>
      </c>
      <c r="W8" s="25">
        <v>1.5646283547465778E-4</v>
      </c>
      <c r="X8" s="25">
        <v>3.3062054933876706E-3</v>
      </c>
      <c r="Y8" s="25">
        <v>1.2789916894617726E-4</v>
      </c>
      <c r="Z8" s="25">
        <v>7.8829585035133931E-5</v>
      </c>
      <c r="AA8" s="25">
        <v>1.3773862484112165E-4</v>
      </c>
    </row>
    <row r="9" spans="1:27" x14ac:dyDescent="0.35">
      <c r="A9" s="54"/>
      <c r="B9" s="54" t="s">
        <v>45</v>
      </c>
      <c r="C9" s="6" t="s">
        <v>42</v>
      </c>
      <c r="D9" s="24">
        <v>0</v>
      </c>
      <c r="E9" s="24">
        <v>0</v>
      </c>
      <c r="F9" s="24">
        <v>0</v>
      </c>
      <c r="G9" s="24">
        <v>2.2291573785082619E-5</v>
      </c>
      <c r="H9" s="24">
        <v>-2.3144397898522406E-5</v>
      </c>
      <c r="I9" s="24">
        <v>0</v>
      </c>
      <c r="J9" s="24">
        <v>-1.6574324004359209E-4</v>
      </c>
      <c r="K9" s="24">
        <v>0</v>
      </c>
      <c r="L9" s="24">
        <v>-1.085493465329268E-4</v>
      </c>
      <c r="M9" s="24">
        <v>1.2298358169182677E-4</v>
      </c>
      <c r="N9" s="24">
        <v>8.1809628993401162E-5</v>
      </c>
      <c r="O9" s="24">
        <v>-4.1226912928737924E-5</v>
      </c>
      <c r="P9" s="24">
        <v>-2.1998680079193811E-4</v>
      </c>
      <c r="Q9" s="24">
        <v>1.0133765707331932E-4</v>
      </c>
      <c r="R9" s="24">
        <v>2.5247212286982901E-4</v>
      </c>
      <c r="S9" s="24">
        <v>2.9642176582678204E-4</v>
      </c>
      <c r="T9" s="24">
        <v>-1.1696453635257065E-4</v>
      </c>
      <c r="U9" s="24">
        <v>2.2476455912423532E-4</v>
      </c>
      <c r="V9" s="24">
        <v>-2.2771781208685837E-5</v>
      </c>
      <c r="W9" s="24">
        <v>6.2286815957279806E-4</v>
      </c>
      <c r="X9" s="24">
        <v>8.6645184389544383E-3</v>
      </c>
      <c r="Y9" s="24">
        <v>1.6139444803098257E-4</v>
      </c>
      <c r="Z9" s="24">
        <v>1.7650870254932727E-3</v>
      </c>
      <c r="AA9" s="24">
        <v>7.9781650220445144E-4</v>
      </c>
    </row>
    <row r="10" spans="1:27" x14ac:dyDescent="0.35">
      <c r="A10" s="54"/>
      <c r="B10" s="54"/>
      <c r="C10" s="6" t="s">
        <v>43</v>
      </c>
      <c r="D10" s="24">
        <v>0</v>
      </c>
      <c r="E10" s="24">
        <v>6.153921894513914E-6</v>
      </c>
      <c r="F10" s="24">
        <v>1.7220200443146538E-5</v>
      </c>
      <c r="G10" s="24">
        <v>-6.4304546331106494E-6</v>
      </c>
      <c r="H10" s="24">
        <v>-3.8742421013870931E-5</v>
      </c>
      <c r="I10" s="24">
        <v>-7.4574922939274479E-5</v>
      </c>
      <c r="J10" s="24">
        <v>-2.0264245764733957E-5</v>
      </c>
      <c r="K10" s="24">
        <v>-4.2491714115744372E-5</v>
      </c>
      <c r="L10" s="24">
        <v>6.4421782292933827E-5</v>
      </c>
      <c r="M10" s="24">
        <v>-3.7873527666598683E-5</v>
      </c>
      <c r="N10" s="24">
        <v>-4.8936547648925632E-5</v>
      </c>
      <c r="O10" s="24">
        <v>-2.4670951188521251E-5</v>
      </c>
      <c r="P10" s="24">
        <v>1.1794678241194845E-5</v>
      </c>
      <c r="Q10" s="24">
        <v>-3.610477606008633E-5</v>
      </c>
      <c r="R10" s="24">
        <v>-7.2690707098810314E-5</v>
      </c>
      <c r="S10" s="24">
        <v>3.1482974007568387E-5</v>
      </c>
      <c r="T10" s="24">
        <v>0</v>
      </c>
      <c r="U10" s="24">
        <v>-7.1955152315950066E-5</v>
      </c>
      <c r="V10" s="24">
        <v>-2.6525550736788972E-5</v>
      </c>
      <c r="W10" s="24">
        <v>1.6032449678138327E-4</v>
      </c>
      <c r="X10" s="24">
        <v>4.8995662921680339E-3</v>
      </c>
      <c r="Y10" s="24">
        <v>-1.6951919333973997E-4</v>
      </c>
      <c r="Z10" s="24">
        <v>8.9493466976842129E-5</v>
      </c>
      <c r="AA10" s="24">
        <v>-3.4968965043524758E-4</v>
      </c>
    </row>
    <row r="11" spans="1:27" x14ac:dyDescent="0.35">
      <c r="A11" s="54"/>
      <c r="B11" s="54"/>
      <c r="C11" s="6" t="s">
        <v>44</v>
      </c>
      <c r="D11" s="24">
        <v>0</v>
      </c>
      <c r="E11" s="24">
        <v>-2.7197711040649608E-5</v>
      </c>
      <c r="F11" s="24">
        <v>-5.1943464732806532E-6</v>
      </c>
      <c r="G11" s="24">
        <v>5.4864566816359428E-6</v>
      </c>
      <c r="H11" s="24">
        <v>1.6235084016491541E-5</v>
      </c>
      <c r="I11" s="24">
        <v>0</v>
      </c>
      <c r="J11" s="24">
        <v>-1.1273575865500263E-5</v>
      </c>
      <c r="K11" s="24">
        <v>0</v>
      </c>
      <c r="L11" s="24">
        <v>1.6680010675118595E-5</v>
      </c>
      <c r="M11" s="24">
        <v>-1.072633368548459E-5</v>
      </c>
      <c r="N11" s="24">
        <v>-3.6184125507210396E-5</v>
      </c>
      <c r="O11" s="24">
        <v>1.6302132862300311E-5</v>
      </c>
      <c r="P11" s="24">
        <v>-1.672026440313612E-5</v>
      </c>
      <c r="Q11" s="24">
        <v>5.6929453022824816E-6</v>
      </c>
      <c r="R11" s="24">
        <v>5.6526236653642314E-6</v>
      </c>
      <c r="S11" s="24">
        <v>2.8688971385637529E-5</v>
      </c>
      <c r="T11" s="24">
        <v>1.1578831580094651E-4</v>
      </c>
      <c r="U11" s="24">
        <v>3.517452426460288E-5</v>
      </c>
      <c r="V11" s="24">
        <v>2.9416436728268991E-5</v>
      </c>
      <c r="W11" s="24">
        <v>6.485000194556001E-5</v>
      </c>
      <c r="X11" s="24">
        <v>2.5944812954512564E-3</v>
      </c>
      <c r="Y11" s="24">
        <v>-9.5817833389744145E-5</v>
      </c>
      <c r="Z11" s="24">
        <v>-1.9870620184136989E-4</v>
      </c>
      <c r="AA11" s="24">
        <v>-2.3385808806752895E-4</v>
      </c>
    </row>
    <row r="12" spans="1:27" x14ac:dyDescent="0.35">
      <c r="A12" s="54"/>
      <c r="B12" s="54"/>
      <c r="C12" s="9" t="s">
        <v>53</v>
      </c>
      <c r="D12" s="25">
        <v>0</v>
      </c>
      <c r="E12" s="25">
        <v>-1.0139905343931055E-5</v>
      </c>
      <c r="F12" s="25">
        <v>4.7869106714060194E-6</v>
      </c>
      <c r="G12" s="25">
        <v>2.613443028209872E-6</v>
      </c>
      <c r="H12" s="25">
        <v>-1.0447655937828593E-5</v>
      </c>
      <c r="I12" s="25">
        <v>-3.0541267615258327E-5</v>
      </c>
      <c r="J12" s="25">
        <v>-3.2636720662337915E-5</v>
      </c>
      <c r="K12" s="25">
        <v>-1.6930213659338555E-5</v>
      </c>
      <c r="L12" s="25">
        <v>2.0989387241154844E-5</v>
      </c>
      <c r="M12" s="25">
        <v>-5.0804489084566029E-6</v>
      </c>
      <c r="N12" s="25">
        <v>-2.7105212578759641E-5</v>
      </c>
      <c r="O12" s="25">
        <v>-7.601267891454988E-6</v>
      </c>
      <c r="P12" s="25">
        <v>-3.0075640235160961E-5</v>
      </c>
      <c r="Q12" s="25">
        <v>0</v>
      </c>
      <c r="R12" s="25">
        <v>2.5672490899797396E-6</v>
      </c>
      <c r="S12" s="25">
        <v>6.3103260597996425E-5</v>
      </c>
      <c r="T12" s="25">
        <v>4.0625084635648179E-5</v>
      </c>
      <c r="U12" s="25">
        <v>1.3589098281752143E-5</v>
      </c>
      <c r="V12" s="25">
        <v>0</v>
      </c>
      <c r="W12" s="25">
        <v>1.6311439756422352E-4</v>
      </c>
      <c r="X12" s="25">
        <v>4.0997715394486267E-3</v>
      </c>
      <c r="Y12" s="25">
        <v>-9.3200987930419643E-5</v>
      </c>
      <c r="Z12" s="25">
        <v>1.4907222156845812E-4</v>
      </c>
      <c r="AA12" s="25">
        <v>-1.5401000281911603E-4</v>
      </c>
    </row>
    <row r="13" spans="1:27" x14ac:dyDescent="0.35">
      <c r="A13" s="54"/>
      <c r="B13" s="54" t="s">
        <v>53</v>
      </c>
      <c r="C13" s="6" t="s">
        <v>42</v>
      </c>
      <c r="D13" s="24">
        <v>0</v>
      </c>
      <c r="E13" s="24">
        <v>1.9775352001261126E-5</v>
      </c>
      <c r="F13" s="24">
        <v>0</v>
      </c>
      <c r="G13" s="24">
        <v>2.1147461247261745E-5</v>
      </c>
      <c r="H13" s="24">
        <v>-2.1922132585006082E-5</v>
      </c>
      <c r="I13" s="24">
        <v>0</v>
      </c>
      <c r="J13" s="24">
        <v>-1.569999551428447E-4</v>
      </c>
      <c r="K13" s="24">
        <v>0</v>
      </c>
      <c r="L13" s="24">
        <v>-1.2365015250181965E-4</v>
      </c>
      <c r="M13" s="24">
        <v>7.7952955391369372E-5</v>
      </c>
      <c r="N13" s="24">
        <v>1.9428793471831796E-5</v>
      </c>
      <c r="O13" s="24">
        <v>-3.9161934599518666E-5</v>
      </c>
      <c r="P13" s="24">
        <v>-2.0917717306556671E-4</v>
      </c>
      <c r="Q13" s="24">
        <v>1.3490335138466314E-4</v>
      </c>
      <c r="R13" s="24">
        <v>2.1958279269385095E-4</v>
      </c>
      <c r="S13" s="24">
        <v>2.4113332663522336E-4</v>
      </c>
      <c r="T13" s="24">
        <v>-1.327374894916078E-4</v>
      </c>
      <c r="U13" s="24">
        <v>2.5563461292654743E-4</v>
      </c>
      <c r="V13" s="24">
        <v>8.6292445096392001E-5</v>
      </c>
      <c r="W13" s="24">
        <v>6.9951593497297182E-4</v>
      </c>
      <c r="X13" s="24">
        <v>8.7947882736156835E-3</v>
      </c>
      <c r="Y13" s="24">
        <v>2.6859028470571644E-4</v>
      </c>
      <c r="Z13" s="24">
        <v>1.6295606535172702E-3</v>
      </c>
      <c r="AA13" s="24">
        <v>7.5840734457632841E-4</v>
      </c>
    </row>
    <row r="14" spans="1:27" x14ac:dyDescent="0.35">
      <c r="A14" s="54"/>
      <c r="B14" s="54"/>
      <c r="C14" s="6" t="s">
        <v>43</v>
      </c>
      <c r="D14" s="24">
        <v>0</v>
      </c>
      <c r="E14" s="24">
        <v>4.8304278310595805E-6</v>
      </c>
      <c r="F14" s="24">
        <v>1.3611738763463777E-5</v>
      </c>
      <c r="G14" s="24">
        <v>-5.0004000320402753E-6</v>
      </c>
      <c r="H14" s="24">
        <v>-2.0019218449740528E-5</v>
      </c>
      <c r="I14" s="24">
        <v>-5.3341092037584303E-5</v>
      </c>
      <c r="J14" s="24">
        <v>-1.0405285885251025E-5</v>
      </c>
      <c r="K14" s="24">
        <v>-2.7018118350152776E-5</v>
      </c>
      <c r="L14" s="24">
        <v>5.4997250137578391E-5</v>
      </c>
      <c r="M14" s="24">
        <v>-2.9457539411748002E-5</v>
      </c>
      <c r="N14" s="24">
        <v>-2.8702503336641705E-5</v>
      </c>
      <c r="O14" s="24">
        <v>-4.8228099619462839E-6</v>
      </c>
      <c r="P14" s="24">
        <v>2.7808289651209961E-5</v>
      </c>
      <c r="Q14" s="24">
        <v>-2.8320188045993788E-5</v>
      </c>
      <c r="R14" s="24">
        <v>-4.2662924970127136E-5</v>
      </c>
      <c r="S14" s="24">
        <v>2.4462677293168866E-5</v>
      </c>
      <c r="T14" s="24">
        <v>2.0095049584556435E-5</v>
      </c>
      <c r="U14" s="24">
        <v>-3.0351009423945641E-5</v>
      </c>
      <c r="V14" s="24">
        <v>1.0220350762368824E-5</v>
      </c>
      <c r="W14" s="24">
        <v>1.9846042819349208E-4</v>
      </c>
      <c r="X14" s="24">
        <v>4.5386269572829097E-3</v>
      </c>
      <c r="Y14" s="24">
        <v>-1.3665536006246537E-4</v>
      </c>
      <c r="Z14" s="24">
        <v>5.9530601209445422E-5</v>
      </c>
      <c r="AA14" s="24">
        <v>-2.625884412458257E-4</v>
      </c>
    </row>
    <row r="15" spans="1:27" x14ac:dyDescent="0.35">
      <c r="A15" s="54"/>
      <c r="B15" s="54"/>
      <c r="C15" s="6" t="s">
        <v>44</v>
      </c>
      <c r="D15" s="24">
        <v>0</v>
      </c>
      <c r="E15" s="24">
        <v>-1.0290183165229116E-5</v>
      </c>
      <c r="F15" s="24">
        <v>3.9987923647899493E-6</v>
      </c>
      <c r="G15" s="24">
        <v>4.1310962071161583E-6</v>
      </c>
      <c r="H15" s="24">
        <v>6.1389866579109054E-6</v>
      </c>
      <c r="I15" s="24">
        <v>2.0375188725108018E-6</v>
      </c>
      <c r="J15" s="24">
        <v>-8.3695490695756547E-6</v>
      </c>
      <c r="K15" s="24">
        <v>2.1071573814701594E-6</v>
      </c>
      <c r="L15" s="24">
        <v>4.1576929792341843E-6</v>
      </c>
      <c r="M15" s="24">
        <v>-1.0194116363826389E-5</v>
      </c>
      <c r="N15" s="24">
        <v>-8.0317253150496981E-6</v>
      </c>
      <c r="O15" s="24">
        <v>1.6483222140317721E-5</v>
      </c>
      <c r="P15" s="24">
        <v>-4.1718554117942119E-6</v>
      </c>
      <c r="Q15" s="24">
        <v>1.4836260668893431E-5</v>
      </c>
      <c r="R15" s="24">
        <v>2.3205967730977051E-5</v>
      </c>
      <c r="S15" s="24">
        <v>3.6153981935793666E-5</v>
      </c>
      <c r="T15" s="24">
        <v>5.3442555665750291E-5</v>
      </c>
      <c r="U15" s="24">
        <v>7.3340667400056958E-5</v>
      </c>
      <c r="V15" s="24">
        <v>5.6038468253083451E-5</v>
      </c>
      <c r="W15" s="24">
        <v>1.0077851402079396E-4</v>
      </c>
      <c r="X15" s="24">
        <v>3.0395023420950462E-3</v>
      </c>
      <c r="Y15" s="24">
        <v>4.648568240983586E-5</v>
      </c>
      <c r="Z15" s="24">
        <v>-1.0503164603492543E-5</v>
      </c>
      <c r="AA15" s="24">
        <v>8.5366478290715975E-6</v>
      </c>
    </row>
    <row r="16" spans="1:27" x14ac:dyDescent="0.35">
      <c r="A16" s="55"/>
      <c r="B16" s="55"/>
      <c r="C16" s="21" t="s">
        <v>53</v>
      </c>
      <c r="D16" s="26">
        <v>0</v>
      </c>
      <c r="E16" s="26">
        <v>-4.03502943557843E-6</v>
      </c>
      <c r="F16" s="26">
        <v>6.4583295660280982E-6</v>
      </c>
      <c r="G16" s="26">
        <v>2.73446686094303E-6</v>
      </c>
      <c r="H16" s="26">
        <v>-2.724409620458168E-6</v>
      </c>
      <c r="I16" s="26">
        <v>-1.3415975743891195E-5</v>
      </c>
      <c r="J16" s="26">
        <v>-1.8188966572907361E-5</v>
      </c>
      <c r="K16" s="26">
        <v>-5.7108755057155847E-6</v>
      </c>
      <c r="L16" s="26">
        <v>9.5946927642920343E-6</v>
      </c>
      <c r="M16" s="26">
        <v>-9.3899862503299403E-6</v>
      </c>
      <c r="N16" s="26">
        <v>-1.1864960924756751E-5</v>
      </c>
      <c r="O16" s="26">
        <v>6.7225986877250676E-6</v>
      </c>
      <c r="P16" s="26">
        <v>-9.3613800279390702E-6</v>
      </c>
      <c r="Q16" s="26">
        <v>1.0875934140841537E-5</v>
      </c>
      <c r="R16" s="26">
        <v>1.7685462685657072E-5</v>
      </c>
      <c r="S16" s="26">
        <v>4.6937403450408866E-5</v>
      </c>
      <c r="T16" s="26">
        <v>3.2301193177985965E-5</v>
      </c>
      <c r="U16" s="26">
        <v>5.6479704723999546E-5</v>
      </c>
      <c r="V16" s="26">
        <v>4.532520123690098E-5</v>
      </c>
      <c r="W16" s="26">
        <v>1.5971939494541232E-4</v>
      </c>
      <c r="X16" s="26">
        <v>3.6433747756132728E-3</v>
      </c>
      <c r="Y16" s="26">
        <v>1.0954657304163007E-5</v>
      </c>
      <c r="Z16" s="26">
        <v>1.1588188876432426E-4</v>
      </c>
      <c r="AA16" s="26">
        <v>-1.6567308833925765E-5</v>
      </c>
    </row>
    <row r="17" spans="1:27" x14ac:dyDescent="0.35">
      <c r="A17" s="53" t="s">
        <v>50</v>
      </c>
      <c r="B17" s="53" t="s">
        <v>41</v>
      </c>
      <c r="C17" s="6" t="s">
        <v>42</v>
      </c>
      <c r="D17" s="24">
        <v>0</v>
      </c>
      <c r="E17" s="24">
        <v>-1.1205737337516286E-4</v>
      </c>
      <c r="F17" s="24">
        <v>1.0860121633360365E-4</v>
      </c>
      <c r="G17" s="24">
        <v>0</v>
      </c>
      <c r="H17" s="24">
        <v>-2.2660321776568626E-4</v>
      </c>
      <c r="I17" s="24">
        <v>2.2050716648291946E-4</v>
      </c>
      <c r="J17" s="24">
        <v>-1.1906179307064058E-4</v>
      </c>
      <c r="K17" s="24">
        <v>1.3042911177785221E-4</v>
      </c>
      <c r="L17" s="24">
        <v>1.0944511327570794E-4</v>
      </c>
      <c r="M17" s="24">
        <v>-1.0741138560688146E-4</v>
      </c>
      <c r="N17" s="24">
        <v>1.0752688172033231E-4</v>
      </c>
      <c r="O17" s="24">
        <v>2.1689621516096658E-4</v>
      </c>
      <c r="P17" s="24">
        <v>2.1290185224609459E-4</v>
      </c>
      <c r="Q17" s="24">
        <v>0</v>
      </c>
      <c r="R17" s="24">
        <v>3.2460506383902299E-4</v>
      </c>
      <c r="S17" s="24">
        <v>0</v>
      </c>
      <c r="T17" s="24">
        <v>0</v>
      </c>
      <c r="U17" s="24">
        <v>1.0942116205270302E-4</v>
      </c>
      <c r="V17" s="24">
        <v>5.6299966220030306E-4</v>
      </c>
      <c r="W17" s="24">
        <v>1.5284146172016566E-3</v>
      </c>
      <c r="X17" s="24">
        <v>7.0850202429149078E-3</v>
      </c>
      <c r="Y17" s="24">
        <v>4.1985934711874506E-4</v>
      </c>
      <c r="Z17" s="24">
        <v>1.0796804145973837E-4</v>
      </c>
      <c r="AA17" s="24">
        <v>4.2703106650998635E-4</v>
      </c>
    </row>
    <row r="18" spans="1:27" x14ac:dyDescent="0.35">
      <c r="A18" s="54"/>
      <c r="B18" s="54"/>
      <c r="C18" s="6" t="s">
        <v>43</v>
      </c>
      <c r="D18" s="24">
        <v>0</v>
      </c>
      <c r="E18" s="24">
        <v>0</v>
      </c>
      <c r="F18" s="24">
        <v>-1.6991342910777085E-5</v>
      </c>
      <c r="G18" s="24">
        <v>0</v>
      </c>
      <c r="H18" s="24">
        <v>-1.7325317486438507E-5</v>
      </c>
      <c r="I18" s="24">
        <v>-2.5650014107481134E-5</v>
      </c>
      <c r="J18" s="24">
        <v>-1.7503172449973015E-5</v>
      </c>
      <c r="K18" s="24">
        <v>4.5079159003202918E-5</v>
      </c>
      <c r="L18" s="24">
        <v>-3.467947495272572E-5</v>
      </c>
      <c r="M18" s="24">
        <v>2.5546264284637132E-5</v>
      </c>
      <c r="N18" s="24">
        <v>8.5185406035748201E-6</v>
      </c>
      <c r="O18" s="24">
        <v>3.4275627458280056E-5</v>
      </c>
      <c r="P18" s="24">
        <v>2.5175599808635596E-5</v>
      </c>
      <c r="Q18" s="24">
        <v>3.3910087403166145E-5</v>
      </c>
      <c r="R18" s="24">
        <v>-1.6824961512895698E-5</v>
      </c>
      <c r="S18" s="24">
        <v>5.0741674136878245E-5</v>
      </c>
      <c r="T18" s="24">
        <v>7.6655764513544611E-5</v>
      </c>
      <c r="U18" s="24">
        <v>8.5207907294382323E-6</v>
      </c>
      <c r="V18" s="24">
        <v>-8.5018108857415342E-6</v>
      </c>
      <c r="W18" s="24">
        <v>3.3485257185383865E-4</v>
      </c>
      <c r="X18" s="24">
        <v>3.420489037486707E-3</v>
      </c>
      <c r="Y18" s="24">
        <v>2.32440374893228E-4</v>
      </c>
      <c r="Z18" s="24">
        <v>2.5158709525907597E-5</v>
      </c>
      <c r="AA18" s="24">
        <v>6.6126494123941448E-4</v>
      </c>
    </row>
    <row r="19" spans="1:27" x14ac:dyDescent="0.35">
      <c r="A19" s="54"/>
      <c r="B19" s="54"/>
      <c r="C19" s="6" t="s">
        <v>44</v>
      </c>
      <c r="D19" s="24">
        <v>0</v>
      </c>
      <c r="E19" s="24">
        <v>5.9005404895451363E-6</v>
      </c>
      <c r="F19" s="24">
        <v>1.7211407721040572E-5</v>
      </c>
      <c r="G19" s="24">
        <v>5.8407803282811699E-6</v>
      </c>
      <c r="H19" s="24">
        <v>5.7557932058305283E-6</v>
      </c>
      <c r="I19" s="24">
        <v>1.7152168319878314E-5</v>
      </c>
      <c r="J19" s="24">
        <v>-5.8141563077374059E-6</v>
      </c>
      <c r="K19" s="24">
        <v>5.8706461820712263E-6</v>
      </c>
      <c r="L19" s="24">
        <v>-5.7483157435145316E-6</v>
      </c>
      <c r="M19" s="24">
        <v>0</v>
      </c>
      <c r="N19" s="24">
        <v>-1.1180992313120086E-5</v>
      </c>
      <c r="O19" s="24">
        <v>-2.2455762148543279E-5</v>
      </c>
      <c r="P19" s="24">
        <v>5.6279687534743772E-6</v>
      </c>
      <c r="Q19" s="24">
        <v>5.6699949537719618E-6</v>
      </c>
      <c r="R19" s="24">
        <v>-5.6099722867131163E-6</v>
      </c>
      <c r="S19" s="24">
        <v>-2.2357609971490611E-5</v>
      </c>
      <c r="T19" s="24">
        <v>1.1152437086270339E-5</v>
      </c>
      <c r="U19" s="24">
        <v>2.8038221703718946E-5</v>
      </c>
      <c r="V19" s="24">
        <v>-5.5723655248973714E-6</v>
      </c>
      <c r="W19" s="24">
        <v>1.8185551286187263E-4</v>
      </c>
      <c r="X19" s="24">
        <v>3.2676237411612963E-3</v>
      </c>
      <c r="Y19" s="24">
        <v>4.323109180126572E-5</v>
      </c>
      <c r="Z19" s="24">
        <v>1.0789930836541117E-4</v>
      </c>
      <c r="AA19" s="24">
        <v>4.5700398937609243E-4</v>
      </c>
    </row>
    <row r="20" spans="1:27" x14ac:dyDescent="0.35">
      <c r="A20" s="54"/>
      <c r="B20" s="54"/>
      <c r="C20" s="9" t="s">
        <v>53</v>
      </c>
      <c r="D20" s="25">
        <v>0</v>
      </c>
      <c r="E20" s="25">
        <v>0</v>
      </c>
      <c r="F20" s="25">
        <v>6.6397094462544715E-6</v>
      </c>
      <c r="G20" s="25">
        <v>3.3978702149717321E-6</v>
      </c>
      <c r="H20" s="25">
        <v>-1.0067046529838031E-5</v>
      </c>
      <c r="I20" s="25">
        <v>6.6459755294623335E-6</v>
      </c>
      <c r="J20" s="25">
        <v>-1.3575059899961772E-5</v>
      </c>
      <c r="K20" s="25">
        <v>2.4227992330150272E-5</v>
      </c>
      <c r="L20" s="25">
        <v>-1.340289435503017E-5</v>
      </c>
      <c r="M20" s="25">
        <v>6.5681013590168646E-6</v>
      </c>
      <c r="N20" s="25">
        <v>0</v>
      </c>
      <c r="O20" s="25">
        <v>6.5778654827486349E-6</v>
      </c>
      <c r="P20" s="25">
        <v>1.9592412511704183E-5</v>
      </c>
      <c r="Q20" s="25">
        <v>1.6468821227633157E-5</v>
      </c>
      <c r="R20" s="25">
        <v>0</v>
      </c>
      <c r="S20" s="25">
        <v>6.5266909023975472E-6</v>
      </c>
      <c r="T20" s="25">
        <v>3.5979576683997649E-5</v>
      </c>
      <c r="U20" s="25">
        <v>2.2963845066170663E-5</v>
      </c>
      <c r="V20" s="25">
        <v>9.8052032946327472E-6</v>
      </c>
      <c r="W20" s="25">
        <v>2.7351913932638361E-4</v>
      </c>
      <c r="X20" s="25">
        <v>3.4258816283661009E-3</v>
      </c>
      <c r="Y20" s="25">
        <v>1.2696800406297726E-4</v>
      </c>
      <c r="Z20" s="25">
        <v>7.6466483784232153E-5</v>
      </c>
      <c r="AA20" s="25">
        <v>5.3362301439818793E-4</v>
      </c>
    </row>
    <row r="21" spans="1:27" x14ac:dyDescent="0.35">
      <c r="A21" s="54"/>
      <c r="B21" s="54" t="s">
        <v>45</v>
      </c>
      <c r="C21" s="6" t="s">
        <v>42</v>
      </c>
      <c r="D21" s="24">
        <v>0</v>
      </c>
      <c r="E21" s="24">
        <v>-6.1317341770728007E-6</v>
      </c>
      <c r="F21" s="24">
        <v>-5.7344381684254486E-6</v>
      </c>
      <c r="G21" s="24">
        <v>6.5631440084867876E-6</v>
      </c>
      <c r="H21" s="24">
        <v>-2.6852666134113967E-5</v>
      </c>
      <c r="I21" s="24">
        <v>0</v>
      </c>
      <c r="J21" s="24">
        <v>1.4178866399650047E-5</v>
      </c>
      <c r="K21" s="24">
        <v>-4.7689825375729633E-5</v>
      </c>
      <c r="L21" s="24">
        <v>3.7430753106804104E-5</v>
      </c>
      <c r="M21" s="24">
        <v>2.3836765827622841E-5</v>
      </c>
      <c r="N21" s="24">
        <v>0</v>
      </c>
      <c r="O21" s="24">
        <v>-4.7666146311242663E-5</v>
      </c>
      <c r="P21" s="24">
        <v>5.1972950966483467E-5</v>
      </c>
      <c r="Q21" s="24">
        <v>-4.7097887071023692E-5</v>
      </c>
      <c r="R21" s="24">
        <v>1.827129214571066E-5</v>
      </c>
      <c r="S21" s="24">
        <v>2.0611216249122322E-4</v>
      </c>
      <c r="T21" s="24">
        <v>3.3543539514235832E-5</v>
      </c>
      <c r="U21" s="24">
        <v>1.2170047591286703E-4</v>
      </c>
      <c r="V21" s="24">
        <v>-9.3947751628964404E-5</v>
      </c>
      <c r="W21" s="24">
        <v>3.9172394145503553E-4</v>
      </c>
      <c r="X21" s="24">
        <v>1.0754269150790918E-2</v>
      </c>
      <c r="Y21" s="24">
        <v>4.6133811411985803E-4</v>
      </c>
      <c r="Z21" s="24">
        <v>4.5392081879858104E-4</v>
      </c>
      <c r="AA21" s="24">
        <v>5.2513880775784116E-4</v>
      </c>
    </row>
    <row r="22" spans="1:27" x14ac:dyDescent="0.35">
      <c r="A22" s="54"/>
      <c r="B22" s="54"/>
      <c r="C22" s="6" t="s">
        <v>43</v>
      </c>
      <c r="D22" s="24">
        <v>0</v>
      </c>
      <c r="E22" s="24">
        <v>-1.198282142722551E-5</v>
      </c>
      <c r="F22" s="24">
        <v>-2.2523029797993921E-5</v>
      </c>
      <c r="G22" s="24">
        <v>-2.710033776875953E-5</v>
      </c>
      <c r="H22" s="24">
        <v>1.726919717959241E-5</v>
      </c>
      <c r="I22" s="24">
        <v>2.3482005738983958E-5</v>
      </c>
      <c r="J22" s="24">
        <v>-1.2610245067490311E-5</v>
      </c>
      <c r="K22" s="24">
        <v>-2.4162825224882667E-5</v>
      </c>
      <c r="L22" s="24">
        <v>-4.8006067967509836E-6</v>
      </c>
      <c r="M22" s="24">
        <v>-3.9936383689931354E-5</v>
      </c>
      <c r="N22" s="24">
        <v>-1.1762602452281001E-5</v>
      </c>
      <c r="O22" s="24">
        <v>-1.9121601434135549E-5</v>
      </c>
      <c r="P22" s="24">
        <v>-9.1539464951440053E-6</v>
      </c>
      <c r="Q22" s="24">
        <v>5.1231297665488285E-5</v>
      </c>
      <c r="R22" s="24">
        <v>9.8611688302607803E-5</v>
      </c>
      <c r="S22" s="24">
        <v>-1.9145580601676038E-5</v>
      </c>
      <c r="T22" s="24">
        <v>4.9445224579169889E-6</v>
      </c>
      <c r="U22" s="24">
        <v>4.5942103277907265E-5</v>
      </c>
      <c r="V22" s="24">
        <v>1.2107241098746613E-4</v>
      </c>
      <c r="W22" s="24">
        <v>2.9989415500408789E-4</v>
      </c>
      <c r="X22" s="24">
        <v>4.4984782991062122E-3</v>
      </c>
      <c r="Y22" s="24">
        <v>2.3128927580939873E-5</v>
      </c>
      <c r="Z22" s="24">
        <v>1.0248636692988811E-4</v>
      </c>
      <c r="AA22" s="24">
        <v>-2.9830392908891668E-4</v>
      </c>
    </row>
    <row r="23" spans="1:27" x14ac:dyDescent="0.35">
      <c r="A23" s="54"/>
      <c r="B23" s="54"/>
      <c r="C23" s="6" t="s">
        <v>44</v>
      </c>
      <c r="D23" s="24">
        <v>0</v>
      </c>
      <c r="E23" s="24">
        <v>8.1189260283665021E-6</v>
      </c>
      <c r="F23" s="24">
        <v>-3.0752671638323292E-5</v>
      </c>
      <c r="G23" s="24">
        <v>2.4443104600146981E-5</v>
      </c>
      <c r="H23" s="24">
        <v>7.9422440015797235E-6</v>
      </c>
      <c r="I23" s="24">
        <v>-7.8275435603236687E-6</v>
      </c>
      <c r="J23" s="24">
        <v>0</v>
      </c>
      <c r="K23" s="24">
        <v>3.4280033594402681E-5</v>
      </c>
      <c r="L23" s="24">
        <v>1.6118633139994287E-5</v>
      </c>
      <c r="M23" s="24">
        <v>3.0167732593122665E-5</v>
      </c>
      <c r="N23" s="24">
        <v>7.3337978072629539E-6</v>
      </c>
      <c r="O23" s="24">
        <v>3.0647583437959369E-5</v>
      </c>
      <c r="P23" s="24">
        <v>-1.5635505104971692E-5</v>
      </c>
      <c r="Q23" s="24">
        <v>2.3900573613788723E-5</v>
      </c>
      <c r="R23" s="24">
        <v>3.138116345668962E-5</v>
      </c>
      <c r="S23" s="24">
        <v>2.3809145886621863E-5</v>
      </c>
      <c r="T23" s="24">
        <v>7.1761750986665263E-5</v>
      </c>
      <c r="U23" s="24">
        <v>1.1222444889780192E-4</v>
      </c>
      <c r="V23" s="24">
        <v>8.0547724525814601E-6</v>
      </c>
      <c r="W23" s="24">
        <v>9.0710352772527258E-5</v>
      </c>
      <c r="X23" s="24">
        <v>3.0554343081623525E-3</v>
      </c>
      <c r="Y23" s="24">
        <v>1.0359013821892304E-4</v>
      </c>
      <c r="Z23" s="24">
        <v>-4.3050871780137001E-5</v>
      </c>
      <c r="AA23" s="24">
        <v>1.4753723470928293E-5</v>
      </c>
    </row>
    <row r="24" spans="1:27" x14ac:dyDescent="0.35">
      <c r="A24" s="54"/>
      <c r="B24" s="54"/>
      <c r="C24" s="9" t="s">
        <v>53</v>
      </c>
      <c r="D24" s="25">
        <v>0</v>
      </c>
      <c r="E24" s="25">
        <v>-7.1071285920876193E-6</v>
      </c>
      <c r="F24" s="25">
        <v>-2.0041552819538566E-5</v>
      </c>
      <c r="G24" s="25">
        <v>-1.027901656247554E-5</v>
      </c>
      <c r="H24" s="25">
        <v>5.8804850224802863E-6</v>
      </c>
      <c r="I24" s="25">
        <v>1.2611983907007129E-5</v>
      </c>
      <c r="J24" s="25">
        <v>-4.5559954622298449E-6</v>
      </c>
      <c r="K24" s="25">
        <v>-1.7886993228910519E-5</v>
      </c>
      <c r="L24" s="25">
        <v>8.5593232428404775E-6</v>
      </c>
      <c r="M24" s="25">
        <v>-1.2395379553442609E-5</v>
      </c>
      <c r="N24" s="25">
        <v>-5.4754842039317353E-6</v>
      </c>
      <c r="O24" s="25">
        <v>-1.6742823258586448E-5</v>
      </c>
      <c r="P24" s="25">
        <v>4.0647597523424395E-6</v>
      </c>
      <c r="Q24" s="25">
        <v>2.3454616696394481E-5</v>
      </c>
      <c r="R24" s="25">
        <v>6.8286020876051623E-5</v>
      </c>
      <c r="S24" s="25">
        <v>3.9774987215190905E-5</v>
      </c>
      <c r="T24" s="25">
        <v>2.3565348921783524E-5</v>
      </c>
      <c r="U24" s="25">
        <v>7.4881018381933728E-5</v>
      </c>
      <c r="V24" s="25">
        <v>5.3924462030563447E-5</v>
      </c>
      <c r="W24" s="25">
        <v>2.7724215147029163E-4</v>
      </c>
      <c r="X24" s="25">
        <v>5.2341343507587013E-3</v>
      </c>
      <c r="Y24" s="25">
        <v>1.394250813537834E-4</v>
      </c>
      <c r="Z24" s="25">
        <v>1.5282893301793443E-4</v>
      </c>
      <c r="AA24" s="25">
        <v>-4.8114859793280118E-5</v>
      </c>
    </row>
    <row r="25" spans="1:27" x14ac:dyDescent="0.35">
      <c r="A25" s="54"/>
      <c r="B25" s="54" t="s">
        <v>53</v>
      </c>
      <c r="C25" s="6" t="s">
        <v>42</v>
      </c>
      <c r="D25" s="24">
        <v>0</v>
      </c>
      <c r="E25" s="24">
        <v>-1.1627230974919911E-5</v>
      </c>
      <c r="F25" s="24">
        <v>0</v>
      </c>
      <c r="G25" s="24">
        <v>6.203512428637481E-6</v>
      </c>
      <c r="H25" s="24">
        <v>-3.8025946370701114E-5</v>
      </c>
      <c r="I25" s="24">
        <v>1.182976961522364E-5</v>
      </c>
      <c r="J25" s="24">
        <v>6.6910219866933573E-6</v>
      </c>
      <c r="K25" s="24">
        <v>-3.7458795325129302E-5</v>
      </c>
      <c r="L25" s="24">
        <v>4.1314265815994844E-5</v>
      </c>
      <c r="M25" s="24">
        <v>1.6937860635390933E-5</v>
      </c>
      <c r="N25" s="24">
        <v>5.6054440071839906E-6</v>
      </c>
      <c r="O25" s="24">
        <v>-3.3887774985141839E-5</v>
      </c>
      <c r="P25" s="24">
        <v>6.0253832965484477E-5</v>
      </c>
      <c r="Q25" s="24">
        <v>-4.4658557416976663E-5</v>
      </c>
      <c r="R25" s="24">
        <v>3.4595292733863303E-5</v>
      </c>
      <c r="S25" s="24">
        <v>1.9482244590718345E-4</v>
      </c>
      <c r="T25" s="24">
        <v>3.16359586960413E-5</v>
      </c>
      <c r="U25" s="24">
        <v>1.2102142079140066E-4</v>
      </c>
      <c r="V25" s="24">
        <v>-5.6998100063321289E-5</v>
      </c>
      <c r="W25" s="24">
        <v>4.6017017929900206E-4</v>
      </c>
      <c r="X25" s="24">
        <v>1.0409332242288238E-2</v>
      </c>
      <c r="Y25" s="24">
        <v>4.5915206231184058E-4</v>
      </c>
      <c r="Z25" s="24">
        <v>4.3508169540751318E-4</v>
      </c>
      <c r="AA25" s="24">
        <v>5.2000044731226325E-4</v>
      </c>
    </row>
    <row r="26" spans="1:27" x14ac:dyDescent="0.35">
      <c r="A26" s="54"/>
      <c r="B26" s="54"/>
      <c r="C26" s="6" t="s">
        <v>43</v>
      </c>
      <c r="D26" s="24">
        <v>0</v>
      </c>
      <c r="E26" s="24">
        <v>-9.4193533802799934E-6</v>
      </c>
      <c r="F26" s="24">
        <v>-2.1363831389509258E-5</v>
      </c>
      <c r="G26" s="24">
        <v>-2.1147420591449695E-5</v>
      </c>
      <c r="H26" s="24">
        <v>9.6009093981663796E-6</v>
      </c>
      <c r="I26" s="24">
        <v>1.2895690444381103E-5</v>
      </c>
      <c r="J26" s="24">
        <v>-1.3704852300899795E-5</v>
      </c>
      <c r="K26" s="24">
        <v>-8.2749090277722814E-6</v>
      </c>
      <c r="L26" s="24">
        <v>-1.1279128348973266E-5</v>
      </c>
      <c r="M26" s="24">
        <v>-2.577741934894906E-5</v>
      </c>
      <c r="N26" s="24">
        <v>-7.3737204290269531E-6</v>
      </c>
      <c r="O26" s="24">
        <v>-7.475573563398008E-6</v>
      </c>
      <c r="P26" s="24">
        <v>-1.798131022634486E-6</v>
      </c>
      <c r="Q26" s="24">
        <v>4.7498648115373854E-5</v>
      </c>
      <c r="R26" s="24">
        <v>7.3423595406518771E-5</v>
      </c>
      <c r="S26" s="24">
        <v>-3.7306681439641665E-6</v>
      </c>
      <c r="T26" s="24">
        <v>2.1076996183255758E-5</v>
      </c>
      <c r="U26" s="24">
        <v>3.7670175015547258E-5</v>
      </c>
      <c r="V26" s="24">
        <v>9.2348633051742013E-5</v>
      </c>
      <c r="W26" s="24">
        <v>3.0829032906631859E-4</v>
      </c>
      <c r="X26" s="24">
        <v>4.2214143718171115E-3</v>
      </c>
      <c r="Y26" s="24">
        <v>6.8738468217421911E-5</v>
      </c>
      <c r="Z26" s="24">
        <v>8.5373164244950672E-5</v>
      </c>
      <c r="AA26" s="24">
        <v>-8.6738912183359496E-5</v>
      </c>
    </row>
    <row r="27" spans="1:27" x14ac:dyDescent="0.35">
      <c r="A27" s="54"/>
      <c r="B27" s="54"/>
      <c r="C27" s="6" t="s">
        <v>44</v>
      </c>
      <c r="D27" s="24">
        <v>0</v>
      </c>
      <c r="E27" s="24">
        <v>6.8342189341041859E-6</v>
      </c>
      <c r="F27" s="24">
        <v>-3.2854425326966918E-6</v>
      </c>
      <c r="G27" s="24">
        <v>1.3608034183487661E-5</v>
      </c>
      <c r="H27" s="24">
        <v>6.674520352190072E-6</v>
      </c>
      <c r="I27" s="24">
        <v>6.6080969012283219E-6</v>
      </c>
      <c r="J27" s="24">
        <v>-3.4140296133466919E-6</v>
      </c>
      <c r="K27" s="24">
        <v>1.7420085358432758E-5</v>
      </c>
      <c r="L27" s="24">
        <v>3.3552092979505233E-6</v>
      </c>
      <c r="M27" s="24">
        <v>1.2888674077560225E-5</v>
      </c>
      <c r="N27" s="24">
        <v>-3.1722869016093114E-6</v>
      </c>
      <c r="O27" s="24">
        <v>0</v>
      </c>
      <c r="P27" s="24">
        <v>-3.2722727243417182E-6</v>
      </c>
      <c r="Q27" s="24">
        <v>1.3249990890695784E-5</v>
      </c>
      <c r="R27" s="24">
        <v>9.8129327912310771E-6</v>
      </c>
      <c r="S27" s="24">
        <v>-3.2796347798624836E-6</v>
      </c>
      <c r="T27" s="24">
        <v>3.6095396852564576E-5</v>
      </c>
      <c r="U27" s="24">
        <v>6.2690132573095525E-5</v>
      </c>
      <c r="V27" s="24">
        <v>0</v>
      </c>
      <c r="W27" s="24">
        <v>1.4606029083807925E-4</v>
      </c>
      <c r="X27" s="24">
        <v>3.1958318319027512E-3</v>
      </c>
      <c r="Y27" s="24">
        <v>6.87070580887017E-5</v>
      </c>
      <c r="Z27" s="24">
        <v>4.3113005345984945E-5</v>
      </c>
      <c r="AA27" s="24">
        <v>2.705619291376582E-4</v>
      </c>
    </row>
    <row r="28" spans="1:27" x14ac:dyDescent="0.35">
      <c r="A28" s="55"/>
      <c r="B28" s="55"/>
      <c r="C28" s="21" t="s">
        <v>53</v>
      </c>
      <c r="D28" s="26">
        <v>0</v>
      </c>
      <c r="E28" s="26">
        <v>-5.0227177523787248E-6</v>
      </c>
      <c r="F28" s="26">
        <v>-1.2384927352893094E-5</v>
      </c>
      <c r="G28" s="26">
        <v>-6.1519469374271551E-6</v>
      </c>
      <c r="H28" s="26">
        <v>1.0222670201454065E-6</v>
      </c>
      <c r="I28" s="26">
        <v>1.084234151216279E-5</v>
      </c>
      <c r="J28" s="26">
        <v>-7.3442160626324693E-6</v>
      </c>
      <c r="K28" s="26">
        <v>-4.4252976565406499E-6</v>
      </c>
      <c r="L28" s="26">
        <v>2.0011346433257415E-6</v>
      </c>
      <c r="M28" s="26">
        <v>-6.7922983100210388E-6</v>
      </c>
      <c r="N28" s="26">
        <v>-3.8606498439230919E-6</v>
      </c>
      <c r="O28" s="26">
        <v>-9.7964781661241673E-6</v>
      </c>
      <c r="P28" s="26">
        <v>8.6182791785294199E-6</v>
      </c>
      <c r="Q28" s="26">
        <v>2.1392287885779737E-5</v>
      </c>
      <c r="R28" s="26">
        <v>4.7854506673772335E-5</v>
      </c>
      <c r="S28" s="26">
        <v>2.9691387716024309E-5</v>
      </c>
      <c r="T28" s="26">
        <v>2.7419741401413233E-5</v>
      </c>
      <c r="U28" s="26">
        <v>5.9043574157646717E-5</v>
      </c>
      <c r="V28" s="26">
        <v>4.0318313081710855E-5</v>
      </c>
      <c r="W28" s="26">
        <v>2.7598993698219054E-4</v>
      </c>
      <c r="X28" s="26">
        <v>4.5409124830821934E-3</v>
      </c>
      <c r="Y28" s="26">
        <v>1.3570091897041614E-4</v>
      </c>
      <c r="Z28" s="26">
        <v>1.2964120345726471E-4</v>
      </c>
      <c r="AA28" s="26">
        <v>1.2760792704291646E-4</v>
      </c>
    </row>
    <row r="29" spans="1:27" x14ac:dyDescent="0.35">
      <c r="A29" s="53" t="s">
        <v>51</v>
      </c>
      <c r="B29" s="53" t="s">
        <v>41</v>
      </c>
      <c r="C29" s="15" t="s">
        <v>42</v>
      </c>
      <c r="D29" s="24">
        <v>0</v>
      </c>
      <c r="E29" s="24">
        <v>0</v>
      </c>
      <c r="F29" s="24">
        <v>8.5309674117128864E-5</v>
      </c>
      <c r="G29" s="24">
        <v>0</v>
      </c>
      <c r="H29" s="24">
        <v>-1.7893889236830773E-4</v>
      </c>
      <c r="I29" s="24">
        <v>1.7379214459500858E-4</v>
      </c>
      <c r="J29" s="24">
        <v>-9.3457943925234765E-5</v>
      </c>
      <c r="K29" s="24">
        <v>1.0194719135481201E-4</v>
      </c>
      <c r="L29" s="24">
        <v>0</v>
      </c>
      <c r="M29" s="24">
        <v>-2.5466893039050031E-4</v>
      </c>
      <c r="N29" s="24">
        <v>-1.6924769400017414E-4</v>
      </c>
      <c r="O29" s="24">
        <v>1.7064846416392498E-4</v>
      </c>
      <c r="P29" s="24">
        <v>1.6806722689066689E-4</v>
      </c>
      <c r="Q29" s="24">
        <v>8.4947332653850793E-5</v>
      </c>
      <c r="R29" s="24">
        <v>1.7022725338322608E-4</v>
      </c>
      <c r="S29" s="24">
        <v>-2.5508035031029941E-4</v>
      </c>
      <c r="T29" s="24">
        <v>-8.7742388347855638E-5</v>
      </c>
      <c r="U29" s="24">
        <v>2.6014568158161389E-4</v>
      </c>
      <c r="V29" s="24">
        <v>7.0991214837157202E-4</v>
      </c>
      <c r="W29" s="24">
        <v>1.5247222827270424E-3</v>
      </c>
      <c r="X29" s="24">
        <v>7.606973058637001E-3</v>
      </c>
      <c r="Y29" s="24">
        <v>5.8168522519519428E-4</v>
      </c>
      <c r="Z29" s="24">
        <v>-3.417927027258294E-4</v>
      </c>
      <c r="AA29" s="24">
        <v>3.3944331296664743E-4</v>
      </c>
    </row>
    <row r="30" spans="1:27" x14ac:dyDescent="0.35">
      <c r="A30" s="54"/>
      <c r="B30" s="54"/>
      <c r="C30" s="6" t="s">
        <v>43</v>
      </c>
      <c r="D30" s="24">
        <v>0</v>
      </c>
      <c r="E30" s="24">
        <v>0</v>
      </c>
      <c r="F30" s="24">
        <v>-1.2227255775876245E-5</v>
      </c>
      <c r="G30" s="24">
        <v>0</v>
      </c>
      <c r="H30" s="24">
        <v>0</v>
      </c>
      <c r="I30" s="24">
        <v>-1.2346974682553302E-5</v>
      </c>
      <c r="J30" s="24">
        <v>-6.3229510477436079E-6</v>
      </c>
      <c r="K30" s="24">
        <v>3.2358899020756837E-5</v>
      </c>
      <c r="L30" s="24">
        <v>-2.5025494722719088E-5</v>
      </c>
      <c r="M30" s="24">
        <v>1.8472451417395064E-5</v>
      </c>
      <c r="N30" s="24">
        <v>1.8444172563691907E-5</v>
      </c>
      <c r="O30" s="24">
        <v>4.3314151352058516E-5</v>
      </c>
      <c r="P30" s="24">
        <v>3.635812755642398E-5</v>
      </c>
      <c r="Q30" s="24">
        <v>1.2245372779773334E-5</v>
      </c>
      <c r="R30" s="24">
        <v>6.082059141876428E-6</v>
      </c>
      <c r="S30" s="24">
        <v>3.0576177488583767E-5</v>
      </c>
      <c r="T30" s="24">
        <v>7.3872975418831643E-5</v>
      </c>
      <c r="U30" s="24">
        <v>3.7065866044017071E-5</v>
      </c>
      <c r="V30" s="24">
        <v>6.16256855856534E-6</v>
      </c>
      <c r="W30" s="24">
        <v>3.2251778887171234E-4</v>
      </c>
      <c r="X30" s="24">
        <v>3.4447392477314764E-3</v>
      </c>
      <c r="Y30" s="24">
        <v>1.3270439492818475E-4</v>
      </c>
      <c r="Z30" s="24">
        <v>-6.7045780077656936E-5</v>
      </c>
      <c r="AA30" s="24">
        <v>4.1289695792090519E-4</v>
      </c>
    </row>
    <row r="31" spans="1:27" x14ac:dyDescent="0.35">
      <c r="A31" s="54"/>
      <c r="B31" s="54"/>
      <c r="C31" s="6" t="s">
        <v>44</v>
      </c>
      <c r="D31" s="24">
        <v>0</v>
      </c>
      <c r="E31" s="24">
        <v>2.121183195979981E-6</v>
      </c>
      <c r="F31" s="24">
        <v>1.2452162940768119E-5</v>
      </c>
      <c r="G31" s="24">
        <v>4.2283655676822463E-6</v>
      </c>
      <c r="H31" s="24">
        <v>2.094131197338811E-6</v>
      </c>
      <c r="I31" s="24">
        <v>8.3427536927693779E-6</v>
      </c>
      <c r="J31" s="24">
        <v>-6.3503218554750163E-6</v>
      </c>
      <c r="K31" s="24">
        <v>4.2533553656909362E-6</v>
      </c>
      <c r="L31" s="24">
        <v>-4.2100831491032054E-6</v>
      </c>
      <c r="M31" s="24">
        <v>-6.2282271559022107E-6</v>
      </c>
      <c r="N31" s="24">
        <v>4.1380537492141656E-6</v>
      </c>
      <c r="O31" s="24">
        <v>2.0862671465948779E-6</v>
      </c>
      <c r="P31" s="24">
        <v>4.1881746888350335E-6</v>
      </c>
      <c r="Q31" s="24">
        <v>1.4817292203428423E-5</v>
      </c>
      <c r="R31" s="24">
        <v>2.1042309772179024E-5</v>
      </c>
      <c r="S31" s="24">
        <v>1.6851222661484755E-5</v>
      </c>
      <c r="T31" s="24">
        <v>1.4758622725263848E-5</v>
      </c>
      <c r="U31" s="24">
        <v>6.7906670769390942E-5</v>
      </c>
      <c r="V31" s="24">
        <v>3.5913469663695352E-5</v>
      </c>
      <c r="W31" s="24">
        <v>1.4134213188099487E-4</v>
      </c>
      <c r="X31" s="24">
        <v>3.2333512227766814E-3</v>
      </c>
      <c r="Y31" s="24">
        <v>9.1514714110063622E-5</v>
      </c>
      <c r="Z31" s="24">
        <v>9.164089266566755E-5</v>
      </c>
      <c r="AA31" s="24">
        <v>2.5879755144120331E-4</v>
      </c>
    </row>
    <row r="32" spans="1:27" x14ac:dyDescent="0.35">
      <c r="A32" s="54"/>
      <c r="B32" s="54"/>
      <c r="C32" s="6" t="s">
        <v>53</v>
      </c>
      <c r="D32" s="25">
        <v>0</v>
      </c>
      <c r="E32" s="25">
        <v>1.5612412491705641E-6</v>
      </c>
      <c r="F32" s="25">
        <v>7.6087866267560145E-6</v>
      </c>
      <c r="G32" s="25">
        <v>3.1121720158733268E-6</v>
      </c>
      <c r="H32" s="25">
        <v>-1.5412737702780177E-6</v>
      </c>
      <c r="I32" s="25">
        <v>6.1260527237649853E-6</v>
      </c>
      <c r="J32" s="25">
        <v>-7.7970156142637137E-6</v>
      </c>
      <c r="K32" s="25">
        <v>1.260749862508348E-5</v>
      </c>
      <c r="L32" s="25">
        <v>-9.2817618021490134E-6</v>
      </c>
      <c r="M32" s="25">
        <v>-4.5741329730564217E-6</v>
      </c>
      <c r="N32" s="25">
        <v>4.560733001035544E-6</v>
      </c>
      <c r="O32" s="25">
        <v>1.5322030781916851E-5</v>
      </c>
      <c r="P32" s="25">
        <v>1.5279772636933586E-5</v>
      </c>
      <c r="Q32" s="25">
        <v>1.5443538423420833E-5</v>
      </c>
      <c r="R32" s="25">
        <v>1.9957015658489397E-5</v>
      </c>
      <c r="S32" s="25">
        <v>1.5383905358268279E-5</v>
      </c>
      <c r="T32" s="25">
        <v>2.7771906248252876E-5</v>
      </c>
      <c r="U32" s="25">
        <v>6.3601291261372594E-5</v>
      </c>
      <c r="V32" s="25">
        <v>4.0191745543038948E-5</v>
      </c>
      <c r="W32" s="25">
        <v>2.062824465098867E-4</v>
      </c>
      <c r="X32" s="25">
        <v>3.3503742466056696E-3</v>
      </c>
      <c r="Y32" s="25">
        <v>1.1083899042385603E-4</v>
      </c>
      <c r="Z32" s="25">
        <v>4.4213719974761645E-5</v>
      </c>
      <c r="AA32" s="25">
        <v>2.9895685411962525E-4</v>
      </c>
    </row>
    <row r="33" spans="1:27" x14ac:dyDescent="0.35">
      <c r="A33" s="54"/>
      <c r="B33" s="54" t="s">
        <v>45</v>
      </c>
      <c r="C33" s="6" t="s">
        <v>42</v>
      </c>
      <c r="D33" s="24">
        <v>0</v>
      </c>
      <c r="E33" s="24">
        <v>-4.752512891226246E-6</v>
      </c>
      <c r="F33" s="24">
        <v>-4.4544620346753661E-6</v>
      </c>
      <c r="G33" s="24">
        <v>0</v>
      </c>
      <c r="H33" s="24">
        <v>-2.088936470223679E-5</v>
      </c>
      <c r="I33" s="24">
        <v>-4.8755990892379586E-6</v>
      </c>
      <c r="J33" s="24">
        <v>-3.2845756328336861E-5</v>
      </c>
      <c r="K33" s="24">
        <v>-3.6611261624130975E-5</v>
      </c>
      <c r="L33" s="24">
        <v>4.8638842007342475E-6</v>
      </c>
      <c r="M33" s="24">
        <v>4.6361975762021501E-5</v>
      </c>
      <c r="N33" s="24">
        <v>1.8434114171794747E-5</v>
      </c>
      <c r="O33" s="24">
        <v>-5.5732299189537038E-5</v>
      </c>
      <c r="P33" s="24">
        <v>-1.3502200858717117E-5</v>
      </c>
      <c r="Q33" s="24">
        <v>-1.3749358363290831E-5</v>
      </c>
      <c r="R33" s="24">
        <v>5.2168057024459813E-5</v>
      </c>
      <c r="S33" s="24">
        <v>2.0825059811513391E-4</v>
      </c>
      <c r="T33" s="24">
        <v>0</v>
      </c>
      <c r="U33" s="24">
        <v>1.3507564235970548E-4</v>
      </c>
      <c r="V33" s="24">
        <v>-8.844354960380052E-5</v>
      </c>
      <c r="W33" s="24">
        <v>4.1887836733578432E-4</v>
      </c>
      <c r="X33" s="24">
        <v>1.0264335095567345E-2</v>
      </c>
      <c r="Y33" s="24">
        <v>3.7291712144371658E-4</v>
      </c>
      <c r="Z33" s="24">
        <v>6.7400254948779548E-4</v>
      </c>
      <c r="AA33" s="24">
        <v>4.8578051048586701E-4</v>
      </c>
    </row>
    <row r="34" spans="1:27" x14ac:dyDescent="0.35">
      <c r="A34" s="54"/>
      <c r="B34" s="54"/>
      <c r="C34" s="6" t="s">
        <v>43</v>
      </c>
      <c r="D34" s="24">
        <v>0</v>
      </c>
      <c r="E34" s="24">
        <v>-6.9104202226055733E-6</v>
      </c>
      <c r="F34" s="24">
        <v>-1.7821442111043417E-5</v>
      </c>
      <c r="G34" s="24">
        <v>-1.9620608774029158E-5</v>
      </c>
      <c r="H34" s="24">
        <v>0</v>
      </c>
      <c r="I34" s="24">
        <v>-5.1201529218669606E-6</v>
      </c>
      <c r="J34" s="24">
        <v>-1.6549867509096927E-5</v>
      </c>
      <c r="K34" s="24">
        <v>-3.5087856092963499E-5</v>
      </c>
      <c r="L34" s="24">
        <v>1.050701605986859E-5</v>
      </c>
      <c r="M34" s="24">
        <v>-4.2865471005848477E-5</v>
      </c>
      <c r="N34" s="24">
        <v>-2.3825731790383387E-5</v>
      </c>
      <c r="O34" s="24">
        <v>-2.4154964449074612E-5</v>
      </c>
      <c r="P34" s="24">
        <v>-9.9103607866801724E-6</v>
      </c>
      <c r="Q34" s="24">
        <v>1.8501978870766322E-5</v>
      </c>
      <c r="R34" s="24">
        <v>3.8982257988040558E-5</v>
      </c>
      <c r="S34" s="24">
        <v>-1.3893713094792481E-5</v>
      </c>
      <c r="T34" s="24">
        <v>-3.5878365166608361E-6</v>
      </c>
      <c r="U34" s="24">
        <v>3.5357803289670642E-6</v>
      </c>
      <c r="V34" s="24">
        <v>7.2816654767438038E-5</v>
      </c>
      <c r="W34" s="24">
        <v>2.4550552602797815E-4</v>
      </c>
      <c r="X34" s="24">
        <v>4.5611914051766345E-3</v>
      </c>
      <c r="Y34" s="24">
        <v>-6.0931335462588443E-5</v>
      </c>
      <c r="Z34" s="24">
        <v>5.9104942564003338E-5</v>
      </c>
      <c r="AA34" s="24">
        <v>-3.8503651830723573E-4</v>
      </c>
    </row>
    <row r="35" spans="1:27" x14ac:dyDescent="0.35">
      <c r="A35" s="54"/>
      <c r="B35" s="54"/>
      <c r="C35" s="6" t="s">
        <v>44</v>
      </c>
      <c r="D35" s="24">
        <v>0</v>
      </c>
      <c r="E35" s="24">
        <v>-1.6290306290356327E-5</v>
      </c>
      <c r="F35" s="24">
        <v>-1.5503539458006088E-5</v>
      </c>
      <c r="G35" s="24">
        <v>1.3117936810802533E-5</v>
      </c>
      <c r="H35" s="24">
        <v>1.2877097759655953E-5</v>
      </c>
      <c r="I35" s="24">
        <v>-3.1864994392005741E-6</v>
      </c>
      <c r="J35" s="24">
        <v>-1.0057967418930502E-5</v>
      </c>
      <c r="K35" s="24">
        <v>1.3734188515579504E-5</v>
      </c>
      <c r="L35" s="24">
        <v>1.6453159500162684E-5</v>
      </c>
      <c r="M35" s="24">
        <v>6.269828332072791E-6</v>
      </c>
      <c r="N35" s="24">
        <v>-1.8196099362821627E-5</v>
      </c>
      <c r="O35" s="24">
        <v>2.5438900530749819E-5</v>
      </c>
      <c r="P35" s="24">
        <v>-1.6273075220674116E-5</v>
      </c>
      <c r="Q35" s="24">
        <v>1.3284402450963739E-5</v>
      </c>
      <c r="R35" s="24">
        <v>1.9717967340460163E-5</v>
      </c>
      <c r="S35" s="24">
        <v>2.6648101822290826E-5</v>
      </c>
      <c r="T35" s="24">
        <v>9.0581229556407905E-5</v>
      </c>
      <c r="U35" s="24">
        <v>6.7738056933830393E-5</v>
      </c>
      <c r="V35" s="24">
        <v>2.3804665714388662E-5</v>
      </c>
      <c r="W35" s="24">
        <v>7.1860273371582295E-5</v>
      </c>
      <c r="X35" s="24">
        <v>2.7824521004931047E-3</v>
      </c>
      <c r="Y35" s="24">
        <v>-1.2800327688355928E-5</v>
      </c>
      <c r="Z35" s="24">
        <v>-1.4042138898595624E-4</v>
      </c>
      <c r="AA35" s="24">
        <v>-1.3513426554523367E-4</v>
      </c>
    </row>
    <row r="36" spans="1:27" x14ac:dyDescent="0.35">
      <c r="A36" s="54"/>
      <c r="B36" s="54"/>
      <c r="C36" s="6" t="s">
        <v>53</v>
      </c>
      <c r="D36" s="25">
        <v>0</v>
      </c>
      <c r="E36" s="25">
        <v>-9.1225727114618849E-6</v>
      </c>
      <c r="F36" s="25">
        <v>-1.4601863025931472E-5</v>
      </c>
      <c r="G36" s="25">
        <v>-6.5908344090148674E-6</v>
      </c>
      <c r="H36" s="25">
        <v>0</v>
      </c>
      <c r="I36" s="25">
        <v>-4.5255134873967151E-6</v>
      </c>
      <c r="J36" s="25">
        <v>-1.7565191255619617E-5</v>
      </c>
      <c r="K36" s="25">
        <v>-2.065846800936022E-5</v>
      </c>
      <c r="L36" s="25">
        <v>1.1105589165394392E-5</v>
      </c>
      <c r="M36" s="25">
        <v>-1.1628926328111078E-5</v>
      </c>
      <c r="N36" s="25">
        <v>-1.410524274236824E-5</v>
      </c>
      <c r="O36" s="25">
        <v>-1.6225205857312019E-5</v>
      </c>
      <c r="P36" s="25">
        <v>-1.2336225590825478E-5</v>
      </c>
      <c r="Q36" s="25">
        <v>1.0773656255791408E-5</v>
      </c>
      <c r="R36" s="25">
        <v>3.6193854283439464E-5</v>
      </c>
      <c r="S36" s="25">
        <v>3.9723194003471463E-5</v>
      </c>
      <c r="T36" s="25">
        <v>2.3887008715917091E-5</v>
      </c>
      <c r="U36" s="25">
        <v>4.6192032534309035E-5</v>
      </c>
      <c r="V36" s="25">
        <v>2.9542632401069469E-5</v>
      </c>
      <c r="W36" s="25">
        <v>2.2187225876257877E-4</v>
      </c>
      <c r="X36" s="25">
        <v>4.8038076263212659E-3</v>
      </c>
      <c r="Y36" s="25">
        <v>3.7392862770824209E-5</v>
      </c>
      <c r="Z36" s="25">
        <v>1.1540638951568205E-4</v>
      </c>
      <c r="AA36" s="25">
        <v>-1.4521354508656437E-4</v>
      </c>
    </row>
    <row r="37" spans="1:27" x14ac:dyDescent="0.35">
      <c r="A37" s="54"/>
      <c r="B37" s="54" t="s">
        <v>53</v>
      </c>
      <c r="C37" s="6" t="s">
        <v>42</v>
      </c>
      <c r="D37" s="24">
        <v>0</v>
      </c>
      <c r="E37" s="24">
        <v>-4.510396463874855E-6</v>
      </c>
      <c r="F37" s="24">
        <v>0</v>
      </c>
      <c r="G37" s="24">
        <v>0</v>
      </c>
      <c r="H37" s="24">
        <v>-2.9605944873778434E-5</v>
      </c>
      <c r="I37" s="24">
        <v>4.6165707190404248E-6</v>
      </c>
      <c r="J37" s="24">
        <v>-3.6199656620383713E-5</v>
      </c>
      <c r="K37" s="24">
        <v>-2.8786422020421476E-5</v>
      </c>
      <c r="L37" s="24">
        <v>4.605344963382052E-6</v>
      </c>
      <c r="M37" s="24">
        <v>3.077274765472815E-5</v>
      </c>
      <c r="N37" s="24">
        <v>8.7410295184220388E-6</v>
      </c>
      <c r="O37" s="24">
        <v>-4.4046072191550323E-5</v>
      </c>
      <c r="P37" s="24">
        <v>-4.2719342463470866E-6</v>
      </c>
      <c r="Q37" s="24">
        <v>-8.6970134456354486E-6</v>
      </c>
      <c r="R37" s="24">
        <v>5.839914467720142E-5</v>
      </c>
      <c r="S37" s="24">
        <v>1.8328193802319426E-4</v>
      </c>
      <c r="T37" s="24">
        <v>-4.9388325588095583E-6</v>
      </c>
      <c r="U37" s="24">
        <v>1.4189764449912268E-4</v>
      </c>
      <c r="V37" s="24">
        <v>-4.4229956458030628E-5</v>
      </c>
      <c r="W37" s="24">
        <v>4.8446795728929182E-4</v>
      </c>
      <c r="X37" s="24">
        <v>1.0016965405325706E-2</v>
      </c>
      <c r="Y37" s="24">
        <v>3.8374970895382887E-4</v>
      </c>
      <c r="Z37" s="24">
        <v>6.1908061908066969E-4</v>
      </c>
      <c r="AA37" s="24">
        <v>4.7821489836841202E-4</v>
      </c>
    </row>
    <row r="38" spans="1:27" x14ac:dyDescent="0.35">
      <c r="A38" s="54"/>
      <c r="B38" s="54"/>
      <c r="C38" s="6" t="s">
        <v>43</v>
      </c>
      <c r="D38" s="24">
        <v>0</v>
      </c>
      <c r="E38" s="24">
        <v>-5.4301935049627659E-6</v>
      </c>
      <c r="F38" s="24">
        <v>-1.6649526192957786E-5</v>
      </c>
      <c r="G38" s="24">
        <v>-1.5297473274666906E-5</v>
      </c>
      <c r="H38" s="24">
        <v>0</v>
      </c>
      <c r="I38" s="24">
        <v>-6.6853589302251493E-6</v>
      </c>
      <c r="J38" s="24">
        <v>-1.4245724501926738E-5</v>
      </c>
      <c r="K38" s="24">
        <v>-1.9475217785336341E-5</v>
      </c>
      <c r="L38" s="24">
        <v>2.736412344495065E-6</v>
      </c>
      <c r="M38" s="24">
        <v>-2.9505488020720172E-5</v>
      </c>
      <c r="N38" s="24">
        <v>-1.4661720779574061E-5</v>
      </c>
      <c r="O38" s="24">
        <v>-9.4441318886362424E-6</v>
      </c>
      <c r="P38" s="24">
        <v>0</v>
      </c>
      <c r="Q38" s="24">
        <v>1.7153609251252533E-5</v>
      </c>
      <c r="R38" s="24">
        <v>3.1812096549677094E-5</v>
      </c>
      <c r="S38" s="24">
        <v>-4.0577498965355119E-6</v>
      </c>
      <c r="T38" s="24">
        <v>1.38912040896777E-5</v>
      </c>
      <c r="U38" s="24">
        <v>1.0996261271101204E-5</v>
      </c>
      <c r="V38" s="24">
        <v>5.7904837535538434E-5</v>
      </c>
      <c r="W38" s="24">
        <v>2.6419777649855369E-4</v>
      </c>
      <c r="X38" s="24">
        <v>4.2704523021541707E-3</v>
      </c>
      <c r="Y38" s="24">
        <v>-1.8503563918526034E-5</v>
      </c>
      <c r="Z38" s="24">
        <v>3.1109878739110641E-5</v>
      </c>
      <c r="AA38" s="24">
        <v>-2.0898837569138795E-4</v>
      </c>
    </row>
    <row r="39" spans="1:27" x14ac:dyDescent="0.35">
      <c r="A39" s="54"/>
      <c r="B39" s="54"/>
      <c r="C39" s="6" t="s">
        <v>44</v>
      </c>
      <c r="D39" s="24">
        <v>0</v>
      </c>
      <c r="E39" s="24">
        <v>-5.1389706128279755E-6</v>
      </c>
      <c r="F39" s="24">
        <v>1.2432383373894851E-6</v>
      </c>
      <c r="G39" s="24">
        <v>7.7128555304728508E-6</v>
      </c>
      <c r="H39" s="24">
        <v>6.3439378599206009E-6</v>
      </c>
      <c r="I39" s="24">
        <v>3.7817573070864086E-6</v>
      </c>
      <c r="J39" s="24">
        <v>-7.7852516193743782E-6</v>
      </c>
      <c r="K39" s="24">
        <v>7.8795893683203388E-6</v>
      </c>
      <c r="L39" s="24">
        <v>3.8513729503364402E-6</v>
      </c>
      <c r="M39" s="24">
        <v>-1.2489602405629796E-6</v>
      </c>
      <c r="N39" s="24">
        <v>-4.9196861240385914E-6</v>
      </c>
      <c r="O39" s="24">
        <v>1.1337811348877125E-5</v>
      </c>
      <c r="P39" s="24">
        <v>-3.8226738073854349E-6</v>
      </c>
      <c r="Q39" s="24">
        <v>1.4220595041303241E-5</v>
      </c>
      <c r="R39" s="24">
        <v>2.0525346236865971E-5</v>
      </c>
      <c r="S39" s="24">
        <v>2.0646440037630498E-5</v>
      </c>
      <c r="T39" s="24">
        <v>4.4020124965404861E-5</v>
      </c>
      <c r="U39" s="24">
        <v>6.7841720048589238E-5</v>
      </c>
      <c r="V39" s="24">
        <v>3.1273618096960831E-5</v>
      </c>
      <c r="W39" s="24">
        <v>1.1572718501295931E-4</v>
      </c>
      <c r="X39" s="24">
        <v>3.0936603970310728E-3</v>
      </c>
      <c r="Y39" s="24">
        <v>5.0422985822251576E-5</v>
      </c>
      <c r="Z39" s="24">
        <v>-1.2490647627316775E-6</v>
      </c>
      <c r="AA39" s="24">
        <v>1.0380522089614708E-4</v>
      </c>
    </row>
    <row r="40" spans="1:27" x14ac:dyDescent="0.35">
      <c r="A40" s="55"/>
      <c r="B40" s="55"/>
      <c r="C40" s="14" t="s">
        <v>53</v>
      </c>
      <c r="D40" s="26">
        <v>0</v>
      </c>
      <c r="E40" s="26">
        <v>-5.1822481513807972E-6</v>
      </c>
      <c r="F40" s="26">
        <v>-6.5884471579513715E-6</v>
      </c>
      <c r="G40" s="26">
        <v>-2.9330347113276645E-6</v>
      </c>
      <c r="H40" s="26">
        <v>-5.8468146257872888E-7</v>
      </c>
      <c r="I40" s="26">
        <v>-5.6889422894723651E-7</v>
      </c>
      <c r="J40" s="26">
        <v>-1.3805315046244715E-5</v>
      </c>
      <c r="K40" s="26">
        <v>-7.4875098975413223E-6</v>
      </c>
      <c r="L40" s="26">
        <v>3.4743011732008E-6</v>
      </c>
      <c r="M40" s="26">
        <v>-9.020365730694202E-6</v>
      </c>
      <c r="N40" s="26">
        <v>-7.253982575949891E-6</v>
      </c>
      <c r="O40" s="26">
        <v>-4.5401920500953707E-6</v>
      </c>
      <c r="P40" s="26">
        <v>-2.2354748623332199E-6</v>
      </c>
      <c r="Q40" s="26">
        <v>1.2490433463518968E-5</v>
      </c>
      <c r="R40" s="26">
        <v>3.0172610101519837E-5</v>
      </c>
      <c r="S40" s="26">
        <v>3.0591259788437242E-5</v>
      </c>
      <c r="T40" s="26">
        <v>2.5372758272634854E-5</v>
      </c>
      <c r="U40" s="26">
        <v>5.2772614531182427E-5</v>
      </c>
      <c r="V40" s="26">
        <v>3.3603933428771882E-5</v>
      </c>
      <c r="W40" s="26">
        <v>2.1546064813260379E-4</v>
      </c>
      <c r="X40" s="26">
        <v>4.1231604383755727E-3</v>
      </c>
      <c r="Y40" s="26">
        <v>6.4540678025082343E-5</v>
      </c>
      <c r="Z40" s="26">
        <v>8.8819857387179013E-5</v>
      </c>
      <c r="AA40" s="26">
        <v>1.9837614951834226E-5</v>
      </c>
    </row>
    <row r="41" spans="1:27" x14ac:dyDescent="0.35">
      <c r="A41" s="17" t="s">
        <v>54</v>
      </c>
    </row>
    <row r="42" spans="1:27" x14ac:dyDescent="0.35">
      <c r="A42" s="30" t="str">
        <f xml:space="preserve"> "(1) Lecture : le dénombrement des patients de l'ensemble du régime agricole ayant eu des soins en "&amp;TEXT($AA$4,"mmmm aaaa")&amp;" a été révisé de "&amp;ROUND($AA$40*100,2)&amp;" % par rapport aux données publiées le mois précédent. "</f>
        <v xml:space="preserve">(1) Lecture : le dénombrement des patients de l'ensemble du régime agricole ayant eu des soins en décembre 2024 a été révisé de 0 % par rapport aux données publiées le mois précédent. </v>
      </c>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2.5625"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E1E7E-33BD-4939-8730-7A83B922D1B7}">
  <sheetPr codeName="Feuil9">
    <tabColor theme="8" tint="-0.499984740745262"/>
  </sheetPr>
  <dimension ref="A1:AA43"/>
  <sheetViews>
    <sheetView showGridLines="0" zoomScale="90" zoomScaleNormal="90" workbookViewId="0">
      <pane xSplit="2" ySplit="4" topLeftCell="C5" activePane="bottomRight" state="frozen"/>
      <selection activeCell="T17" sqref="T17"/>
      <selection pane="topRight" activeCell="T17" sqref="T17"/>
      <selection pane="bottomLeft" activeCell="T17" sqref="T17"/>
      <selection pane="bottomRight" activeCell="A41" sqref="A1:XFD41"/>
    </sheetView>
  </sheetViews>
  <sheetFormatPr baseColWidth="10" defaultColWidth="11.453125" defaultRowHeight="14.5" x14ac:dyDescent="0.35"/>
  <cols>
    <col min="1" max="1" width="20.54296875" style="6" bestFit="1" customWidth="1"/>
    <col min="2" max="2" width="23.81640625" style="6" customWidth="1"/>
    <col min="3" max="3" width="15.1796875" style="6" customWidth="1"/>
    <col min="4" max="8" width="11.453125" style="6"/>
    <col min="9" max="9" width="11.7265625" style="6" customWidth="1"/>
    <col min="10" max="16384" width="11.453125" style="6"/>
  </cols>
  <sheetData>
    <row r="1" spans="1:27" ht="21" x14ac:dyDescent="0.45">
      <c r="A1" s="29" t="s">
        <v>60</v>
      </c>
      <c r="B1" s="27"/>
      <c r="C1" s="27"/>
      <c r="D1" s="27"/>
      <c r="E1" s="27"/>
      <c r="F1" s="27"/>
      <c r="G1" s="27"/>
      <c r="H1" s="27"/>
      <c r="I1" s="27"/>
      <c r="J1" s="27"/>
    </row>
    <row r="2" spans="1:27" s="12" customFormat="1" ht="18.5" x14ac:dyDescent="0.45">
      <c r="A2" s="11" t="s">
        <v>57</v>
      </c>
      <c r="B2" s="27"/>
      <c r="C2" s="27"/>
      <c r="D2" s="27"/>
      <c r="E2" s="27"/>
      <c r="F2" s="27"/>
      <c r="G2" s="27"/>
      <c r="H2" s="27"/>
      <c r="I2" s="27"/>
      <c r="J2" s="27"/>
    </row>
    <row r="3" spans="1:27" ht="19" thickBot="1" x14ac:dyDescent="0.5">
      <c r="A3" s="11" t="s">
        <v>58</v>
      </c>
      <c r="B3" s="28"/>
      <c r="C3" s="28"/>
      <c r="D3" s="28"/>
      <c r="E3" s="28"/>
      <c r="F3" s="28"/>
      <c r="G3" s="28"/>
      <c r="H3" s="28"/>
      <c r="I3" s="28"/>
      <c r="J3" s="28"/>
    </row>
    <row r="4" spans="1:27" s="7" customFormat="1" ht="39.75" customHeight="1" thickBot="1" x14ac:dyDescent="0.4">
      <c r="A4" s="8" t="s">
        <v>47</v>
      </c>
      <c r="B4" s="13" t="s">
        <v>46</v>
      </c>
      <c r="C4" s="8" t="s">
        <v>48</v>
      </c>
      <c r="D4" s="8">
        <v>44927</v>
      </c>
      <c r="E4" s="8">
        <v>44958</v>
      </c>
      <c r="F4" s="8">
        <v>44986</v>
      </c>
      <c r="G4" s="8">
        <v>45017</v>
      </c>
      <c r="H4" s="8">
        <v>45047</v>
      </c>
      <c r="I4" s="8">
        <v>45078</v>
      </c>
      <c r="J4" s="8">
        <v>45108</v>
      </c>
      <c r="K4" s="8">
        <v>45139</v>
      </c>
      <c r="L4" s="8">
        <v>45170</v>
      </c>
      <c r="M4" s="8">
        <v>45200</v>
      </c>
      <c r="N4" s="8">
        <v>45231</v>
      </c>
      <c r="O4" s="8">
        <v>45261</v>
      </c>
      <c r="P4" s="8">
        <v>45292</v>
      </c>
      <c r="Q4" s="8">
        <v>45323</v>
      </c>
      <c r="R4" s="8">
        <v>45352</v>
      </c>
      <c r="S4" s="8">
        <v>45383</v>
      </c>
      <c r="T4" s="8">
        <v>45413</v>
      </c>
      <c r="U4" s="8">
        <v>45444</v>
      </c>
      <c r="V4" s="8">
        <v>45474</v>
      </c>
      <c r="W4" s="8">
        <v>45505</v>
      </c>
      <c r="X4" s="8">
        <v>45536</v>
      </c>
      <c r="Y4" s="8">
        <v>45566</v>
      </c>
      <c r="Z4" s="8">
        <v>45597</v>
      </c>
      <c r="AA4" s="8">
        <v>45627</v>
      </c>
    </row>
    <row r="5" spans="1:27" x14ac:dyDescent="0.35">
      <c r="A5" s="56" t="s">
        <v>49</v>
      </c>
      <c r="B5" s="56" t="s">
        <v>41</v>
      </c>
      <c r="C5" s="16" t="s">
        <v>42</v>
      </c>
      <c r="D5" s="24">
        <v>0</v>
      </c>
      <c r="E5" s="24">
        <v>0</v>
      </c>
      <c r="F5" s="24">
        <v>0</v>
      </c>
      <c r="G5" s="24">
        <v>0</v>
      </c>
      <c r="H5" s="24">
        <v>0</v>
      </c>
      <c r="I5" s="24">
        <v>0</v>
      </c>
      <c r="J5" s="24">
        <v>0</v>
      </c>
      <c r="K5" s="24">
        <v>0</v>
      </c>
      <c r="L5" s="24">
        <v>0</v>
      </c>
      <c r="M5" s="24">
        <v>0</v>
      </c>
      <c r="N5" s="24">
        <v>0</v>
      </c>
      <c r="O5" s="24">
        <v>0</v>
      </c>
      <c r="P5" s="24">
        <v>0</v>
      </c>
      <c r="Q5" s="24">
        <v>2.5361399949286323E-4</v>
      </c>
      <c r="R5" s="24">
        <v>2.5335697998474238E-4</v>
      </c>
      <c r="S5" s="24">
        <v>2.5271670457427398E-4</v>
      </c>
      <c r="T5" s="24">
        <v>2.5220680958382147E-4</v>
      </c>
      <c r="U5" s="24">
        <v>2.5419420437211571E-4</v>
      </c>
      <c r="V5" s="24">
        <v>5.0968399592243863E-4</v>
      </c>
      <c r="W5" s="24">
        <v>2.5588536335718892E-4</v>
      </c>
      <c r="X5" s="24">
        <v>5.1400668208678724E-4</v>
      </c>
      <c r="Y5" s="24">
        <v>2.5687130747487075E-4</v>
      </c>
      <c r="Z5" s="24">
        <v>5.1506567087300503E-4</v>
      </c>
      <c r="AA5" s="24">
        <v>2.5960539979230646E-4</v>
      </c>
    </row>
    <row r="6" spans="1:27" x14ac:dyDescent="0.35">
      <c r="A6" s="54"/>
      <c r="B6" s="54"/>
      <c r="C6" s="6" t="s">
        <v>43</v>
      </c>
      <c r="D6" s="24">
        <v>0</v>
      </c>
      <c r="E6" s="24">
        <v>0</v>
      </c>
      <c r="F6" s="24">
        <v>0</v>
      </c>
      <c r="G6" s="24">
        <v>0</v>
      </c>
      <c r="H6" s="24">
        <v>1.8279196446480128E-5</v>
      </c>
      <c r="I6" s="24">
        <v>1.8287219062607107E-5</v>
      </c>
      <c r="J6" s="24">
        <v>1.8319044478687374E-5</v>
      </c>
      <c r="K6" s="24">
        <v>1.8331805682780811E-5</v>
      </c>
      <c r="L6" s="24">
        <v>1.8370196193773225E-5</v>
      </c>
      <c r="M6" s="24">
        <v>0</v>
      </c>
      <c r="N6" s="24">
        <v>0</v>
      </c>
      <c r="O6" s="24">
        <v>0</v>
      </c>
      <c r="P6" s="24">
        <v>7.3265440691638872E-5</v>
      </c>
      <c r="Q6" s="24">
        <v>3.6368926389362954E-5</v>
      </c>
      <c r="R6" s="24">
        <v>3.6443148688114491E-5</v>
      </c>
      <c r="S6" s="24">
        <v>0</v>
      </c>
      <c r="T6" s="24">
        <v>1.8258503898138656E-5</v>
      </c>
      <c r="U6" s="24">
        <v>5.4885746171740024E-5</v>
      </c>
      <c r="V6" s="24">
        <v>5.4927952835237548E-5</v>
      </c>
      <c r="W6" s="24">
        <v>7.3528060146044183E-5</v>
      </c>
      <c r="X6" s="24">
        <v>5.522217722631062E-5</v>
      </c>
      <c r="Y6" s="24">
        <v>9.2036962043851034E-5</v>
      </c>
      <c r="Z6" s="24">
        <v>1.6606391615625604E-4</v>
      </c>
      <c r="AA6" s="24">
        <v>2.3970645179138828E-4</v>
      </c>
    </row>
    <row r="7" spans="1:27" x14ac:dyDescent="0.35">
      <c r="A7" s="54"/>
      <c r="B7" s="54"/>
      <c r="C7" s="6" t="s">
        <v>44</v>
      </c>
      <c r="D7" s="24">
        <v>0</v>
      </c>
      <c r="E7" s="24">
        <v>5.5372212008908406E-6</v>
      </c>
      <c r="F7" s="24">
        <v>5.5525170947756664E-6</v>
      </c>
      <c r="G7" s="24">
        <v>2.785461007626111E-6</v>
      </c>
      <c r="H7" s="24">
        <v>0</v>
      </c>
      <c r="I7" s="24">
        <v>-2.7941624358707173E-6</v>
      </c>
      <c r="J7" s="24">
        <v>-2.8023057371262539E-6</v>
      </c>
      <c r="K7" s="24">
        <v>-2.8096753982298495E-6</v>
      </c>
      <c r="L7" s="24">
        <v>-2.8158940322819959E-6</v>
      </c>
      <c r="M7" s="24">
        <v>0</v>
      </c>
      <c r="N7" s="24">
        <v>5.6595017374760914E-6</v>
      </c>
      <c r="O7" s="24">
        <v>2.8451040028354413E-6</v>
      </c>
      <c r="P7" s="24">
        <v>1.4292166177876098E-5</v>
      </c>
      <c r="Q7" s="24">
        <v>1.1470981285066628E-5</v>
      </c>
      <c r="R7" s="24">
        <v>2.8759184964588513E-6</v>
      </c>
      <c r="S7" s="24">
        <v>5.7635226651253646E-6</v>
      </c>
      <c r="T7" s="24">
        <v>1.1549477963557209E-5</v>
      </c>
      <c r="U7" s="24">
        <v>3.4705351565245124E-5</v>
      </c>
      <c r="V7" s="24">
        <v>4.9228987186067386E-5</v>
      </c>
      <c r="W7" s="24">
        <v>4.0681118149699103E-5</v>
      </c>
      <c r="X7" s="24">
        <v>6.1209678124507505E-5</v>
      </c>
      <c r="Y7" s="24">
        <v>5.2471403085396773E-5</v>
      </c>
      <c r="Z7" s="24">
        <v>7.0177490569811596E-5</v>
      </c>
      <c r="AA7" s="24">
        <v>1.2917544961865701E-4</v>
      </c>
    </row>
    <row r="8" spans="1:27" x14ac:dyDescent="0.35">
      <c r="A8" s="54"/>
      <c r="B8" s="54"/>
      <c r="C8" s="9" t="s">
        <v>53</v>
      </c>
      <c r="D8" s="25">
        <v>0</v>
      </c>
      <c r="E8" s="25">
        <v>4.7613606064533798E-6</v>
      </c>
      <c r="F8" s="25">
        <v>4.7730760326381017E-6</v>
      </c>
      <c r="G8" s="25">
        <v>2.393512623433125E-6</v>
      </c>
      <c r="H8" s="25">
        <v>2.3978227770005134E-6</v>
      </c>
      <c r="I8" s="25">
        <v>0</v>
      </c>
      <c r="J8" s="25">
        <v>0</v>
      </c>
      <c r="K8" s="25">
        <v>0</v>
      </c>
      <c r="L8" s="25">
        <v>0</v>
      </c>
      <c r="M8" s="25">
        <v>0</v>
      </c>
      <c r="N8" s="25">
        <v>4.8583192644446882E-6</v>
      </c>
      <c r="O8" s="25">
        <v>2.4411857326711583E-6</v>
      </c>
      <c r="P8" s="25">
        <v>2.2039377020277584E-5</v>
      </c>
      <c r="Q8" s="25">
        <v>1.7171972397367341E-5</v>
      </c>
      <c r="R8" s="25">
        <v>9.8390818168425653E-6</v>
      </c>
      <c r="S8" s="25">
        <v>7.3916932150641657E-6</v>
      </c>
      <c r="T8" s="25">
        <v>1.4812254671925373E-5</v>
      </c>
      <c r="U8" s="25">
        <v>3.9568603302564398E-5</v>
      </c>
      <c r="V8" s="25">
        <v>5.4473513492192538E-5</v>
      </c>
      <c r="W8" s="25">
        <v>4.7210950952836228E-5</v>
      </c>
      <c r="X8" s="25">
        <v>6.4789434338408114E-5</v>
      </c>
      <c r="Y8" s="25">
        <v>5.981114630548845E-5</v>
      </c>
      <c r="Z8" s="25">
        <v>8.748490885324145E-5</v>
      </c>
      <c r="AA8" s="25">
        <v>1.4547023252653446E-4</v>
      </c>
    </row>
    <row r="9" spans="1:27" x14ac:dyDescent="0.35">
      <c r="A9" s="54"/>
      <c r="B9" s="54" t="s">
        <v>45</v>
      </c>
      <c r="C9" s="6" t="s">
        <v>42</v>
      </c>
      <c r="D9" s="24">
        <v>0</v>
      </c>
      <c r="E9" s="24">
        <v>7.5482522021719234E-6</v>
      </c>
      <c r="F9" s="24">
        <v>7.6260781367576413E-6</v>
      </c>
      <c r="G9" s="24">
        <v>2.304359848825932E-5</v>
      </c>
      <c r="H9" s="24">
        <v>2.3107674058664429E-5</v>
      </c>
      <c r="I9" s="24">
        <v>3.8666470756565374E-5</v>
      </c>
      <c r="J9" s="24">
        <v>3.1080272574035561E-5</v>
      </c>
      <c r="K9" s="24">
        <v>2.3393819353012546E-5</v>
      </c>
      <c r="L9" s="24">
        <v>3.1317038034606171E-5</v>
      </c>
      <c r="M9" s="24">
        <v>4.7159800985685507E-5</v>
      </c>
      <c r="N9" s="24">
        <v>6.3094468192526065E-5</v>
      </c>
      <c r="O9" s="24">
        <v>4.7702716669650869E-5</v>
      </c>
      <c r="P9" s="24">
        <v>3.9749419658452467E-5</v>
      </c>
      <c r="Q9" s="24">
        <v>4.7663685038390469E-5</v>
      </c>
      <c r="R9" s="24">
        <v>4.7809526845021821E-5</v>
      </c>
      <c r="S9" s="24">
        <v>7.9690799697162973E-5</v>
      </c>
      <c r="T9" s="24">
        <v>6.3816718384845927E-5</v>
      </c>
      <c r="U9" s="24">
        <v>1.2781900828429116E-4</v>
      </c>
      <c r="V9" s="24">
        <v>1.6812508506336421E-4</v>
      </c>
      <c r="W9" s="24">
        <v>2.1695808691180041E-4</v>
      </c>
      <c r="X9" s="24">
        <v>1.4657980456034281E-4</v>
      </c>
      <c r="Y9" s="24">
        <v>2.6815751409858812E-4</v>
      </c>
      <c r="Z9" s="24">
        <v>3.9122036301986185E-4</v>
      </c>
      <c r="AA9" s="24">
        <v>3.1865608837389203E-4</v>
      </c>
    </row>
    <row r="10" spans="1:27" x14ac:dyDescent="0.35">
      <c r="A10" s="54"/>
      <c r="B10" s="54"/>
      <c r="C10" s="6" t="s">
        <v>43</v>
      </c>
      <c r="D10" s="24">
        <v>0</v>
      </c>
      <c r="E10" s="24">
        <v>-5.7255732730521203E-6</v>
      </c>
      <c r="F10" s="24">
        <v>8.6272344537174916E-6</v>
      </c>
      <c r="G10" s="24">
        <v>5.7857312296683006E-6</v>
      </c>
      <c r="H10" s="24">
        <v>2.9022016101443171E-6</v>
      </c>
      <c r="I10" s="24">
        <v>5.8188081335508457E-6</v>
      </c>
      <c r="J10" s="24">
        <v>2.922472645661145E-6</v>
      </c>
      <c r="K10" s="24">
        <v>2.9309526181631185E-6</v>
      </c>
      <c r="L10" s="24">
        <v>0</v>
      </c>
      <c r="M10" s="24">
        <v>-8.8493747916196241E-6</v>
      </c>
      <c r="N10" s="24">
        <v>-8.8701761025156145E-6</v>
      </c>
      <c r="O10" s="24">
        <v>-8.9128148451633749E-6</v>
      </c>
      <c r="P10" s="24">
        <v>-1.7836757990830066E-5</v>
      </c>
      <c r="Q10" s="24">
        <v>-2.0794899902254471E-5</v>
      </c>
      <c r="R10" s="24">
        <v>-3.5773908895753159E-5</v>
      </c>
      <c r="S10" s="24">
        <v>-2.6874094865569909E-5</v>
      </c>
      <c r="T10" s="24">
        <v>-2.9911998898901615E-6</v>
      </c>
      <c r="U10" s="24">
        <v>-9.0051689669579105E-6</v>
      </c>
      <c r="V10" s="24">
        <v>3.0053224260306877E-6</v>
      </c>
      <c r="W10" s="24">
        <v>6.0303628770519424E-6</v>
      </c>
      <c r="X10" s="24">
        <v>4.2643923241048043E-5</v>
      </c>
      <c r="Y10" s="24">
        <v>6.0941794492119783E-5</v>
      </c>
      <c r="Z10" s="24">
        <v>7.0252603928011581E-5</v>
      </c>
      <c r="AA10" s="24">
        <v>3.9807210616915611E-5</v>
      </c>
    </row>
    <row r="11" spans="1:27" x14ac:dyDescent="0.35">
      <c r="A11" s="54"/>
      <c r="B11" s="54"/>
      <c r="C11" s="6" t="s">
        <v>44</v>
      </c>
      <c r="D11" s="24">
        <v>0</v>
      </c>
      <c r="E11" s="24">
        <v>-4.0297719552384592E-6</v>
      </c>
      <c r="F11" s="24">
        <v>-4.0549033919479172E-6</v>
      </c>
      <c r="G11" s="24">
        <v>0</v>
      </c>
      <c r="H11" s="24">
        <v>4.0947861088547199E-6</v>
      </c>
      <c r="I11" s="24">
        <v>4.1151755327817341E-6</v>
      </c>
      <c r="J11" s="24">
        <v>-4.1348797783502533E-6</v>
      </c>
      <c r="K11" s="24">
        <v>-4.1517204729668578E-6</v>
      </c>
      <c r="L11" s="24">
        <v>0</v>
      </c>
      <c r="M11" s="24">
        <v>-4.1932237504482828E-6</v>
      </c>
      <c r="N11" s="24">
        <v>-8.4266585770320646E-6</v>
      </c>
      <c r="O11" s="24">
        <v>1.2710787221426045E-5</v>
      </c>
      <c r="P11" s="24">
        <v>-4.2720437457566263E-6</v>
      </c>
      <c r="Q11" s="24">
        <v>8.6068519147275424E-6</v>
      </c>
      <c r="R11" s="24">
        <v>1.7304031839415757E-5</v>
      </c>
      <c r="S11" s="24">
        <v>0</v>
      </c>
      <c r="T11" s="24">
        <v>-8.7239100564628913E-6</v>
      </c>
      <c r="U11" s="24">
        <v>-4.3836577240052854E-5</v>
      </c>
      <c r="V11" s="24">
        <v>-4.8409100910973279E-5</v>
      </c>
      <c r="W11" s="24">
        <v>-2.6474870934989347E-5</v>
      </c>
      <c r="X11" s="24">
        <v>-1.3313570078166137E-5</v>
      </c>
      <c r="Y11" s="24">
        <v>1.7821738065082471E-5</v>
      </c>
      <c r="Z11" s="24">
        <v>-6.694784762673045E-5</v>
      </c>
      <c r="AA11" s="24">
        <v>-1.5233384409973905E-4</v>
      </c>
    </row>
    <row r="12" spans="1:27" x14ac:dyDescent="0.35">
      <c r="A12" s="54"/>
      <c r="B12" s="54"/>
      <c r="C12" s="9" t="s">
        <v>53</v>
      </c>
      <c r="D12" s="25">
        <v>0</v>
      </c>
      <c r="E12" s="25">
        <v>-2.7399362142466188E-6</v>
      </c>
      <c r="F12" s="25">
        <v>4.1351932513755685E-6</v>
      </c>
      <c r="G12" s="25">
        <v>6.9324378473289983E-6</v>
      </c>
      <c r="H12" s="25">
        <v>6.9579157424559668E-6</v>
      </c>
      <c r="I12" s="25">
        <v>1.1172763038302946E-5</v>
      </c>
      <c r="J12" s="25">
        <v>5.6123021663356809E-6</v>
      </c>
      <c r="K12" s="25">
        <v>4.2236329156342123E-6</v>
      </c>
      <c r="L12" s="25">
        <v>5.6546213806907275E-6</v>
      </c>
      <c r="M12" s="25">
        <v>2.8380307472986033E-6</v>
      </c>
      <c r="N12" s="25">
        <v>4.2713868337873606E-6</v>
      </c>
      <c r="O12" s="25">
        <v>8.5911514005054812E-6</v>
      </c>
      <c r="P12" s="25">
        <v>-2.8725231668857987E-6</v>
      </c>
      <c r="Q12" s="25">
        <v>1.4391056821771997E-6</v>
      </c>
      <c r="R12" s="25">
        <v>-2.8897641662917195E-6</v>
      </c>
      <c r="S12" s="25">
        <v>1.4482175338947911E-6</v>
      </c>
      <c r="T12" s="25">
        <v>7.2576524687839594E-6</v>
      </c>
      <c r="U12" s="25">
        <v>4.3703810534978516E-6</v>
      </c>
      <c r="V12" s="25">
        <v>1.6061207802842148E-5</v>
      </c>
      <c r="W12" s="25">
        <v>3.3688132842657481E-5</v>
      </c>
      <c r="X12" s="25">
        <v>4.2871884027073648E-5</v>
      </c>
      <c r="Y12" s="25">
        <v>8.4358336453593807E-5</v>
      </c>
      <c r="Z12" s="25">
        <v>8.3069045210271142E-5</v>
      </c>
      <c r="AA12" s="25">
        <v>2.6779457775516491E-5</v>
      </c>
    </row>
    <row r="13" spans="1:27" x14ac:dyDescent="0.35">
      <c r="A13" s="54"/>
      <c r="B13" s="54" t="s">
        <v>53</v>
      </c>
      <c r="C13" s="6" t="s">
        <v>42</v>
      </c>
      <c r="D13" s="24">
        <v>0</v>
      </c>
      <c r="E13" s="24">
        <v>7.3298736329441283E-6</v>
      </c>
      <c r="F13" s="24">
        <v>7.4024724256993579E-6</v>
      </c>
      <c r="G13" s="24">
        <v>2.2365360529574829E-5</v>
      </c>
      <c r="H13" s="24">
        <v>2.2426217743731769E-5</v>
      </c>
      <c r="I13" s="24">
        <v>3.7519791690199256E-5</v>
      </c>
      <c r="J13" s="24">
        <v>3.0159998793521936E-5</v>
      </c>
      <c r="K13" s="24">
        <v>2.269907085139522E-5</v>
      </c>
      <c r="L13" s="24">
        <v>3.0387516808172421E-5</v>
      </c>
      <c r="M13" s="24">
        <v>4.5749839875597331E-5</v>
      </c>
      <c r="N13" s="24">
        <v>6.1202787786873714E-5</v>
      </c>
      <c r="O13" s="24">
        <v>4.6266665638450277E-5</v>
      </c>
      <c r="P13" s="24">
        <v>3.8547529103372113E-5</v>
      </c>
      <c r="Q13" s="24">
        <v>5.3918736760971697E-5</v>
      </c>
      <c r="R13" s="24">
        <v>5.407702112858459E-5</v>
      </c>
      <c r="S13" s="24">
        <v>8.4980145547808306E-5</v>
      </c>
      <c r="T13" s="24">
        <v>6.9592651016137097E-5</v>
      </c>
      <c r="U13" s="24">
        <v>1.3166964859689934E-4</v>
      </c>
      <c r="V13" s="24">
        <v>1.7852845976507048E-4</v>
      </c>
      <c r="W13" s="24">
        <v>2.1814328897762358E-4</v>
      </c>
      <c r="X13" s="24">
        <v>1.578644102580018E-4</v>
      </c>
      <c r="Y13" s="24">
        <v>2.6781142924647838E-4</v>
      </c>
      <c r="Z13" s="24">
        <v>3.9501959297183475E-4</v>
      </c>
      <c r="AA13" s="24">
        <v>3.1685427079941597E-4</v>
      </c>
    </row>
    <row r="14" spans="1:27" x14ac:dyDescent="0.35">
      <c r="A14" s="54"/>
      <c r="B14" s="54"/>
      <c r="C14" s="6" t="s">
        <v>43</v>
      </c>
      <c r="D14" s="24">
        <v>0</v>
      </c>
      <c r="E14" s="24">
        <v>-4.9478129430235995E-6</v>
      </c>
      <c r="F14" s="24">
        <v>7.4516573727034796E-6</v>
      </c>
      <c r="G14" s="24">
        <v>4.9935209065488095E-6</v>
      </c>
      <c r="H14" s="24">
        <v>5.0091040466604397E-6</v>
      </c>
      <c r="I14" s="24">
        <v>7.5301960862361739E-6</v>
      </c>
      <c r="J14" s="24">
        <v>5.0407799094820405E-6</v>
      </c>
      <c r="K14" s="24">
        <v>5.0538742999428621E-6</v>
      </c>
      <c r="L14" s="24">
        <v>2.5353362489433096E-6</v>
      </c>
      <c r="M14" s="24">
        <v>-7.6265434216793437E-6</v>
      </c>
      <c r="N14" s="24">
        <v>-7.6419492065493699E-6</v>
      </c>
      <c r="O14" s="24">
        <v>-7.6756574201031214E-6</v>
      </c>
      <c r="P14" s="24">
        <v>-5.1153511688717401E-6</v>
      </c>
      <c r="Q14" s="24">
        <v>-1.2767706894289965E-5</v>
      </c>
      <c r="R14" s="24">
        <v>-2.5620004099224936E-5</v>
      </c>
      <c r="S14" s="24">
        <v>-2.3089415042476524E-5</v>
      </c>
      <c r="T14" s="24">
        <v>0</v>
      </c>
      <c r="U14" s="24">
        <v>0</v>
      </c>
      <c r="V14" s="24">
        <v>1.0326311441488656E-5</v>
      </c>
      <c r="W14" s="24">
        <v>1.5541786683836989E-5</v>
      </c>
      <c r="X14" s="24">
        <v>4.4429808742751931E-5</v>
      </c>
      <c r="Y14" s="24">
        <v>6.5358110157065497E-5</v>
      </c>
      <c r="Z14" s="24">
        <v>8.3860518991896171E-5</v>
      </c>
      <c r="AA14" s="24">
        <v>6.827605584991403E-5</v>
      </c>
    </row>
    <row r="15" spans="1:27" x14ac:dyDescent="0.35">
      <c r="A15" s="54"/>
      <c r="B15" s="54"/>
      <c r="C15" s="6" t="s">
        <v>44</v>
      </c>
      <c r="D15" s="24">
        <v>0</v>
      </c>
      <c r="E15" s="24">
        <v>1.6411064338583969E-6</v>
      </c>
      <c r="F15" s="24">
        <v>1.647956862971256E-6</v>
      </c>
      <c r="G15" s="24">
        <v>1.6545662719913423E-6</v>
      </c>
      <c r="H15" s="24">
        <v>1.6594590828145073E-6</v>
      </c>
      <c r="I15" s="24">
        <v>0</v>
      </c>
      <c r="J15" s="24">
        <v>-3.3406047162953811E-6</v>
      </c>
      <c r="K15" s="24">
        <v>-3.351335591039728E-6</v>
      </c>
      <c r="L15" s="24">
        <v>-1.681243043893943E-6</v>
      </c>
      <c r="M15" s="24">
        <v>-1.686733168915211E-6</v>
      </c>
      <c r="N15" s="24">
        <v>0</v>
      </c>
      <c r="O15" s="24">
        <v>6.8084990494376996E-6</v>
      </c>
      <c r="P15" s="24">
        <v>6.8502299965800262E-6</v>
      </c>
      <c r="Q15" s="24">
        <v>1.032561837543966E-5</v>
      </c>
      <c r="R15" s="24">
        <v>8.6374433168057152E-6</v>
      </c>
      <c r="S15" s="24">
        <v>3.4653997165179362E-6</v>
      </c>
      <c r="T15" s="24">
        <v>3.4746894930215433E-6</v>
      </c>
      <c r="U15" s="24">
        <v>3.4850005576902987E-6</v>
      </c>
      <c r="V15" s="24">
        <v>1.0479342595903773E-5</v>
      </c>
      <c r="W15" s="24">
        <v>1.4016153617069094E-5</v>
      </c>
      <c r="X15" s="24">
        <v>3.1666892439830008E-5</v>
      </c>
      <c r="Y15" s="24">
        <v>3.8767271259843028E-5</v>
      </c>
      <c r="Z15" s="24">
        <v>1.5899795952512008E-5</v>
      </c>
      <c r="AA15" s="24">
        <v>1.773628275891781E-5</v>
      </c>
    </row>
    <row r="16" spans="1:27" x14ac:dyDescent="0.35">
      <c r="A16" s="55"/>
      <c r="B16" s="55"/>
      <c r="C16" s="21" t="s">
        <v>53</v>
      </c>
      <c r="D16" s="26">
        <v>0</v>
      </c>
      <c r="E16" s="26">
        <v>0</v>
      </c>
      <c r="F16" s="26">
        <v>4.368731416404259E-6</v>
      </c>
      <c r="G16" s="26">
        <v>5.2675798893897507E-6</v>
      </c>
      <c r="H16" s="26">
        <v>5.2833132713203668E-6</v>
      </c>
      <c r="I16" s="26">
        <v>7.0636995597173069E-6</v>
      </c>
      <c r="J16" s="26">
        <v>3.5458352392048198E-6</v>
      </c>
      <c r="K16" s="26">
        <v>2.6674325162012735E-6</v>
      </c>
      <c r="L16" s="26">
        <v>3.5687010642160288E-6</v>
      </c>
      <c r="M16" s="26">
        <v>1.7899125897002932E-6</v>
      </c>
      <c r="N16" s="26">
        <v>4.488277964398435E-6</v>
      </c>
      <c r="O16" s="26">
        <v>6.3175184787933603E-6</v>
      </c>
      <c r="P16" s="26">
        <v>6.3370667708895212E-6</v>
      </c>
      <c r="Q16" s="26">
        <v>7.2561239419233203E-6</v>
      </c>
      <c r="R16" s="26">
        <v>1.8204325347159767E-6</v>
      </c>
      <c r="S16" s="26">
        <v>3.6484200061082106E-6</v>
      </c>
      <c r="T16" s="26">
        <v>1.0054862988884139E-5</v>
      </c>
      <c r="U16" s="26">
        <v>1.7418408507552385E-5</v>
      </c>
      <c r="V16" s="26">
        <v>3.0310099876418306E-5</v>
      </c>
      <c r="W16" s="26">
        <v>3.8703185272215279E-5</v>
      </c>
      <c r="X16" s="26">
        <v>5.1033000721956157E-5</v>
      </c>
      <c r="Y16" s="26">
        <v>7.5212265727708782E-5</v>
      </c>
      <c r="Z16" s="26">
        <v>8.4713653886181461E-5</v>
      </c>
      <c r="AA16" s="26">
        <v>7.0970730176700414E-5</v>
      </c>
    </row>
    <row r="17" spans="1:27" x14ac:dyDescent="0.35">
      <c r="A17" s="53" t="s">
        <v>50</v>
      </c>
      <c r="B17" s="53" t="s">
        <v>41</v>
      </c>
      <c r="C17" s="6" t="s">
        <v>42</v>
      </c>
      <c r="D17" s="24">
        <v>0</v>
      </c>
      <c r="E17" s="24">
        <v>0</v>
      </c>
      <c r="F17" s="24">
        <v>0</v>
      </c>
      <c r="G17" s="24">
        <v>0</v>
      </c>
      <c r="H17" s="24">
        <v>0</v>
      </c>
      <c r="I17" s="24">
        <v>7.0541760722298008E-5</v>
      </c>
      <c r="J17" s="24">
        <v>7.0631445119317959E-5</v>
      </c>
      <c r="K17" s="24">
        <v>0</v>
      </c>
      <c r="L17" s="24">
        <v>7.0601524992941478E-5</v>
      </c>
      <c r="M17" s="24">
        <v>-7.0641424131157038E-5</v>
      </c>
      <c r="N17" s="24">
        <v>-1.4109347442681219E-4</v>
      </c>
      <c r="O17" s="24">
        <v>7.0676372888600625E-5</v>
      </c>
      <c r="P17" s="24">
        <v>0</v>
      </c>
      <c r="Q17" s="24">
        <v>0</v>
      </c>
      <c r="R17" s="24">
        <v>1.3986992097358986E-4</v>
      </c>
      <c r="S17" s="24">
        <v>2.0919043302414231E-4</v>
      </c>
      <c r="T17" s="24">
        <v>1.3924667548570469E-4</v>
      </c>
      <c r="U17" s="24">
        <v>2.0952647017735693E-4</v>
      </c>
      <c r="V17" s="24">
        <v>3.4930836942859145E-4</v>
      </c>
      <c r="W17" s="24">
        <v>4.1978590918634318E-4</v>
      </c>
      <c r="X17" s="24">
        <v>5.615611399691911E-4</v>
      </c>
      <c r="Y17" s="24">
        <v>2.7917364600771322E-4</v>
      </c>
      <c r="Z17" s="24">
        <v>4.8954472340723143E-4</v>
      </c>
      <c r="AA17" s="24">
        <v>1.048364551299974E-3</v>
      </c>
    </row>
    <row r="18" spans="1:27" x14ac:dyDescent="0.35">
      <c r="A18" s="54"/>
      <c r="B18" s="54"/>
      <c r="C18" s="6" t="s">
        <v>43</v>
      </c>
      <c r="D18" s="24">
        <v>0</v>
      </c>
      <c r="E18" s="24">
        <v>6.8198402793928636E-6</v>
      </c>
      <c r="F18" s="24">
        <v>0</v>
      </c>
      <c r="G18" s="24">
        <v>0</v>
      </c>
      <c r="H18" s="24">
        <v>6.8037856262304075E-6</v>
      </c>
      <c r="I18" s="24">
        <v>0</v>
      </c>
      <c r="J18" s="24">
        <v>0</v>
      </c>
      <c r="K18" s="24">
        <v>0</v>
      </c>
      <c r="L18" s="24">
        <v>0</v>
      </c>
      <c r="M18" s="24">
        <v>6.795648066937332E-6</v>
      </c>
      <c r="N18" s="24">
        <v>2.7180375768764975E-5</v>
      </c>
      <c r="O18" s="24">
        <v>3.4015688035404779E-5</v>
      </c>
      <c r="P18" s="24">
        <v>0</v>
      </c>
      <c r="Q18" s="24">
        <v>2.0183399826345649E-5</v>
      </c>
      <c r="R18" s="24">
        <v>1.3478360492147345E-5</v>
      </c>
      <c r="S18" s="24">
        <v>1.3479632275714692E-5</v>
      </c>
      <c r="T18" s="24">
        <v>6.746363709964065E-5</v>
      </c>
      <c r="U18" s="24">
        <v>8.1021409907622299E-5</v>
      </c>
      <c r="V18" s="24">
        <v>7.4237045635472398E-5</v>
      </c>
      <c r="W18" s="24">
        <v>1.0148643802909696E-4</v>
      </c>
      <c r="X18" s="24">
        <v>1.2869838517404197E-4</v>
      </c>
      <c r="Y18" s="24">
        <v>2.2272015549917867E-4</v>
      </c>
      <c r="Z18" s="24">
        <v>2.8975936495534427E-4</v>
      </c>
      <c r="AA18" s="24">
        <v>3.5685669846952095E-4</v>
      </c>
    </row>
    <row r="19" spans="1:27" x14ac:dyDescent="0.35">
      <c r="A19" s="54"/>
      <c r="B19" s="54"/>
      <c r="C19" s="6" t="s">
        <v>44</v>
      </c>
      <c r="D19" s="24">
        <v>0</v>
      </c>
      <c r="E19" s="24">
        <v>5.0071100963222648E-6</v>
      </c>
      <c r="F19" s="24">
        <v>9.9757589058224738E-6</v>
      </c>
      <c r="G19" s="24">
        <v>4.9742829570931235E-6</v>
      </c>
      <c r="H19" s="24">
        <v>4.9544438884829844E-6</v>
      </c>
      <c r="I19" s="24">
        <v>9.8699145265612742E-6</v>
      </c>
      <c r="J19" s="24">
        <v>1.4770976016764692E-5</v>
      </c>
      <c r="K19" s="24">
        <v>1.9657661819438843E-5</v>
      </c>
      <c r="L19" s="24">
        <v>1.9605536603517493E-5</v>
      </c>
      <c r="M19" s="24">
        <v>2.4426585896186737E-5</v>
      </c>
      <c r="N19" s="24">
        <v>2.4357925094475874E-5</v>
      </c>
      <c r="O19" s="24">
        <v>1.4608207865141054E-5</v>
      </c>
      <c r="P19" s="24">
        <v>2.4365403076931358E-5</v>
      </c>
      <c r="Q19" s="24">
        <v>1.4609915262475681E-5</v>
      </c>
      <c r="R19" s="24">
        <v>4.8491666706507175E-6</v>
      </c>
      <c r="S19" s="24">
        <v>1.4489393763694736E-5</v>
      </c>
      <c r="T19" s="24">
        <v>9.6210277182873227E-6</v>
      </c>
      <c r="U19" s="24">
        <v>9.5883252551054454E-6</v>
      </c>
      <c r="V19" s="24">
        <v>9.5479977848533792E-6</v>
      </c>
      <c r="W19" s="24">
        <v>2.8582453232006699E-5</v>
      </c>
      <c r="X19" s="24">
        <v>7.6187936592697625E-5</v>
      </c>
      <c r="Y19" s="24">
        <v>4.7304584760432533E-5</v>
      </c>
      <c r="Z19" s="24">
        <v>5.1909319138454535E-5</v>
      </c>
      <c r="AA19" s="24">
        <v>1.647624831118133E-4</v>
      </c>
    </row>
    <row r="20" spans="1:27" x14ac:dyDescent="0.35">
      <c r="A20" s="54"/>
      <c r="B20" s="54"/>
      <c r="C20" s="9" t="s">
        <v>53</v>
      </c>
      <c r="D20" s="25">
        <v>0</v>
      </c>
      <c r="E20" s="25">
        <v>5.546342464413101E-6</v>
      </c>
      <c r="F20" s="25">
        <v>5.530040562806704E-6</v>
      </c>
      <c r="G20" s="25">
        <v>2.7609665591565857E-6</v>
      </c>
      <c r="H20" s="25">
        <v>5.5095052740039563E-6</v>
      </c>
      <c r="I20" s="25">
        <v>8.240671559800461E-6</v>
      </c>
      <c r="J20" s="25">
        <v>1.0976135138118792E-5</v>
      </c>
      <c r="K20" s="25">
        <v>1.0971980305196638E-5</v>
      </c>
      <c r="L20" s="25">
        <v>1.369307787535412E-5</v>
      </c>
      <c r="M20" s="25">
        <v>1.3661052884694769E-5</v>
      </c>
      <c r="N20" s="25">
        <v>1.9093755796228962E-5</v>
      </c>
      <c r="O20" s="25">
        <v>2.4556348634741099E-5</v>
      </c>
      <c r="P20" s="25">
        <v>1.3617559025291825E-5</v>
      </c>
      <c r="Q20" s="25">
        <v>1.6293013555879199E-5</v>
      </c>
      <c r="R20" s="25">
        <v>1.3553588176895559E-5</v>
      </c>
      <c r="S20" s="25">
        <v>2.1635597047930943E-5</v>
      </c>
      <c r="T20" s="25">
        <v>3.7789936539800451E-5</v>
      </c>
      <c r="U20" s="25">
        <v>4.5820373355098809E-5</v>
      </c>
      <c r="V20" s="25">
        <v>4.8392820656273372E-5</v>
      </c>
      <c r="W20" s="25">
        <v>7.2577718640332023E-5</v>
      </c>
      <c r="X20" s="25">
        <v>1.1562714279955699E-4</v>
      </c>
      <c r="Y20" s="25">
        <v>1.2570474896489436E-4</v>
      </c>
      <c r="Z20" s="25">
        <v>1.6283775486769514E-4</v>
      </c>
      <c r="AA20" s="25">
        <v>2.7448075170410924E-4</v>
      </c>
    </row>
    <row r="21" spans="1:27" x14ac:dyDescent="0.35">
      <c r="A21" s="54"/>
      <c r="B21" s="54" t="s">
        <v>45</v>
      </c>
      <c r="C21" s="6" t="s">
        <v>42</v>
      </c>
      <c r="D21" s="24">
        <v>0</v>
      </c>
      <c r="E21" s="24">
        <v>-4.4512994455958577E-6</v>
      </c>
      <c r="F21" s="24">
        <v>-2.2469133028613086E-6</v>
      </c>
      <c r="G21" s="24">
        <v>-4.5342426001626635E-6</v>
      </c>
      <c r="H21" s="24">
        <v>-1.3672440234313576E-5</v>
      </c>
      <c r="I21" s="24">
        <v>-1.6032027410184391E-5</v>
      </c>
      <c r="J21" s="24">
        <v>-6.9165381343383459E-6</v>
      </c>
      <c r="K21" s="24">
        <v>-1.3855117041106091E-5</v>
      </c>
      <c r="L21" s="24">
        <v>-1.392082299900288E-5</v>
      </c>
      <c r="M21" s="24">
        <v>-9.3100550923042036E-6</v>
      </c>
      <c r="N21" s="24">
        <v>-4.6620155291776655E-6</v>
      </c>
      <c r="O21" s="24">
        <v>-1.6436825062915439E-5</v>
      </c>
      <c r="P21" s="24">
        <v>-1.1717093129748335E-5</v>
      </c>
      <c r="Q21" s="24">
        <v>-2.1064605143950033E-5</v>
      </c>
      <c r="R21" s="24">
        <v>1.4098738162937607E-5</v>
      </c>
      <c r="S21" s="24">
        <v>2.585515939701466E-5</v>
      </c>
      <c r="T21" s="24">
        <v>1.647760575673729E-5</v>
      </c>
      <c r="U21" s="24">
        <v>-1.654854160071384E-5</v>
      </c>
      <c r="V21" s="24">
        <v>-9.4633790888032365E-6</v>
      </c>
      <c r="W21" s="24">
        <v>4.5094651299759647E-5</v>
      </c>
      <c r="X21" s="24">
        <v>1.0569808782556755E-4</v>
      </c>
      <c r="Y21" s="24">
        <v>9.7964254993865296E-5</v>
      </c>
      <c r="Z21" s="24">
        <v>8.8182580841866809E-5</v>
      </c>
      <c r="AA21" s="24">
        <v>3.0927859578033789E-5</v>
      </c>
    </row>
    <row r="22" spans="1:27" x14ac:dyDescent="0.35">
      <c r="A22" s="54"/>
      <c r="B22" s="54"/>
      <c r="C22" s="6" t="s">
        <v>43</v>
      </c>
      <c r="D22" s="24">
        <v>0</v>
      </c>
      <c r="E22" s="24">
        <v>2.1166686599016771E-6</v>
      </c>
      <c r="F22" s="24">
        <v>-1.0650375851239957E-6</v>
      </c>
      <c r="G22" s="24">
        <v>-4.2890428894049037E-6</v>
      </c>
      <c r="H22" s="24">
        <v>-7.5336214764298859E-6</v>
      </c>
      <c r="I22" s="24">
        <v>-3.2370525988589804E-6</v>
      </c>
      <c r="J22" s="24">
        <v>0</v>
      </c>
      <c r="K22" s="24">
        <v>-1.0879723567613908E-6</v>
      </c>
      <c r="L22" s="24">
        <v>-1.0904721089999292E-5</v>
      </c>
      <c r="M22" s="24">
        <v>-1.9684479662607224E-5</v>
      </c>
      <c r="N22" s="24">
        <v>-1.3133068629045397E-5</v>
      </c>
      <c r="O22" s="24">
        <v>-2.639491633915636E-5</v>
      </c>
      <c r="P22" s="24">
        <v>-9.9045531231078954E-6</v>
      </c>
      <c r="Q22" s="24">
        <v>-1.100166895318111E-5</v>
      </c>
      <c r="R22" s="24">
        <v>-1.1046220701471654E-6</v>
      </c>
      <c r="S22" s="24">
        <v>3.3169439448421656E-6</v>
      </c>
      <c r="T22" s="24">
        <v>8.8633231256629585E-6</v>
      </c>
      <c r="U22" s="24">
        <v>2.3339168125469101E-5</v>
      </c>
      <c r="V22" s="24">
        <v>7.8881351337489747E-5</v>
      </c>
      <c r="W22" s="24">
        <v>7.7968367119707338E-5</v>
      </c>
      <c r="X22" s="24">
        <v>1.251230094450051E-4</v>
      </c>
      <c r="Y22" s="24">
        <v>1.034237766766033E-4</v>
      </c>
      <c r="Z22" s="24">
        <v>8.646215933061363E-5</v>
      </c>
      <c r="AA22" s="24">
        <v>5.3900849387611416E-5</v>
      </c>
    </row>
    <row r="23" spans="1:27" x14ac:dyDescent="0.35">
      <c r="A23" s="54"/>
      <c r="B23" s="54"/>
      <c r="C23" s="6" t="s">
        <v>44</v>
      </c>
      <c r="D23" s="24">
        <v>0</v>
      </c>
      <c r="E23" s="24">
        <v>-5.7995893890661065E-6</v>
      </c>
      <c r="F23" s="24">
        <v>-5.8021131296159822E-6</v>
      </c>
      <c r="G23" s="24">
        <v>5.7998248452761914E-6</v>
      </c>
      <c r="H23" s="24">
        <v>5.7943470350707571E-6</v>
      </c>
      <c r="I23" s="24">
        <v>5.7899185936793884E-6</v>
      </c>
      <c r="J23" s="24">
        <v>5.7851956842824848E-6</v>
      </c>
      <c r="K23" s="24">
        <v>5.7779087436760079E-6</v>
      </c>
      <c r="L23" s="24">
        <v>0</v>
      </c>
      <c r="M23" s="24">
        <v>5.76123152074004E-6</v>
      </c>
      <c r="N23" s="24">
        <v>0</v>
      </c>
      <c r="O23" s="24">
        <v>5.7480514106256209E-6</v>
      </c>
      <c r="P23" s="24">
        <v>5.7768072740937981E-6</v>
      </c>
      <c r="Q23" s="24">
        <v>1.1591246290798551E-5</v>
      </c>
      <c r="R23" s="24">
        <v>1.7370258643234493E-5</v>
      </c>
      <c r="S23" s="24">
        <v>0</v>
      </c>
      <c r="T23" s="24">
        <v>0</v>
      </c>
      <c r="U23" s="24">
        <v>5.7714727643709551E-6</v>
      </c>
      <c r="V23" s="24">
        <v>1.7284690373653433E-5</v>
      </c>
      <c r="W23" s="24">
        <v>1.1501457809703908E-5</v>
      </c>
      <c r="X23" s="24">
        <v>1.1533493264437311E-5</v>
      </c>
      <c r="Y23" s="24">
        <v>1.7205090412808488E-5</v>
      </c>
      <c r="Z23" s="24">
        <v>-5.6808175832312457E-6</v>
      </c>
      <c r="AA23" s="24">
        <v>-4.5232495024416508E-5</v>
      </c>
    </row>
    <row r="24" spans="1:27" x14ac:dyDescent="0.35">
      <c r="A24" s="54"/>
      <c r="B24" s="54"/>
      <c r="C24" s="9" t="s">
        <v>53</v>
      </c>
      <c r="D24" s="25">
        <v>0</v>
      </c>
      <c r="E24" s="25">
        <v>-6.383193307257784E-7</v>
      </c>
      <c r="F24" s="25">
        <v>-1.9275993677903003E-6</v>
      </c>
      <c r="G24" s="25">
        <v>-3.2339100041189894E-6</v>
      </c>
      <c r="H24" s="25">
        <v>-7.7892286651781717E-6</v>
      </c>
      <c r="I24" s="25">
        <v>-5.858959227555971E-6</v>
      </c>
      <c r="J24" s="25">
        <v>-1.3093349691128964E-6</v>
      </c>
      <c r="K24" s="25">
        <v>-3.9337375029591115E-6</v>
      </c>
      <c r="L24" s="25">
        <v>-1.0516249248304632E-5</v>
      </c>
      <c r="M24" s="25">
        <v>-1.3837246308878726E-5</v>
      </c>
      <c r="N24" s="25">
        <v>-9.2320333091588935E-6</v>
      </c>
      <c r="O24" s="25">
        <v>-1.9879253414734066E-5</v>
      </c>
      <c r="P24" s="25">
        <v>-8.6177980067603244E-6</v>
      </c>
      <c r="Q24" s="25">
        <v>-1.1267575761197968E-5</v>
      </c>
      <c r="R24" s="25">
        <v>5.3206842931530218E-6</v>
      </c>
      <c r="S24" s="25">
        <v>9.3157700016277545E-6</v>
      </c>
      <c r="T24" s="25">
        <v>9.9961747970223058E-6</v>
      </c>
      <c r="U24" s="25">
        <v>1.0026476582547517E-5</v>
      </c>
      <c r="V24" s="25">
        <v>4.678106195687981E-5</v>
      </c>
      <c r="W24" s="25">
        <v>6.0950002913617851E-5</v>
      </c>
      <c r="X24" s="25">
        <v>1.0630986277893051E-4</v>
      </c>
      <c r="Y24" s="25">
        <v>9.1741200770822928E-5</v>
      </c>
      <c r="Z24" s="25">
        <v>7.6033960938692857E-5</v>
      </c>
      <c r="AA24" s="25">
        <v>3.5624959249691557E-5</v>
      </c>
    </row>
    <row r="25" spans="1:27" x14ac:dyDescent="0.35">
      <c r="A25" s="54"/>
      <c r="B25" s="54" t="s">
        <v>53</v>
      </c>
      <c r="C25" s="6" t="s">
        <v>42</v>
      </c>
      <c r="D25" s="24">
        <v>0</v>
      </c>
      <c r="E25" s="24">
        <v>-4.3144547176021675E-6</v>
      </c>
      <c r="F25" s="24">
        <v>-2.1773968784666309E-6</v>
      </c>
      <c r="G25" s="24">
        <v>-4.3926791608583926E-6</v>
      </c>
      <c r="H25" s="24">
        <v>-1.3244097547215894E-5</v>
      </c>
      <c r="I25" s="24">
        <v>-1.3309612645895363E-5</v>
      </c>
      <c r="J25" s="24">
        <v>-4.4652724597860072E-6</v>
      </c>
      <c r="K25" s="24">
        <v>-1.3417415805738742E-5</v>
      </c>
      <c r="L25" s="24">
        <v>-1.1231588618376698E-5</v>
      </c>
      <c r="M25" s="24">
        <v>-1.1266361573558648E-5</v>
      </c>
      <c r="N25" s="24">
        <v>-9.025800249973237E-6</v>
      </c>
      <c r="O25" s="24">
        <v>-1.3635681852308679E-5</v>
      </c>
      <c r="P25" s="24">
        <v>-1.1338459828924563E-5</v>
      </c>
      <c r="Q25" s="24">
        <v>-2.0383388896982879E-5</v>
      </c>
      <c r="R25" s="24">
        <v>1.8187233017163962E-5</v>
      </c>
      <c r="S25" s="24">
        <v>3.1833519786861331E-5</v>
      </c>
      <c r="T25" s="24">
        <v>2.0492643141079014E-5</v>
      </c>
      <c r="U25" s="24">
        <v>-9.1467039852188847E-6</v>
      </c>
      <c r="V25" s="24">
        <v>2.2883504653403719E-6</v>
      </c>
      <c r="W25" s="24">
        <v>5.7388282231007892E-5</v>
      </c>
      <c r="X25" s="24">
        <v>1.2078248468161412E-4</v>
      </c>
      <c r="Y25" s="24">
        <v>1.0396259194922486E-4</v>
      </c>
      <c r="Z25" s="24">
        <v>1.0140982707329549E-4</v>
      </c>
      <c r="AA25" s="24">
        <v>6.4420981913837494E-5</v>
      </c>
    </row>
    <row r="26" spans="1:27" x14ac:dyDescent="0.35">
      <c r="A26" s="54"/>
      <c r="B26" s="54"/>
      <c r="C26" s="6" t="s">
        <v>43</v>
      </c>
      <c r="D26" s="24">
        <v>0</v>
      </c>
      <c r="E26" s="24">
        <v>2.7484810061206844E-6</v>
      </c>
      <c r="F26" s="24">
        <v>-9.208951100569962E-7</v>
      </c>
      <c r="G26" s="24">
        <v>-3.7052406924864556E-6</v>
      </c>
      <c r="H26" s="24">
        <v>-5.5754568389909664E-6</v>
      </c>
      <c r="I26" s="24">
        <v>-2.7932830852783752E-6</v>
      </c>
      <c r="J26" s="24">
        <v>0</v>
      </c>
      <c r="K26" s="24">
        <v>-9.3800183098569079E-7</v>
      </c>
      <c r="L26" s="24">
        <v>-9.3985492399806247E-6</v>
      </c>
      <c r="M26" s="24">
        <v>-1.6013881208976066E-5</v>
      </c>
      <c r="N26" s="24">
        <v>-7.5408454607295283E-6</v>
      </c>
      <c r="O26" s="24">
        <v>-1.7988046469796792E-5</v>
      </c>
      <c r="P26" s="24">
        <v>-8.5196050311209248E-6</v>
      </c>
      <c r="Q26" s="24">
        <v>-6.6188220387841668E-6</v>
      </c>
      <c r="R26" s="24">
        <v>9.4906104641800937E-7</v>
      </c>
      <c r="S26" s="24">
        <v>4.7491544130640051E-6</v>
      </c>
      <c r="T26" s="24">
        <v>1.7129414630723261E-5</v>
      </c>
      <c r="U26" s="24">
        <v>3.1492035377889138E-5</v>
      </c>
      <c r="V26" s="24">
        <v>7.8224867876341975E-5</v>
      </c>
      <c r="W26" s="24">
        <v>8.1292804247956596E-5</v>
      </c>
      <c r="X26" s="24">
        <v>1.2563311843627467E-4</v>
      </c>
      <c r="Y26" s="24">
        <v>1.2045731378274027E-4</v>
      </c>
      <c r="Z26" s="24">
        <v>1.1549989316250731E-4</v>
      </c>
      <c r="AA26" s="24">
        <v>9.7204831753794352E-5</v>
      </c>
    </row>
    <row r="27" spans="1:27" x14ac:dyDescent="0.35">
      <c r="A27" s="54"/>
      <c r="B27" s="54"/>
      <c r="C27" s="6" t="s">
        <v>44</v>
      </c>
      <c r="D27" s="24">
        <v>0</v>
      </c>
      <c r="E27" s="24">
        <v>0</v>
      </c>
      <c r="F27" s="24">
        <v>2.6821372343110994E-6</v>
      </c>
      <c r="G27" s="24">
        <v>5.3554262517963025E-6</v>
      </c>
      <c r="H27" s="24">
        <v>5.3415807339529664E-6</v>
      </c>
      <c r="I27" s="24">
        <v>7.9925402958203051E-6</v>
      </c>
      <c r="J27" s="24">
        <v>1.0639542925128254E-5</v>
      </c>
      <c r="K27" s="24">
        <v>1.3278237499969592E-5</v>
      </c>
      <c r="L27" s="24">
        <v>1.0597823207003643E-5</v>
      </c>
      <c r="M27" s="24">
        <v>1.5861728029475941E-5</v>
      </c>
      <c r="N27" s="24">
        <v>1.3192333671030454E-5</v>
      </c>
      <c r="O27" s="24">
        <v>1.0544741337437102E-5</v>
      </c>
      <c r="P27" s="24">
        <v>1.585979937357429E-5</v>
      </c>
      <c r="Q27" s="24">
        <v>1.3231573710470457E-5</v>
      </c>
      <c r="R27" s="24">
        <v>1.0556039373943449E-5</v>
      </c>
      <c r="S27" s="24">
        <v>7.8951108211100518E-6</v>
      </c>
      <c r="T27" s="24">
        <v>5.2488341026890595E-6</v>
      </c>
      <c r="U27" s="24">
        <v>7.8564264258673688E-6</v>
      </c>
      <c r="V27" s="24">
        <v>1.3053739635227046E-5</v>
      </c>
      <c r="W27" s="24">
        <v>2.0843646596047094E-5</v>
      </c>
      <c r="X27" s="24">
        <v>4.6946520089186095E-5</v>
      </c>
      <c r="Y27" s="24">
        <v>3.3699447588242393E-5</v>
      </c>
      <c r="Z27" s="24">
        <v>2.5777248484848414E-5</v>
      </c>
      <c r="AA27" s="24">
        <v>6.9356856438940184E-5</v>
      </c>
    </row>
    <row r="28" spans="1:27" x14ac:dyDescent="0.35">
      <c r="A28" s="55"/>
      <c r="B28" s="55"/>
      <c r="C28" s="21" t="s">
        <v>53</v>
      </c>
      <c r="D28" s="26">
        <v>0</v>
      </c>
      <c r="E28" s="26">
        <v>5.1888427421431516E-7</v>
      </c>
      <c r="F28" s="26">
        <v>-5.2137616191050284E-7</v>
      </c>
      <c r="G28" s="26">
        <v>-2.0960976949702115E-6</v>
      </c>
      <c r="H28" s="26">
        <v>-5.2532099739099891E-6</v>
      </c>
      <c r="I28" s="26">
        <v>-3.1576338165306694E-6</v>
      </c>
      <c r="J28" s="26">
        <v>1.0571271511494729E-6</v>
      </c>
      <c r="K28" s="26">
        <v>-1.0582951288640174E-6</v>
      </c>
      <c r="L28" s="26">
        <v>-5.8305854491180753E-6</v>
      </c>
      <c r="M28" s="26">
        <v>-8.4941605300592471E-6</v>
      </c>
      <c r="N28" s="26">
        <v>-3.7173319540340088E-6</v>
      </c>
      <c r="O28" s="26">
        <v>-1.1196327604601208E-5</v>
      </c>
      <c r="P28" s="26">
        <v>-4.2651221238143577E-6</v>
      </c>
      <c r="Q28" s="26">
        <v>-5.8603843346993756E-6</v>
      </c>
      <c r="R28" s="26">
        <v>6.9426939361960649E-6</v>
      </c>
      <c r="S28" s="26">
        <v>1.1748440261083459E-5</v>
      </c>
      <c r="T28" s="26">
        <v>1.5499376550875965E-5</v>
      </c>
      <c r="U28" s="26">
        <v>1.7139309917757473E-5</v>
      </c>
      <c r="V28" s="26">
        <v>4.7101945738647899E-5</v>
      </c>
      <c r="W28" s="26">
        <v>6.3269352647221666E-5</v>
      </c>
      <c r="X28" s="26">
        <v>1.0818412938817801E-4</v>
      </c>
      <c r="Y28" s="26">
        <v>9.8581981691658882E-5</v>
      </c>
      <c r="Z28" s="26">
        <v>9.3508972561995307E-5</v>
      </c>
      <c r="AA28" s="26">
        <v>8.3737033508279879E-5</v>
      </c>
    </row>
    <row r="29" spans="1:27" x14ac:dyDescent="0.35">
      <c r="A29" s="53" t="s">
        <v>51</v>
      </c>
      <c r="B29" s="53" t="s">
        <v>41</v>
      </c>
      <c r="C29" s="15" t="s">
        <v>42</v>
      </c>
      <c r="D29" s="24">
        <v>0</v>
      </c>
      <c r="E29" s="24">
        <v>0</v>
      </c>
      <c r="F29" s="24">
        <v>0</v>
      </c>
      <c r="G29" s="24">
        <v>0</v>
      </c>
      <c r="H29" s="24">
        <v>0</v>
      </c>
      <c r="I29" s="24">
        <v>5.63666084212322E-5</v>
      </c>
      <c r="J29" s="24">
        <v>5.6484410302815036E-5</v>
      </c>
      <c r="K29" s="24">
        <v>0</v>
      </c>
      <c r="L29" s="24">
        <v>5.6481219994353182E-5</v>
      </c>
      <c r="M29" s="24">
        <v>-5.6462085709418908E-5</v>
      </c>
      <c r="N29" s="24">
        <v>-1.1279043537104627E-4</v>
      </c>
      <c r="O29" s="24">
        <v>5.6516333220235637E-5</v>
      </c>
      <c r="P29" s="24">
        <v>0</v>
      </c>
      <c r="Q29" s="24">
        <v>0</v>
      </c>
      <c r="R29" s="24">
        <v>1.1179429849073053E-4</v>
      </c>
      <c r="S29" s="24">
        <v>1.1145786892563514E-4</v>
      </c>
      <c r="T29" s="24">
        <v>5.561735261405687E-5</v>
      </c>
      <c r="U29" s="24">
        <v>1.6738269262961403E-4</v>
      </c>
      <c r="V29" s="24">
        <v>2.2332644743450203E-4</v>
      </c>
      <c r="W29" s="24">
        <v>2.7968898584784796E-4</v>
      </c>
      <c r="X29" s="24">
        <v>5.0505050505056381E-4</v>
      </c>
      <c r="Y29" s="24">
        <v>2.2352612461573607E-4</v>
      </c>
      <c r="Z29" s="24">
        <v>3.9213489440359517E-4</v>
      </c>
      <c r="AA29" s="24">
        <v>8.4127874369044342E-4</v>
      </c>
    </row>
    <row r="30" spans="1:27" x14ac:dyDescent="0.35">
      <c r="A30" s="54"/>
      <c r="B30" s="54"/>
      <c r="C30" s="6" t="s">
        <v>43</v>
      </c>
      <c r="D30" s="24">
        <v>0</v>
      </c>
      <c r="E30" s="24">
        <v>5.0008001279966408E-6</v>
      </c>
      <c r="F30" s="24">
        <v>0</v>
      </c>
      <c r="G30" s="24">
        <v>0</v>
      </c>
      <c r="H30" s="24">
        <v>9.9926553982498945E-6</v>
      </c>
      <c r="I30" s="24">
        <v>4.9909912607226659E-6</v>
      </c>
      <c r="J30" s="24">
        <v>4.9958534416028044E-6</v>
      </c>
      <c r="K30" s="24">
        <v>5.0017255952550244E-6</v>
      </c>
      <c r="L30" s="24">
        <v>5.0043537878075028E-6</v>
      </c>
      <c r="M30" s="24">
        <v>5.0012002881238971E-6</v>
      </c>
      <c r="N30" s="24">
        <v>2.0002600338075993E-5</v>
      </c>
      <c r="O30" s="24">
        <v>2.5036302638836716E-5</v>
      </c>
      <c r="P30" s="24">
        <v>9.9603577761175899E-6</v>
      </c>
      <c r="Q30" s="24">
        <v>9.8969725161879296E-6</v>
      </c>
      <c r="R30" s="24">
        <v>4.9573420715098848E-6</v>
      </c>
      <c r="S30" s="24">
        <v>-4.9571454773245094E-6</v>
      </c>
      <c r="T30" s="24">
        <v>3.9711890236437952E-5</v>
      </c>
      <c r="U30" s="24">
        <v>5.9630292188472822E-5</v>
      </c>
      <c r="V30" s="24">
        <v>4.9686972075857483E-5</v>
      </c>
      <c r="W30" s="24">
        <v>7.9726935246826613E-5</v>
      </c>
      <c r="X30" s="24">
        <v>8.4805371671992091E-5</v>
      </c>
      <c r="Y30" s="24">
        <v>1.592396307630306E-4</v>
      </c>
      <c r="Z30" s="24">
        <v>1.8902087188354955E-4</v>
      </c>
      <c r="AA30" s="24">
        <v>2.4352908433056264E-4</v>
      </c>
    </row>
    <row r="31" spans="1:27" x14ac:dyDescent="0.35">
      <c r="A31" s="54"/>
      <c r="B31" s="54"/>
      <c r="C31" s="6" t="s">
        <v>44</v>
      </c>
      <c r="D31" s="24">
        <v>0</v>
      </c>
      <c r="E31" s="24">
        <v>5.3543891713747627E-6</v>
      </c>
      <c r="F31" s="24">
        <v>7.1420154053036811E-6</v>
      </c>
      <c r="G31" s="24">
        <v>3.5751697311514619E-6</v>
      </c>
      <c r="H31" s="24">
        <v>1.7870002877451441E-6</v>
      </c>
      <c r="I31" s="24">
        <v>1.7860906404987276E-6</v>
      </c>
      <c r="J31" s="24">
        <v>3.5759240186727936E-6</v>
      </c>
      <c r="K31" s="24">
        <v>5.3692812680417035E-6</v>
      </c>
      <c r="L31" s="24">
        <v>5.3715885937055674E-6</v>
      </c>
      <c r="M31" s="24">
        <v>8.9540424814682495E-6</v>
      </c>
      <c r="N31" s="24">
        <v>1.2545522323881286E-5</v>
      </c>
      <c r="O31" s="24">
        <v>7.1923171667265251E-6</v>
      </c>
      <c r="P31" s="24">
        <v>1.8038233840389495E-5</v>
      </c>
      <c r="Q31" s="24">
        <v>1.264955844004767E-5</v>
      </c>
      <c r="R31" s="24">
        <v>3.6148846489503228E-6</v>
      </c>
      <c r="S31" s="24">
        <v>7.2281231817683533E-6</v>
      </c>
      <c r="T31" s="24">
        <v>9.0324119068618813E-6</v>
      </c>
      <c r="U31" s="24">
        <v>2.1672620617252392E-5</v>
      </c>
      <c r="V31" s="24">
        <v>3.0679219881646347E-5</v>
      </c>
      <c r="W31" s="24">
        <v>3.4333709197031936E-5</v>
      </c>
      <c r="X31" s="24">
        <v>5.9736399560472719E-5</v>
      </c>
      <c r="Y31" s="24">
        <v>3.9729047893288794E-5</v>
      </c>
      <c r="Z31" s="24">
        <v>5.2422080903502533E-5</v>
      </c>
      <c r="AA31" s="24">
        <v>1.3035425579488447E-4</v>
      </c>
    </row>
    <row r="32" spans="1:27" x14ac:dyDescent="0.35">
      <c r="A32" s="54"/>
      <c r="B32" s="54"/>
      <c r="C32" s="6" t="s">
        <v>53</v>
      </c>
      <c r="D32" s="25">
        <v>0</v>
      </c>
      <c r="E32" s="25">
        <v>5.1408133023844726E-6</v>
      </c>
      <c r="F32" s="25">
        <v>5.1405688552552675E-6</v>
      </c>
      <c r="G32" s="25">
        <v>2.5725424823708209E-6</v>
      </c>
      <c r="H32" s="25">
        <v>3.8585060122553472E-6</v>
      </c>
      <c r="I32" s="25">
        <v>3.8561204342979494E-6</v>
      </c>
      <c r="J32" s="25">
        <v>5.1469055517561202E-6</v>
      </c>
      <c r="K32" s="25">
        <v>5.1523352315729909E-6</v>
      </c>
      <c r="L32" s="25">
        <v>6.4430913953028579E-6</v>
      </c>
      <c r="M32" s="25">
        <v>6.4427177961512427E-6</v>
      </c>
      <c r="N32" s="25">
        <v>1.160281252166051E-5</v>
      </c>
      <c r="O32" s="25">
        <v>1.2927362443182489E-5</v>
      </c>
      <c r="P32" s="25">
        <v>1.5524354477935987E-5</v>
      </c>
      <c r="Q32" s="25">
        <v>1.1637981198298064E-5</v>
      </c>
      <c r="R32" s="25">
        <v>6.4693179657737687E-6</v>
      </c>
      <c r="S32" s="25">
        <v>6.4677447102479135E-6</v>
      </c>
      <c r="T32" s="25">
        <v>1.8111418861543882E-5</v>
      </c>
      <c r="U32" s="25">
        <v>3.4935311448380801E-5</v>
      </c>
      <c r="V32" s="25">
        <v>4.0088349549716185E-5</v>
      </c>
      <c r="W32" s="25">
        <v>5.1816559017758834E-5</v>
      </c>
      <c r="X32" s="25">
        <v>7.6553186299399556E-5</v>
      </c>
      <c r="Y32" s="25">
        <v>7.5071091028888759E-5</v>
      </c>
      <c r="Z32" s="25">
        <v>9.5843872921275164E-5</v>
      </c>
      <c r="AA32" s="25">
        <v>1.7630762569376124E-4</v>
      </c>
    </row>
    <row r="33" spans="1:27" x14ac:dyDescent="0.35">
      <c r="A33" s="54"/>
      <c r="B33" s="54" t="s">
        <v>45</v>
      </c>
      <c r="C33" s="6" t="s">
        <v>42</v>
      </c>
      <c r="D33" s="24">
        <v>0</v>
      </c>
      <c r="E33" s="24">
        <v>-1.7497751538808615E-6</v>
      </c>
      <c r="F33" s="24">
        <v>0</v>
      </c>
      <c r="G33" s="24">
        <v>1.78113739868202E-6</v>
      </c>
      <c r="H33" s="24">
        <v>-8.9461282051228608E-6</v>
      </c>
      <c r="I33" s="24">
        <v>-7.192679291057047E-6</v>
      </c>
      <c r="J33" s="24">
        <v>0</v>
      </c>
      <c r="K33" s="24">
        <v>-7.2518814099309381E-6</v>
      </c>
      <c r="L33" s="24">
        <v>-5.464092714735358E-6</v>
      </c>
      <c r="M33" s="24">
        <v>3.6556789144714941E-6</v>
      </c>
      <c r="N33" s="24">
        <v>7.3261549224934441E-6</v>
      </c>
      <c r="O33" s="24">
        <v>-3.6905952560672972E-6</v>
      </c>
      <c r="P33" s="24">
        <v>-3.6849785534087687E-6</v>
      </c>
      <c r="Q33" s="24">
        <v>-9.2028661405896273E-6</v>
      </c>
      <c r="R33" s="24">
        <v>9.2377046152503084E-6</v>
      </c>
      <c r="S33" s="24">
        <v>2.0328208160780292E-5</v>
      </c>
      <c r="T33" s="24">
        <v>1.1102660752548843E-5</v>
      </c>
      <c r="U33" s="24">
        <v>-3.7137031934086906E-6</v>
      </c>
      <c r="V33" s="24">
        <v>1.1152602924502375E-5</v>
      </c>
      <c r="W33" s="24">
        <v>5.7803037083470343E-5</v>
      </c>
      <c r="X33" s="24">
        <v>7.7358344606981433E-5</v>
      </c>
      <c r="Y33" s="24">
        <v>8.6431722696955759E-5</v>
      </c>
      <c r="Z33" s="24">
        <v>8.4459617979870671E-5</v>
      </c>
      <c r="AA33" s="24">
        <v>7.5025790116090008E-6</v>
      </c>
    </row>
    <row r="34" spans="1:27" x14ac:dyDescent="0.35">
      <c r="A34" s="54"/>
      <c r="B34" s="54"/>
      <c r="C34" s="6" t="s">
        <v>43</v>
      </c>
      <c r="D34" s="24">
        <v>0</v>
      </c>
      <c r="E34" s="24">
        <v>0</v>
      </c>
      <c r="F34" s="24">
        <v>-7.8332090469590554E-7</v>
      </c>
      <c r="G34" s="24">
        <v>-3.1531268770423893E-6</v>
      </c>
      <c r="H34" s="24">
        <v>-7.9108479084100125E-6</v>
      </c>
      <c r="I34" s="24">
        <v>-4.7590304586009324E-6</v>
      </c>
      <c r="J34" s="24">
        <v>-2.3932395768477832E-6</v>
      </c>
      <c r="K34" s="24">
        <v>-3.1978484875683222E-6</v>
      </c>
      <c r="L34" s="24">
        <v>-1.1221662296945212E-5</v>
      </c>
      <c r="M34" s="24">
        <v>-2.0900304742554887E-5</v>
      </c>
      <c r="N34" s="24">
        <v>-1.5291172084430649E-5</v>
      </c>
      <c r="O34" s="24">
        <v>-2.7495432927682195E-5</v>
      </c>
      <c r="P34" s="24">
        <v>-1.9418983998709116E-5</v>
      </c>
      <c r="Q34" s="24">
        <v>-2.2645824959144356E-5</v>
      </c>
      <c r="R34" s="24">
        <v>-1.7861999813240104E-5</v>
      </c>
      <c r="S34" s="24">
        <v>-1.3818924936459531E-5</v>
      </c>
      <c r="T34" s="24">
        <v>-2.4433290195524648E-6</v>
      </c>
      <c r="U34" s="24">
        <v>4.0854245941801537E-6</v>
      </c>
      <c r="V34" s="24">
        <v>4.6579054461481917E-5</v>
      </c>
      <c r="W34" s="24">
        <v>4.3424825890925334E-5</v>
      </c>
      <c r="X34" s="24">
        <v>8.3691092036097814E-5</v>
      </c>
      <c r="Y34" s="24">
        <v>6.4522586627813183E-5</v>
      </c>
      <c r="Z34" s="24">
        <v>4.4660764278114939E-5</v>
      </c>
      <c r="AA34" s="24">
        <v>-4.9654158783551949E-6</v>
      </c>
    </row>
    <row r="35" spans="1:27" x14ac:dyDescent="0.35">
      <c r="A35" s="54"/>
      <c r="B35" s="54"/>
      <c r="C35" s="6" t="s">
        <v>44</v>
      </c>
      <c r="D35" s="24">
        <v>0</v>
      </c>
      <c r="E35" s="24">
        <v>-4.7635152837788297E-6</v>
      </c>
      <c r="F35" s="24">
        <v>-4.7818176166503079E-6</v>
      </c>
      <c r="G35" s="24">
        <v>2.3975755716332259E-6</v>
      </c>
      <c r="H35" s="24">
        <v>4.8069181166621178E-6</v>
      </c>
      <c r="I35" s="24">
        <v>4.8194745327911903E-6</v>
      </c>
      <c r="J35" s="24">
        <v>0</v>
      </c>
      <c r="K35" s="24">
        <v>0</v>
      </c>
      <c r="L35" s="24">
        <v>0</v>
      </c>
      <c r="M35" s="24">
        <v>0</v>
      </c>
      <c r="N35" s="24">
        <v>-7.3109569311835543E-6</v>
      </c>
      <c r="O35" s="24">
        <v>9.7734513966329928E-6</v>
      </c>
      <c r="P35" s="24">
        <v>0</v>
      </c>
      <c r="Q35" s="24">
        <v>9.8959686298805138E-6</v>
      </c>
      <c r="R35" s="24">
        <v>1.7362532151787846E-5</v>
      </c>
      <c r="S35" s="24">
        <v>2.4854353488645842E-6</v>
      </c>
      <c r="T35" s="24">
        <v>-4.9787531708478383E-6</v>
      </c>
      <c r="U35" s="24">
        <v>-2.7453329340176857E-5</v>
      </c>
      <c r="V35" s="24">
        <v>-2.4995438332453546E-5</v>
      </c>
      <c r="W35" s="24">
        <v>-1.500787913655266E-5</v>
      </c>
      <c r="X35" s="24">
        <v>-7.5369877674535957E-6</v>
      </c>
      <c r="Y35" s="24">
        <v>1.5073256024233928E-5</v>
      </c>
      <c r="Z35" s="24">
        <v>-5.0089284148957525E-5</v>
      </c>
      <c r="AA35" s="24">
        <v>-1.2021578733822924E-4</v>
      </c>
    </row>
    <row r="36" spans="1:27" x14ac:dyDescent="0.35">
      <c r="A36" s="54"/>
      <c r="B36" s="54"/>
      <c r="C36" s="6" t="s">
        <v>53</v>
      </c>
      <c r="D36" s="25">
        <v>0</v>
      </c>
      <c r="E36" s="25">
        <v>-1.3185109265512196E-6</v>
      </c>
      <c r="F36" s="25">
        <v>-1.3268782181885541E-6</v>
      </c>
      <c r="G36" s="25">
        <v>-8.9003248171515281E-7</v>
      </c>
      <c r="H36" s="25">
        <v>-5.8060208436572225E-6</v>
      </c>
      <c r="I36" s="25">
        <v>-3.5844461918621562E-6</v>
      </c>
      <c r="J36" s="25">
        <v>-1.3512235329526945E-6</v>
      </c>
      <c r="K36" s="25">
        <v>-3.6107519165717861E-6</v>
      </c>
      <c r="L36" s="25">
        <v>-7.6958631114454334E-6</v>
      </c>
      <c r="M36" s="25">
        <v>-1.0897089251282743E-5</v>
      </c>
      <c r="N36" s="25">
        <v>-8.1859893155122876E-6</v>
      </c>
      <c r="O36" s="25">
        <v>-1.4626839610731857E-5</v>
      </c>
      <c r="P36" s="25">
        <v>-1.18986709184421E-5</v>
      </c>
      <c r="Q36" s="25">
        <v>-1.3278722678422561E-5</v>
      </c>
      <c r="R36" s="25">
        <v>-4.5953939447063163E-6</v>
      </c>
      <c r="S36" s="25">
        <v>-2.300266692900621E-6</v>
      </c>
      <c r="T36" s="25">
        <v>4.6083989913014989E-7</v>
      </c>
      <c r="U36" s="25">
        <v>-3.698414628328095E-6</v>
      </c>
      <c r="V36" s="25">
        <v>2.4516719940415044E-5</v>
      </c>
      <c r="W36" s="25">
        <v>3.6168142914183576E-5</v>
      </c>
      <c r="X36" s="25">
        <v>6.5109747397595896E-5</v>
      </c>
      <c r="Y36" s="25">
        <v>6.077188711195447E-5</v>
      </c>
      <c r="Z36" s="25">
        <v>3.6895181722673698E-5</v>
      </c>
      <c r="AA36" s="25">
        <v>-2.3355863956742162E-5</v>
      </c>
    </row>
    <row r="37" spans="1:27" x14ac:dyDescent="0.35">
      <c r="A37" s="54"/>
      <c r="B37" s="54" t="s">
        <v>53</v>
      </c>
      <c r="C37" s="6" t="s">
        <v>42</v>
      </c>
      <c r="D37" s="24">
        <v>0</v>
      </c>
      <c r="E37" s="24">
        <v>-1.6968335389000444E-6</v>
      </c>
      <c r="F37" s="24">
        <v>0</v>
      </c>
      <c r="G37" s="24">
        <v>1.7264507796710404E-6</v>
      </c>
      <c r="H37" s="24">
        <v>-8.6706204696085365E-6</v>
      </c>
      <c r="I37" s="24">
        <v>-5.2277376790810237E-6</v>
      </c>
      <c r="J37" s="24">
        <v>1.7530757714379064E-6</v>
      </c>
      <c r="K37" s="24">
        <v>-7.0266291678500181E-6</v>
      </c>
      <c r="L37" s="24">
        <v>-3.5289301695273778E-6</v>
      </c>
      <c r="M37" s="24">
        <v>1.7705225696662552E-6</v>
      </c>
      <c r="N37" s="24">
        <v>3.5478543463085543E-6</v>
      </c>
      <c r="O37" s="24">
        <v>-1.786952388393992E-6</v>
      </c>
      <c r="P37" s="24">
        <v>-3.567930725090207E-6</v>
      </c>
      <c r="Q37" s="24">
        <v>-8.909828966952027E-6</v>
      </c>
      <c r="R37" s="24">
        <v>1.2519002056787798E-5</v>
      </c>
      <c r="S37" s="24">
        <v>2.3253151696378538E-5</v>
      </c>
      <c r="T37" s="24">
        <v>1.2536018668019011E-5</v>
      </c>
      <c r="U37" s="24">
        <v>1.7970452981241891E-6</v>
      </c>
      <c r="V37" s="24">
        <v>1.7988782195388353E-5</v>
      </c>
      <c r="W37" s="24">
        <v>6.4960725827845067E-5</v>
      </c>
      <c r="X37" s="24">
        <v>9.1270688783451348E-5</v>
      </c>
      <c r="Y37" s="24">
        <v>9.0891408398796614E-5</v>
      </c>
      <c r="Z37" s="24">
        <v>9.4433850903463679E-5</v>
      </c>
      <c r="AA37" s="24">
        <v>3.4484010308810653E-5</v>
      </c>
    </row>
    <row r="38" spans="1:27" x14ac:dyDescent="0.35">
      <c r="A38" s="54"/>
      <c r="B38" s="54"/>
      <c r="C38" s="6" t="s">
        <v>43</v>
      </c>
      <c r="D38" s="24">
        <v>0</v>
      </c>
      <c r="E38" s="24">
        <v>6.7389895019864809E-7</v>
      </c>
      <c r="F38" s="24">
        <v>-6.7710537454690467E-7</v>
      </c>
      <c r="G38" s="24">
        <v>-2.7232651950148679E-6</v>
      </c>
      <c r="H38" s="24">
        <v>-5.4636075927927408E-6</v>
      </c>
      <c r="I38" s="24">
        <v>-3.4220277294050305E-6</v>
      </c>
      <c r="J38" s="24">
        <v>-1.3758025227961213E-6</v>
      </c>
      <c r="K38" s="24">
        <v>-2.0678645575866739E-6</v>
      </c>
      <c r="L38" s="24">
        <v>-8.9815415503791129E-6</v>
      </c>
      <c r="M38" s="24">
        <v>-1.7313582921341109E-5</v>
      </c>
      <c r="N38" s="24">
        <v>-1.039846213679585E-5</v>
      </c>
      <c r="O38" s="24">
        <v>-2.0191063156982381E-5</v>
      </c>
      <c r="P38" s="24">
        <v>-1.5312869770967019E-5</v>
      </c>
      <c r="Q38" s="24">
        <v>-1.8074219697683525E-5</v>
      </c>
      <c r="R38" s="24">
        <v>-1.4650624465373241E-5</v>
      </c>
      <c r="S38" s="24">
        <v>-1.2570481994211846E-5</v>
      </c>
      <c r="T38" s="24">
        <v>3.4982550702888915E-6</v>
      </c>
      <c r="U38" s="24">
        <v>1.1928962327711901E-5</v>
      </c>
      <c r="V38" s="24">
        <v>4.7018005790988582E-5</v>
      </c>
      <c r="W38" s="24">
        <v>4.8551033116739362E-5</v>
      </c>
      <c r="X38" s="24">
        <v>8.3849815033065767E-5</v>
      </c>
      <c r="Y38" s="24">
        <v>7.8023370127189295E-5</v>
      </c>
      <c r="Z38" s="24">
        <v>6.5241240122526634E-5</v>
      </c>
      <c r="AA38" s="24">
        <v>3.0505843642725239E-5</v>
      </c>
    </row>
    <row r="39" spans="1:27" x14ac:dyDescent="0.35">
      <c r="A39" s="54"/>
      <c r="B39" s="54"/>
      <c r="C39" s="6" t="s">
        <v>44</v>
      </c>
      <c r="D39" s="24">
        <v>0</v>
      </c>
      <c r="E39" s="24">
        <v>1.0202561659955478E-6</v>
      </c>
      <c r="F39" s="24">
        <v>2.0443271455672374E-6</v>
      </c>
      <c r="G39" s="24">
        <v>3.0721903283570384E-6</v>
      </c>
      <c r="H39" s="24">
        <v>3.0748290396065414E-6</v>
      </c>
      <c r="I39" s="24">
        <v>3.0773491714874979E-6</v>
      </c>
      <c r="J39" s="24">
        <v>2.0549641255307449E-6</v>
      </c>
      <c r="K39" s="24">
        <v>3.0866833278242467E-6</v>
      </c>
      <c r="L39" s="24">
        <v>3.0900852554527347E-6</v>
      </c>
      <c r="M39" s="24">
        <v>5.1560477862810927E-6</v>
      </c>
      <c r="N39" s="24">
        <v>4.1309042240200711E-6</v>
      </c>
      <c r="O39" s="24">
        <v>8.2865402761811424E-6</v>
      </c>
      <c r="P39" s="24">
        <v>1.0407473398421629E-5</v>
      </c>
      <c r="Q39" s="24">
        <v>1.148724289468106E-5</v>
      </c>
      <c r="R39" s="24">
        <v>9.4099442200512584E-6</v>
      </c>
      <c r="S39" s="24">
        <v>5.2315592766749575E-6</v>
      </c>
      <c r="T39" s="24">
        <v>3.1404766616116575E-6</v>
      </c>
      <c r="U39" s="24">
        <v>1.0478072538511185E-6</v>
      </c>
      <c r="V39" s="24">
        <v>7.3360343912920456E-6</v>
      </c>
      <c r="W39" s="24">
        <v>1.3638528633563851E-5</v>
      </c>
      <c r="X39" s="24">
        <v>3.1563531075251561E-5</v>
      </c>
      <c r="Y39" s="24">
        <v>2.9417728594216541E-5</v>
      </c>
      <c r="Z39" s="24">
        <v>9.4489280191289993E-6</v>
      </c>
      <c r="AA39" s="24">
        <v>2.5220071393716736E-5</v>
      </c>
    </row>
    <row r="40" spans="1:27" x14ac:dyDescent="0.35">
      <c r="A40" s="55"/>
      <c r="B40" s="55"/>
      <c r="C40" s="14" t="s">
        <v>53</v>
      </c>
      <c r="D40" s="26">
        <v>0</v>
      </c>
      <c r="E40" s="26">
        <v>3.2750580425400244E-7</v>
      </c>
      <c r="F40" s="26">
        <v>3.290480310447208E-7</v>
      </c>
      <c r="G40" s="26">
        <v>0</v>
      </c>
      <c r="H40" s="26">
        <v>-3.3150365416068084E-6</v>
      </c>
      <c r="I40" s="26">
        <v>-1.6612129046800206E-6</v>
      </c>
      <c r="J40" s="26">
        <v>3.3362514417767386E-7</v>
      </c>
      <c r="K40" s="26">
        <v>-1.3369198436086194E-6</v>
      </c>
      <c r="L40" s="26">
        <v>-4.0200951154645281E-6</v>
      </c>
      <c r="M40" s="26">
        <v>-6.3790648492378921E-6</v>
      </c>
      <c r="N40" s="26">
        <v>-3.0256646965653999E-6</v>
      </c>
      <c r="O40" s="26">
        <v>-7.4291395165682061E-6</v>
      </c>
      <c r="P40" s="26">
        <v>-4.7327724547185923E-6</v>
      </c>
      <c r="Q40" s="26">
        <v>-6.7629828135462589E-6</v>
      </c>
      <c r="R40" s="26">
        <v>-1.6955066699519961E-6</v>
      </c>
      <c r="S40" s="26">
        <v>0</v>
      </c>
      <c r="T40" s="26">
        <v>5.096936944726238E-6</v>
      </c>
      <c r="U40" s="26">
        <v>6.4715086720568138E-6</v>
      </c>
      <c r="V40" s="26">
        <v>2.8619302629318E-5</v>
      </c>
      <c r="W40" s="26">
        <v>4.0293005270974902E-5</v>
      </c>
      <c r="X40" s="26">
        <v>6.8145140890152334E-5</v>
      </c>
      <c r="Y40" s="26">
        <v>6.4566027005108495E-5</v>
      </c>
      <c r="Z40" s="26">
        <v>5.2517943630814301E-5</v>
      </c>
      <c r="AA40" s="26">
        <v>2.9531253165515636E-5</v>
      </c>
    </row>
    <row r="41" spans="1:27" x14ac:dyDescent="0.35">
      <c r="A41" s="17" t="s">
        <v>54</v>
      </c>
    </row>
    <row r="42" spans="1:27" x14ac:dyDescent="0.35">
      <c r="A42" s="30" t="str">
        <f xml:space="preserve"> "(1) Lecture : le dénombrement des patients de l'ensemble du régime agricole ayant eu des soins sur les 12 derniers mois à fin "&amp;TEXT($AA$4,"mmmm aaaa")&amp;" a été révisé de "&amp;ROUND($AA$40*100,2)&amp;" % par rapport aux données publiées le mois précédent. "</f>
        <v xml:space="preserve">(1) Lecture : le dénombrement des patients de l'ensemble du régime agricole ayant eu des soins sur les 12 derniers mois à fin décembre 2024 a été révisé de 0 % par rapport aux données publiées le mois précédent. </v>
      </c>
    </row>
    <row r="43" spans="1:27" x14ac:dyDescent="0.35">
      <c r="A43" s="30"/>
    </row>
  </sheetData>
  <mergeCells count="12">
    <mergeCell ref="A29:A40"/>
    <mergeCell ref="B29:B32"/>
    <mergeCell ref="B33:B36"/>
    <mergeCell ref="B37:B40"/>
    <mergeCell ref="A5:A16"/>
    <mergeCell ref="B5:B8"/>
    <mergeCell ref="B9:B12"/>
    <mergeCell ref="B13:B16"/>
    <mergeCell ref="A17:A28"/>
    <mergeCell ref="B17:B20"/>
    <mergeCell ref="B21:B24"/>
    <mergeCell ref="B25:B28"/>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METADONNEES_PATIENTS</vt:lpstr>
      <vt:lpstr>Patients_mois_DR</vt:lpstr>
      <vt:lpstr>Patients_ACM_DR</vt:lpstr>
      <vt:lpstr>Patients_mois_DS</vt:lpstr>
      <vt:lpstr>Patients_ACM_DS</vt:lpstr>
      <vt:lpstr>Patients_mois_taux_complétude</vt:lpstr>
      <vt:lpstr>Patients_ACM_taux_complétude</vt:lpstr>
      <vt:lpstr>Patients_mois_taux_révision</vt:lpstr>
      <vt:lpstr>Patients_ACM_taux_révision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Hengel</dc:creator>
  <cp:lastModifiedBy>Claudine Gaillard</cp:lastModifiedBy>
  <dcterms:created xsi:type="dcterms:W3CDTF">2024-02-21T10:59:29Z</dcterms:created>
  <dcterms:modified xsi:type="dcterms:W3CDTF">2025-05-02T06:36:38Z</dcterms:modified>
</cp:coreProperties>
</file>