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5.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6.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7.xml" ContentType="application/vnd.openxmlformats-officedocument.drawingml.chartshapes+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8.xml" ContentType="application/vnd.openxmlformats-officedocument.drawingml.chartshapes+xml"/>
  <Override PartName="/xl/charts/chart21.xml" ContentType="application/vnd.openxmlformats-officedocument.drawingml.chart+xml"/>
  <Override PartName="/xl/charts/chart22.xml" ContentType="application/vnd.openxmlformats-officedocument.drawingml.chart+xml"/>
  <Override PartName="/xl/drawings/drawing9.xml" ContentType="application/vnd.openxmlformats-officedocument.drawingml.chartshapes+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10.xml" ContentType="application/vnd.openxmlformats-officedocument.drawingml.chartshapes+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11.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drawings/drawing12.xml" ContentType="application/vnd.openxmlformats-officedocument.drawingml.chartshapes+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drawings/drawing13.xml" ContentType="application/vnd.openxmlformats-officedocument.drawingml.chartshapes+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drawings/drawing14.xml" ContentType="application/vnd.openxmlformats-officedocument.drawingml.chartshapes+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drawings/drawing15.xml" ContentType="application/vnd.openxmlformats-officedocument.drawingml.chartshapes+xml"/>
  <Override PartName="/xl/charts/chart41.xml" ContentType="application/vnd.openxmlformats-officedocument.drawingml.chart+xml"/>
  <Override PartName="/xl/charts/chart4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H:\21-STATISTIQUES\04_STATS_PRESTATIONS_MALADIE\01_CONJONCTURE\03_ANALYSE\2025\202501\"/>
    </mc:Choice>
  </mc:AlternateContent>
  <xr:revisionPtr revIDLastSave="0" documentId="13_ncr:1_{263C74AB-BCC9-446B-BB63-105F33ED0DFA}" xr6:coauthVersionLast="47" xr6:coauthVersionMax="47" xr10:uidLastSave="{00000000-0000-0000-0000-000000000000}"/>
  <bookViews>
    <workbookView xWindow="-120" yWindow="-120" windowWidth="25440" windowHeight="15270" xr2:uid="{A62B9DDC-531D-496D-A4D7-6BB77059878A}"/>
  </bookViews>
  <sheets>
    <sheet name="Graphs_DTR" sheetId="1" r:id="rId1"/>
    <sheet name="Date_rbts" sheetId="2" r:id="rId2"/>
    <sheet name="Date_soins" sheetId="4" r:id="rId3"/>
    <sheet name="Révisions_date_soins" sheetId="5" r:id="rId4"/>
  </sheets>
  <definedNames>
    <definedName name="_xlnm.Print_Area" localSheetId="1">Date_rbts!$C$4:$M$104</definedName>
    <definedName name="_xlnm.Print_Area" localSheetId="2">Date_soins!$C$4:$M$105</definedName>
    <definedName name="_xlnm.Print_Area" localSheetId="0">Graphs_DTR!$A$1:$L$211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66" i="5" l="1"/>
  <c r="R65" i="5"/>
  <c r="T65" i="5" s="1"/>
  <c r="R64" i="5"/>
  <c r="T64" i="5" s="1"/>
  <c r="R63" i="5"/>
  <c r="T63" i="5" s="1"/>
  <c r="R62" i="5"/>
  <c r="T62" i="5" s="1"/>
  <c r="R61" i="5"/>
  <c r="T61" i="5" s="1"/>
  <c r="T60" i="5"/>
  <c r="R60" i="5"/>
  <c r="T59" i="5"/>
  <c r="R59" i="5"/>
  <c r="B59" i="5"/>
  <c r="B60" i="5" s="1"/>
  <c r="B61" i="5" s="1"/>
  <c r="B62" i="5" s="1"/>
  <c r="B63" i="5" s="1"/>
  <c r="B64" i="5" s="1"/>
  <c r="B65" i="5" s="1"/>
  <c r="B66" i="5" s="1"/>
  <c r="T58" i="5"/>
  <c r="R58" i="5"/>
  <c r="T57" i="5"/>
  <c r="R57" i="5"/>
  <c r="S56" i="5"/>
  <c r="Q56" i="5"/>
  <c r="P56" i="5"/>
  <c r="O56" i="5"/>
  <c r="N56" i="5"/>
  <c r="M56" i="5"/>
  <c r="L56" i="5"/>
  <c r="K56" i="5"/>
  <c r="J56" i="5"/>
  <c r="I56" i="5"/>
  <c r="H56" i="5"/>
  <c r="G56" i="5"/>
  <c r="F56" i="5"/>
  <c r="E56" i="5"/>
  <c r="R55" i="5"/>
  <c r="T55" i="5" s="1"/>
  <c r="R54" i="5"/>
  <c r="T54" i="5" s="1"/>
  <c r="T53" i="5"/>
  <c r="R53" i="5"/>
  <c r="T52" i="5"/>
  <c r="R52" i="5"/>
  <c r="R51" i="5"/>
  <c r="T51" i="5" s="1"/>
  <c r="R50" i="5"/>
  <c r="T50" i="5" s="1"/>
  <c r="T49" i="5"/>
  <c r="R49" i="5"/>
  <c r="T48" i="5"/>
  <c r="R48" i="5"/>
  <c r="R47" i="5"/>
  <c r="T47" i="5" s="1"/>
  <c r="R46" i="5"/>
  <c r="T46" i="5" s="1"/>
  <c r="T45" i="5"/>
  <c r="R45" i="5"/>
  <c r="T44" i="5"/>
  <c r="R44" i="5"/>
  <c r="R56" i="5" s="1"/>
  <c r="S43" i="5"/>
  <c r="Q43" i="5"/>
  <c r="P43" i="5"/>
  <c r="O43" i="5"/>
  <c r="N43" i="5"/>
  <c r="M43" i="5"/>
  <c r="L43" i="5"/>
  <c r="K43" i="5"/>
  <c r="J43" i="5"/>
  <c r="I43" i="5"/>
  <c r="H43" i="5"/>
  <c r="G43" i="5"/>
  <c r="F43" i="5"/>
  <c r="E43" i="5"/>
  <c r="D43" i="5"/>
  <c r="T42" i="5"/>
  <c r="R42" i="5"/>
  <c r="R41" i="5"/>
  <c r="T41" i="5" s="1"/>
  <c r="R40" i="5"/>
  <c r="T40" i="5" s="1"/>
  <c r="R39" i="5"/>
  <c r="T39" i="5" s="1"/>
  <c r="T38" i="5"/>
  <c r="R38" i="5"/>
  <c r="R37" i="5"/>
  <c r="T37" i="5" s="1"/>
  <c r="R36" i="5"/>
  <c r="T36" i="5" s="1"/>
  <c r="R35" i="5"/>
  <c r="T35" i="5" s="1"/>
  <c r="T34" i="5"/>
  <c r="R34" i="5"/>
  <c r="R33" i="5"/>
  <c r="T33" i="5" s="1"/>
  <c r="R32" i="5"/>
  <c r="T32" i="5" s="1"/>
  <c r="R31" i="5"/>
  <c r="T31" i="5" s="1"/>
  <c r="G30" i="5"/>
  <c r="H30" i="5" s="1"/>
  <c r="I30" i="5" s="1"/>
  <c r="J30" i="5" s="1"/>
  <c r="K30" i="5" s="1"/>
  <c r="L30" i="5" s="1"/>
  <c r="M30" i="5" s="1"/>
  <c r="N30" i="5" s="1"/>
  <c r="O30" i="5" s="1"/>
  <c r="P30" i="5" s="1"/>
  <c r="Q30" i="5" s="1"/>
  <c r="S30" i="5" s="1"/>
  <c r="T3" i="5"/>
  <c r="U3" i="5" s="1"/>
  <c r="V3" i="5" s="1"/>
  <c r="W3" i="5" s="1"/>
  <c r="X3" i="5" s="1"/>
  <c r="Y3" i="5" s="1"/>
  <c r="Z3" i="5" s="1"/>
  <c r="AA3" i="5" s="1"/>
  <c r="S3" i="5"/>
  <c r="D71" i="4"/>
  <c r="G38" i="4"/>
  <c r="D38" i="4"/>
  <c r="L38" i="4"/>
  <c r="L71" i="4" s="1"/>
  <c r="J38" i="4"/>
  <c r="J71" i="4" s="1"/>
  <c r="I38" i="4"/>
  <c r="I71" i="4" s="1"/>
  <c r="H38" i="4"/>
  <c r="H71" i="4" s="1"/>
  <c r="G71" i="4"/>
  <c r="E38" i="4"/>
  <c r="E71" i="4" s="1"/>
  <c r="G71" i="2"/>
  <c r="I38" i="2"/>
  <c r="I71" i="2" s="1"/>
  <c r="G38" i="2"/>
  <c r="E38" i="2"/>
  <c r="E71" i="2" s="1"/>
  <c r="L38" i="2"/>
  <c r="L71" i="2" s="1"/>
  <c r="J38" i="2"/>
  <c r="J71" i="2" s="1"/>
  <c r="H38" i="2"/>
  <c r="H71" i="2" s="1"/>
  <c r="D38" i="2"/>
  <c r="D71" i="2" s="1"/>
  <c r="T43" i="5" l="1"/>
  <c r="T56" i="5"/>
  <c r="R43" i="5"/>
</calcChain>
</file>

<file path=xl/sharedStrings.xml><?xml version="1.0" encoding="utf-8"?>
<sst xmlns="http://schemas.openxmlformats.org/spreadsheetml/2006/main" count="286" uniqueCount="106">
  <si>
    <t>Régime agricole</t>
  </si>
  <si>
    <t>Non-Salariés agricoles</t>
  </si>
  <si>
    <t>Salariés agricoles</t>
  </si>
  <si>
    <r>
      <t xml:space="preserve">Séries  en date de remboursement CVS-CJO </t>
    </r>
    <r>
      <rPr>
        <b/>
        <sz val="10"/>
        <color rgb="FF0000FF"/>
        <rFont val="Cambria"/>
        <family val="1"/>
      </rPr>
      <t>, France métropolitaine - Risques Maladie-Maternité-AT</t>
    </r>
  </si>
  <si>
    <t>Attention, les échelles ne sont pas toujours comparables selon les graphiques</t>
  </si>
  <si>
    <t>Séries indicées;Base 100 = Moyenne 2016</t>
  </si>
  <si>
    <t>Données mensuelles</t>
  </si>
  <si>
    <r>
      <t xml:space="preserve">Régime agricole - Métropole
Tous risques
Séries en date de remboursements
</t>
    </r>
    <r>
      <rPr>
        <b/>
        <sz val="9"/>
        <color theme="1"/>
        <rFont val="Cambria"/>
        <family val="1"/>
      </rPr>
      <t>Montants remboursés en millions d'euros</t>
    </r>
  </si>
  <si>
    <t>Données annuelles</t>
  </si>
  <si>
    <t>Evolution PCAP</t>
  </si>
  <si>
    <t>Données brutes</t>
  </si>
  <si>
    <t>Données
CVS-CJO</t>
  </si>
  <si>
    <t>Total soins de ville</t>
  </si>
  <si>
    <t>Total soins de ville hors produits de santé</t>
  </si>
  <si>
    <t>Honoraires des médecins et dentistes libéraux</t>
  </si>
  <si>
    <t>- Médecins généralistes</t>
  </si>
  <si>
    <t>- Médecins spécialistes</t>
  </si>
  <si>
    <t>- Dentistes</t>
  </si>
  <si>
    <t>Soins d'auxiliaires médicaux libéraux</t>
  </si>
  <si>
    <t>- Masseurs-kinésithérapeutes</t>
  </si>
  <si>
    <t>- Infirmiers</t>
  </si>
  <si>
    <t>Laboratoires</t>
  </si>
  <si>
    <t>Frais de transports</t>
  </si>
  <si>
    <t>Indemnités journalières (IJ)</t>
  </si>
  <si>
    <t>- IJ maladie</t>
  </si>
  <si>
    <t>- IJ ATMP</t>
  </si>
  <si>
    <t>Produits de santé (médicaments + LPP)</t>
  </si>
  <si>
    <t>Médicaments :</t>
  </si>
  <si>
    <t>- Médicaments délivrés en ville</t>
  </si>
  <si>
    <t>- Médicaments rétrocédés</t>
  </si>
  <si>
    <t>LPP</t>
  </si>
  <si>
    <t>Total soins de ville hors indemnités journalières</t>
  </si>
  <si>
    <t>OD Médecine Chirurgie Obstétrique (MCO)</t>
  </si>
  <si>
    <t>- dont Part tarif</t>
  </si>
  <si>
    <t>- dont Médicaments en sus</t>
  </si>
  <si>
    <t>- dont Dispositifs médicaux implantables en sus</t>
  </si>
  <si>
    <r>
      <t xml:space="preserve">Non-salariés agricoles - Métropole
Tous risques
Séries en date de remboursements
</t>
    </r>
    <r>
      <rPr>
        <b/>
        <sz val="9"/>
        <color theme="1"/>
        <rFont val="Cambria"/>
        <family val="1"/>
      </rPr>
      <t>Montants remboursés en millions d'euros</t>
    </r>
  </si>
  <si>
    <r>
      <t xml:space="preserve">Salariés agricoles - Métropole
Tous risques
Séries en date de remboursements
</t>
    </r>
    <r>
      <rPr>
        <b/>
        <sz val="9"/>
        <color theme="1"/>
        <rFont val="Cambria"/>
        <family val="1"/>
      </rPr>
      <t>Montants remboursés en millions d'euros</t>
    </r>
  </si>
  <si>
    <t>Champ :</t>
  </si>
  <si>
    <t>Les résultats présentés sont issus des données statistiques sur la France métropolitaine. Ils recouvrent les risques maladie, maternité, accidents du travail et maladies professionnelles. Ne sont pas pris en compte les montants directement payés par la caisse centrale de la MSA, comme le Fonds d’intervention régional (Fir), la rémunération sur objectifs de santé publique (Rosp), les prises en charge de cotisations des praticiens et auxiliaires médicaux, les remises conventionnelles des laboratoires pharmaceutiques, le forfait patientèle, etc. Les indemnités journalières maternité et paternité, qui ne font pas partie de l’objectif national des dépenses de l’assurance maladie (Ondam), sont également exclues.</t>
  </si>
  <si>
    <t>Source : MSA</t>
  </si>
  <si>
    <r>
      <t xml:space="preserve">Régime agricole - Métropole
Tous risques
Séries en date de soins
</t>
    </r>
    <r>
      <rPr>
        <b/>
        <sz val="9"/>
        <color theme="1"/>
        <rFont val="Cambria"/>
        <family val="1"/>
      </rPr>
      <t>Montants remboursés en millions d'euros</t>
    </r>
  </si>
  <si>
    <r>
      <t xml:space="preserve">Non-salariés agricoles - Métropole
Tous risques
Séries en date de soins
</t>
    </r>
    <r>
      <rPr>
        <b/>
        <sz val="9"/>
        <color theme="1"/>
        <rFont val="Cambria"/>
        <family val="1"/>
      </rPr>
      <t>Montants remboursés en millions d'euros</t>
    </r>
  </si>
  <si>
    <r>
      <t xml:space="preserve">Salariés agricoles - Métropole
Tous risques
Séries en date de soins
</t>
    </r>
    <r>
      <rPr>
        <b/>
        <sz val="9"/>
        <color theme="1"/>
        <rFont val="Cambria"/>
        <family val="1"/>
      </rPr>
      <t>Montants remboursés en millions d'euros</t>
    </r>
  </si>
  <si>
    <t xml:space="preserve">Tableau 1 : Taux de révision de séries de remboursements de soins de ville (en date de soins) par rapport aux données publiées ce mois-ci </t>
  </si>
  <si>
    <r>
      <t xml:space="preserve">Révision du dernier mois
</t>
    </r>
    <r>
      <rPr>
        <i/>
        <sz val="10"/>
        <color theme="1"/>
        <rFont val="Arial"/>
        <family val="2"/>
      </rPr>
      <t>(en millions d'euros)</t>
    </r>
  </si>
  <si>
    <t>Cumul 2022</t>
  </si>
  <si>
    <t>Cumul 2023</t>
  </si>
  <si>
    <t xml:space="preserve">TOTAL SOINS DE VILLE </t>
  </si>
  <si>
    <t>SOINS DE VILLE HORS PRODUITS DE SANTE</t>
  </si>
  <si>
    <t xml:space="preserve">  Honoraires des médecins et dentistes libéraux </t>
  </si>
  <si>
    <t xml:space="preserve">            - Médecins généralistes </t>
  </si>
  <si>
    <t xml:space="preserve">            - Médecins spécialistes </t>
  </si>
  <si>
    <t xml:space="preserve">            - Dentistes </t>
  </si>
  <si>
    <t xml:space="preserve">  Soins d'auxiliaires médicaux libéraux  </t>
  </si>
  <si>
    <t xml:space="preserve">            - Masseurs-kinésithérapeutes </t>
  </si>
  <si>
    <t xml:space="preserve">            - Infirmiers </t>
  </si>
  <si>
    <t xml:space="preserve">  Laboratoires</t>
  </si>
  <si>
    <t xml:space="preserve">  Frais de transports</t>
  </si>
  <si>
    <t xml:space="preserve">  Indemnités journalières (IJ)</t>
  </si>
  <si>
    <t xml:space="preserve">            - IJ maladie</t>
  </si>
  <si>
    <t xml:space="preserve">            - IJ AT</t>
  </si>
  <si>
    <t>PRODUITS DE SANTE</t>
  </si>
  <si>
    <t xml:space="preserve">  Médicaments</t>
  </si>
  <si>
    <t xml:space="preserve">            - Médicaments délivrés en ville</t>
  </si>
  <si>
    <t xml:space="preserve">            - Médicaments rétrocédés</t>
  </si>
  <si>
    <t xml:space="preserve">  LPP</t>
  </si>
  <si>
    <t>Tableau 2 : Détail de la révision des données en date de soins</t>
  </si>
  <si>
    <t>Révision des mois de janvier 2022 à octobre 2024 en date de soins selon les données liquidées jusqu'en janvier 2025</t>
  </si>
  <si>
    <t>Date de révision (montants en millions d'euros)</t>
  </si>
  <si>
    <t>Date de soins</t>
  </si>
  <si>
    <t>Référence</t>
  </si>
  <si>
    <t>2022</t>
  </si>
  <si>
    <t>2023</t>
  </si>
  <si>
    <t>2024</t>
  </si>
  <si>
    <t>Total</t>
  </si>
  <si>
    <t>Total 2022</t>
  </si>
  <si>
    <t>Total 2023</t>
  </si>
  <si>
    <t>Données brutes  janvier 2025</t>
  </si>
  <si>
    <t>Taux de croissance  janv. 2025 / janv. 2024</t>
  </si>
  <si>
    <t>Taux de croissance  janv. 2025 / déc. 2024</t>
  </si>
  <si>
    <t>Rappel :
Taux ACM CVS-CJO à fin janvier 2024</t>
  </si>
  <si>
    <t>Données brutes janv. 2024 - janv. 2025</t>
  </si>
  <si>
    <t>Taux ACM (janv. 2024 - janv. 2025 / janv. 2023 - janv. 2024)</t>
  </si>
  <si>
    <t>( janv à janv. 2025 ) /
( janv à janv. 2024 )</t>
  </si>
  <si>
    <t>Données brutes  nov. 2024</t>
  </si>
  <si>
    <t>Taux de croissance  nov. 2024 / nov. 2023</t>
  </si>
  <si>
    <t>Taux de croissance  nov. 2024 / oct. 2024</t>
  </si>
  <si>
    <t>Rappel :
Taux ACM CVS-CJO à fin nov. 2023</t>
  </si>
  <si>
    <t>Données brutes déc. 2023 - nov. 2024</t>
  </si>
  <si>
    <t>Taux ACM (déc. 2023 - nov. 2024 / déc. 2022 - nov. 2023)</t>
  </si>
  <si>
    <t>( janv à nov. 2024 ) /
( janv à nov. 2023 )</t>
  </si>
  <si>
    <t>TOTAL généralistes</t>
  </si>
  <si>
    <t>TOTAL spécialistes</t>
  </si>
  <si>
    <t>Honoraires de dentistes</t>
  </si>
  <si>
    <t>Montants masseurs-kiné</t>
  </si>
  <si>
    <t>TOTAL transports</t>
  </si>
  <si>
    <t>IJ AT</t>
  </si>
  <si>
    <t>Médicaments rétrocédés</t>
  </si>
  <si>
    <t>Produits de LPP</t>
  </si>
  <si>
    <t>TOTAL Infirmiers</t>
  </si>
  <si>
    <t>TOTAL Laboratoires</t>
  </si>
  <si>
    <t>IJ maladie</t>
  </si>
  <si>
    <t>Médicaments de ville</t>
  </si>
  <si>
    <t>TOTAL médicaments</t>
  </si>
  <si>
    <t xml:space="preserve"> 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</si>
</sst>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_-* #,##0.00\ _€_-;\-* #,##0.00\ _€_-;_-* &quot;-&quot;??\ _€_-;_-@_-"/>
    <numFmt numFmtId="166" formatCode="#,##0.0"/>
    <numFmt numFmtId="167" formatCode="#,##0.0_ ;\-#,##0.0\ "/>
    <numFmt numFmtId="168" formatCode="_-* #,##0.0\ _€_-;\-* #,##0.0\ _€_-;_-* &quot;-&quot;??\ _€_-;_-@_-"/>
    <numFmt numFmtId="169" formatCode="[$-40C]mmm\-yy;@"/>
    <numFmt numFmtId="170" formatCode="[$-40C]mmmm\-yy;@"/>
  </numFmts>
  <fonts count="31" x14ac:knownFonts="1">
    <font>
      <sz val="11"/>
      <color theme="1"/>
      <name val="Calibri"/>
      <family val="2"/>
      <scheme val="minor"/>
    </font>
    <font>
      <sz val="11"/>
      <color theme="1"/>
      <name val="Calibri"/>
      <family val="2"/>
      <scheme val="minor"/>
    </font>
    <font>
      <sz val="10"/>
      <name val="Arial"/>
      <family val="2"/>
    </font>
    <font>
      <b/>
      <sz val="12"/>
      <color rgb="FF0000FF"/>
      <name val="Cambria"/>
      <family val="1"/>
    </font>
    <font>
      <b/>
      <sz val="10"/>
      <color rgb="FF0000FF"/>
      <name val="Cambria"/>
      <family val="1"/>
    </font>
    <font>
      <b/>
      <sz val="10"/>
      <name val="Cambria"/>
      <family val="1"/>
    </font>
    <font>
      <b/>
      <sz val="9"/>
      <color theme="0" tint="-0.499984740745262"/>
      <name val="Cambria"/>
      <family val="1"/>
    </font>
    <font>
      <b/>
      <sz val="10"/>
      <color theme="1"/>
      <name val="Cambria"/>
      <family val="1"/>
    </font>
    <font>
      <sz val="10"/>
      <name val="Cambria"/>
      <family val="1"/>
    </font>
    <font>
      <sz val="9"/>
      <name val="Cambria"/>
      <family val="1"/>
    </font>
    <font>
      <b/>
      <sz val="10"/>
      <color rgb="FFFF0000"/>
      <name val="Cambria"/>
      <family val="1"/>
    </font>
    <font>
      <sz val="9"/>
      <color rgb="FFFF00FF"/>
      <name val="Cambria"/>
      <family val="1"/>
    </font>
    <font>
      <b/>
      <sz val="11"/>
      <color theme="1"/>
      <name val="Cambria"/>
      <family val="1"/>
    </font>
    <font>
      <b/>
      <sz val="9"/>
      <color theme="1"/>
      <name val="Cambria"/>
      <family val="1"/>
    </font>
    <font>
      <b/>
      <sz val="11"/>
      <color theme="0"/>
      <name val="Cambria"/>
      <family val="1"/>
    </font>
    <font>
      <b/>
      <sz val="9"/>
      <name val="Cambria"/>
      <family val="1"/>
    </font>
    <font>
      <sz val="9"/>
      <color theme="1"/>
      <name val="Cambria"/>
      <family val="1"/>
    </font>
    <font>
      <b/>
      <sz val="10"/>
      <color theme="0"/>
      <name val="Cambria"/>
      <family val="1"/>
    </font>
    <font>
      <b/>
      <i/>
      <sz val="8"/>
      <name val="Cambria"/>
      <family val="1"/>
    </font>
    <font>
      <sz val="8"/>
      <name val="Cambria"/>
      <family val="1"/>
    </font>
    <font>
      <b/>
      <sz val="12"/>
      <color rgb="FFFFFFFF"/>
      <name val="Arial"/>
      <family val="2"/>
    </font>
    <font>
      <sz val="10"/>
      <color theme="1"/>
      <name val="Arial"/>
      <family val="2"/>
    </font>
    <font>
      <sz val="11"/>
      <color theme="1"/>
      <name val="Arial"/>
      <family val="2"/>
    </font>
    <font>
      <b/>
      <sz val="11"/>
      <color theme="1"/>
      <name val="Arial"/>
      <family val="2"/>
    </font>
    <font>
      <i/>
      <sz val="10"/>
      <color theme="1"/>
      <name val="Arial"/>
      <family val="2"/>
    </font>
    <font>
      <b/>
      <sz val="11"/>
      <color theme="0"/>
      <name val="Arial"/>
      <family val="2"/>
    </font>
    <font>
      <b/>
      <sz val="10.5"/>
      <color theme="8" tint="-0.249977111117893"/>
      <name val="Arial"/>
      <family val="2"/>
    </font>
    <font>
      <sz val="11"/>
      <color theme="8" tint="-0.249977111117893"/>
      <name val="Arial"/>
      <family val="2"/>
    </font>
    <font>
      <b/>
      <sz val="11"/>
      <name val="Arial"/>
      <family val="2"/>
    </font>
    <font>
      <sz val="11"/>
      <name val="Arial"/>
      <family val="2"/>
    </font>
    <font>
      <i/>
      <sz val="11"/>
      <color theme="1"/>
      <name val="Arial"/>
      <family val="2"/>
    </font>
  </fonts>
  <fills count="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65"/>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rgb="FF92CDDC"/>
        <bgColor indexed="64"/>
      </patternFill>
    </fill>
  </fills>
  <borders count="35">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8">
    <xf numFmtId="0" fontId="0"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21" fillId="0" borderId="0"/>
    <xf numFmtId="0" fontId="1" fillId="0" borderId="0"/>
    <xf numFmtId="0" fontId="1" fillId="0" borderId="0"/>
    <xf numFmtId="9" fontId="2" fillId="0" borderId="0" applyFont="0" applyFill="0" applyBorder="0" applyAlignment="0" applyProtection="0"/>
  </cellStyleXfs>
  <cellXfs count="255">
    <xf numFmtId="0" fontId="0" fillId="0" borderId="0" xfId="0"/>
    <xf numFmtId="0" fontId="3" fillId="2" borderId="0" xfId="2" applyFont="1" applyFill="1" applyAlignment="1">
      <alignment vertical="center"/>
    </xf>
    <xf numFmtId="0" fontId="3" fillId="2" borderId="0" xfId="2" applyFont="1" applyFill="1" applyAlignment="1">
      <alignment horizontal="left" vertical="center"/>
    </xf>
    <xf numFmtId="0" fontId="5" fillId="2" borderId="0" xfId="2" applyFont="1" applyFill="1" applyAlignment="1">
      <alignment horizontal="centerContinuous" vertical="center"/>
    </xf>
    <xf numFmtId="0" fontId="5" fillId="2" borderId="0" xfId="2" applyFont="1" applyFill="1" applyAlignment="1">
      <alignment vertical="center"/>
    </xf>
    <xf numFmtId="0" fontId="5" fillId="2" borderId="0" xfId="2" applyFont="1" applyFill="1" applyAlignment="1">
      <alignment horizontal="left" vertical="center"/>
    </xf>
    <xf numFmtId="0" fontId="5" fillId="2" borderId="0" xfId="2" applyFont="1" applyFill="1" applyAlignment="1">
      <alignment horizontal="center" vertical="center"/>
    </xf>
    <xf numFmtId="0" fontId="6" fillId="2" borderId="0" xfId="2" applyFont="1" applyFill="1" applyAlignment="1">
      <alignment vertical="center"/>
    </xf>
    <xf numFmtId="0" fontId="5" fillId="2" borderId="0" xfId="2" applyFont="1" applyFill="1" applyAlignment="1">
      <alignment horizontal="right" vertical="center"/>
    </xf>
    <xf numFmtId="0" fontId="7" fillId="2" borderId="0" xfId="2" applyFont="1" applyFill="1" applyAlignment="1">
      <alignment vertical="center"/>
    </xf>
    <xf numFmtId="0" fontId="8" fillId="2" borderId="0" xfId="2" applyFont="1" applyFill="1" applyAlignment="1">
      <alignment vertical="center"/>
    </xf>
    <xf numFmtId="0" fontId="5" fillId="0" borderId="0" xfId="2" applyFont="1"/>
    <xf numFmtId="0" fontId="9" fillId="2" borderId="0" xfId="2" applyFont="1" applyFill="1" applyAlignment="1">
      <alignment vertical="center"/>
    </xf>
    <xf numFmtId="0" fontId="5" fillId="0" borderId="0" xfId="2" applyFont="1" applyAlignment="1">
      <alignment vertical="center"/>
    </xf>
    <xf numFmtId="2" fontId="5" fillId="2" borderId="0" xfId="1" applyNumberFormat="1" applyFont="1" applyFill="1" applyBorder="1" applyAlignment="1">
      <alignment horizontal="right" vertical="center" wrapText="1"/>
    </xf>
    <xf numFmtId="164" fontId="5" fillId="2" borderId="0" xfId="1" applyNumberFormat="1" applyFont="1" applyFill="1" applyBorder="1" applyAlignment="1">
      <alignment horizontal="right" vertical="center" wrapText="1"/>
    </xf>
    <xf numFmtId="9" fontId="10" fillId="2" borderId="0" xfId="1" applyFont="1" applyFill="1" applyAlignment="1">
      <alignment vertical="center"/>
    </xf>
    <xf numFmtId="9" fontId="10" fillId="2" borderId="0" xfId="1" applyFont="1" applyFill="1" applyBorder="1" applyAlignment="1">
      <alignment vertical="center"/>
    </xf>
    <xf numFmtId="0" fontId="5" fillId="2" borderId="0" xfId="2" applyFont="1" applyFill="1"/>
    <xf numFmtId="165" fontId="5" fillId="2" borderId="0" xfId="3" applyFont="1" applyFill="1" applyBorder="1" applyAlignment="1">
      <alignment horizontal="right" vertical="center" wrapText="1"/>
    </xf>
    <xf numFmtId="0" fontId="9" fillId="2" borderId="0" xfId="4" applyFont="1" applyFill="1"/>
    <xf numFmtId="0" fontId="9" fillId="3" borderId="0" xfId="4" applyFont="1" applyFill="1"/>
    <xf numFmtId="166" fontId="11" fillId="2" borderId="0" xfId="4" applyNumberFormat="1" applyFont="1" applyFill="1" applyAlignment="1">
      <alignment vertical="center"/>
    </xf>
    <xf numFmtId="0" fontId="9" fillId="4" borderId="0" xfId="4" applyFont="1" applyFill="1"/>
    <xf numFmtId="0" fontId="9" fillId="3" borderId="0" xfId="4" applyFont="1" applyFill="1" applyAlignment="1">
      <alignment horizontal="center"/>
    </xf>
    <xf numFmtId="0" fontId="9" fillId="4" borderId="0" xfId="4" applyFont="1" applyFill="1" applyAlignment="1">
      <alignment horizontal="center"/>
    </xf>
    <xf numFmtId="0" fontId="7" fillId="5" borderId="7" xfId="5" applyFont="1" applyFill="1" applyBorder="1" applyAlignment="1">
      <alignment horizontal="center" vertical="center" wrapText="1"/>
    </xf>
    <xf numFmtId="0" fontId="7" fillId="5" borderId="2" xfId="5" applyFont="1" applyFill="1" applyBorder="1" applyAlignment="1">
      <alignment horizontal="center" vertical="center" wrapText="1"/>
    </xf>
    <xf numFmtId="0" fontId="14" fillId="6" borderId="7" xfId="5" applyFont="1" applyFill="1" applyBorder="1" applyAlignment="1">
      <alignment horizontal="left" vertical="center"/>
    </xf>
    <xf numFmtId="167" fontId="14" fillId="6" borderId="7" xfId="7" applyNumberFormat="1" applyFont="1" applyFill="1" applyBorder="1" applyAlignment="1">
      <alignment horizontal="right" vertical="center" indent="1"/>
    </xf>
    <xf numFmtId="164" fontId="14" fillId="6" borderId="7" xfId="8" applyNumberFormat="1" applyFont="1" applyFill="1" applyBorder="1" applyAlignment="1">
      <alignment horizontal="center" vertical="center"/>
    </xf>
    <xf numFmtId="164" fontId="14" fillId="6" borderId="2" xfId="1" applyNumberFormat="1" applyFont="1" applyFill="1" applyBorder="1" applyAlignment="1">
      <alignment horizontal="center" vertical="center"/>
    </xf>
    <xf numFmtId="164" fontId="14" fillId="6" borderId="7" xfId="1" applyNumberFormat="1" applyFont="1" applyFill="1" applyBorder="1" applyAlignment="1">
      <alignment horizontal="center" vertical="center"/>
    </xf>
    <xf numFmtId="164" fontId="14" fillId="6" borderId="4" xfId="8" applyNumberFormat="1" applyFont="1" applyFill="1" applyBorder="1" applyAlignment="1">
      <alignment horizontal="center" vertical="center"/>
    </xf>
    <xf numFmtId="167" fontId="14" fillId="6" borderId="4" xfId="7" applyNumberFormat="1" applyFont="1" applyFill="1" applyBorder="1" applyAlignment="1">
      <alignment horizontal="center" vertical="center"/>
    </xf>
    <xf numFmtId="0" fontId="15" fillId="4" borderId="14" xfId="4" applyFont="1" applyFill="1" applyBorder="1" applyAlignment="1">
      <alignment vertical="center"/>
    </xf>
    <xf numFmtId="166" fontId="15" fillId="2" borderId="5" xfId="4" applyNumberFormat="1" applyFont="1" applyFill="1" applyBorder="1" applyAlignment="1">
      <alignment horizontal="right" vertical="center" indent="1"/>
    </xf>
    <xf numFmtId="164" fontId="15" fillId="2" borderId="15" xfId="4" applyNumberFormat="1" applyFont="1" applyFill="1" applyBorder="1" applyAlignment="1">
      <alignment horizontal="right" vertical="center" indent="1"/>
    </xf>
    <xf numFmtId="164" fontId="15" fillId="2" borderId="0" xfId="4" applyNumberFormat="1" applyFont="1" applyFill="1" applyAlignment="1">
      <alignment horizontal="right" vertical="center" indent="1"/>
    </xf>
    <xf numFmtId="164" fontId="15" fillId="2" borderId="5" xfId="4" applyNumberFormat="1" applyFont="1" applyFill="1" applyBorder="1" applyAlignment="1">
      <alignment horizontal="right" vertical="center" indent="1"/>
    </xf>
    <xf numFmtId="164" fontId="15" fillId="2" borderId="8" xfId="4" applyNumberFormat="1" applyFont="1" applyFill="1" applyBorder="1" applyAlignment="1">
      <alignment horizontal="center" vertical="center"/>
    </xf>
    <xf numFmtId="166" fontId="15" fillId="2" borderId="0" xfId="4" applyNumberFormat="1" applyFont="1" applyFill="1" applyAlignment="1">
      <alignment horizontal="right" vertical="center" indent="1"/>
    </xf>
    <xf numFmtId="0" fontId="9" fillId="4" borderId="14" xfId="4" applyFont="1" applyFill="1" applyBorder="1" applyAlignment="1">
      <alignment horizontal="left" vertical="center" indent="1"/>
    </xf>
    <xf numFmtId="166" fontId="9" fillId="2" borderId="5" xfId="4" applyNumberFormat="1" applyFont="1" applyFill="1" applyBorder="1" applyAlignment="1">
      <alignment horizontal="right" vertical="center" indent="1"/>
    </xf>
    <xf numFmtId="164" fontId="9" fillId="2" borderId="15" xfId="4" applyNumberFormat="1" applyFont="1" applyFill="1" applyBorder="1" applyAlignment="1">
      <alignment horizontal="right" vertical="center" indent="1"/>
    </xf>
    <xf numFmtId="164" fontId="9" fillId="2" borderId="0" xfId="4" applyNumberFormat="1" applyFont="1" applyFill="1" applyAlignment="1">
      <alignment horizontal="right" vertical="center" indent="1"/>
    </xf>
    <xf numFmtId="164" fontId="9" fillId="2" borderId="5" xfId="4" applyNumberFormat="1" applyFont="1" applyFill="1" applyBorder="1" applyAlignment="1">
      <alignment horizontal="right" vertical="center" indent="1"/>
    </xf>
    <xf numFmtId="164" fontId="9" fillId="2" borderId="15" xfId="4" applyNumberFormat="1" applyFont="1" applyFill="1" applyBorder="1" applyAlignment="1">
      <alignment horizontal="center" vertical="center"/>
    </xf>
    <xf numFmtId="166" fontId="9" fillId="2" borderId="0" xfId="4" applyNumberFormat="1" applyFont="1" applyFill="1" applyAlignment="1">
      <alignment horizontal="right" vertical="center" indent="1"/>
    </xf>
    <xf numFmtId="49" fontId="9" fillId="4" borderId="14" xfId="4" applyNumberFormat="1" applyFont="1" applyFill="1" applyBorder="1" applyAlignment="1">
      <alignment horizontal="left" vertical="center" indent="3"/>
    </xf>
    <xf numFmtId="0" fontId="8" fillId="4" borderId="0" xfId="4" applyFont="1" applyFill="1"/>
    <xf numFmtId="49" fontId="9" fillId="4" borderId="14" xfId="4" applyNumberFormat="1" applyFont="1" applyFill="1" applyBorder="1" applyAlignment="1">
      <alignment horizontal="left" indent="1"/>
    </xf>
    <xf numFmtId="49" fontId="9" fillId="4" borderId="14" xfId="4" applyNumberFormat="1" applyFont="1" applyFill="1" applyBorder="1" applyAlignment="1">
      <alignment horizontal="left" indent="3"/>
    </xf>
    <xf numFmtId="0" fontId="9" fillId="4" borderId="14" xfId="4" applyFont="1" applyFill="1" applyBorder="1" applyAlignment="1">
      <alignment horizontal="left" indent="1"/>
    </xf>
    <xf numFmtId="164" fontId="16" fillId="2" borderId="15" xfId="4" applyNumberFormat="1" applyFont="1" applyFill="1" applyBorder="1" applyAlignment="1">
      <alignment horizontal="center" vertical="center"/>
    </xf>
    <xf numFmtId="164" fontId="16" fillId="2" borderId="5" xfId="4" applyNumberFormat="1" applyFont="1" applyFill="1" applyBorder="1" applyAlignment="1">
      <alignment horizontal="right" vertical="center" indent="1"/>
    </xf>
    <xf numFmtId="0" fontId="15" fillId="4" borderId="5" xfId="4" applyFont="1" applyFill="1" applyBorder="1" applyAlignment="1">
      <alignment vertical="center"/>
    </xf>
    <xf numFmtId="164" fontId="15" fillId="2" borderId="15" xfId="4" applyNumberFormat="1" applyFont="1" applyFill="1" applyBorder="1" applyAlignment="1">
      <alignment horizontal="center" vertical="center"/>
    </xf>
    <xf numFmtId="0" fontId="9" fillId="4" borderId="5" xfId="4" applyFont="1" applyFill="1" applyBorder="1" applyAlignment="1">
      <alignment horizontal="left" vertical="center" indent="1"/>
    </xf>
    <xf numFmtId="49" fontId="9" fillId="4" borderId="5" xfId="4" applyNumberFormat="1" applyFont="1" applyFill="1" applyBorder="1" applyAlignment="1">
      <alignment horizontal="left" indent="3"/>
    </xf>
    <xf numFmtId="166" fontId="8" fillId="2" borderId="5" xfId="4" applyNumberFormat="1" applyFont="1" applyFill="1" applyBorder="1" applyAlignment="1">
      <alignment horizontal="right" vertical="center" indent="1"/>
    </xf>
    <xf numFmtId="0" fontId="15" fillId="4" borderId="16" xfId="4" applyFont="1" applyFill="1" applyBorder="1" applyAlignment="1">
      <alignment vertical="center"/>
    </xf>
    <xf numFmtId="166" fontId="9" fillId="2" borderId="17" xfId="4" applyNumberFormat="1" applyFont="1" applyFill="1" applyBorder="1" applyAlignment="1">
      <alignment horizontal="right" vertical="center" indent="1"/>
    </xf>
    <xf numFmtId="164" fontId="9" fillId="2" borderId="18" xfId="4" applyNumberFormat="1" applyFont="1" applyFill="1" applyBorder="1" applyAlignment="1">
      <alignment horizontal="right" vertical="center" indent="1"/>
    </xf>
    <xf numFmtId="164" fontId="9" fillId="2" borderId="19" xfId="4" applyNumberFormat="1" applyFont="1" applyFill="1" applyBorder="1" applyAlignment="1">
      <alignment horizontal="right" vertical="center" indent="1"/>
    </xf>
    <xf numFmtId="164" fontId="9" fillId="2" borderId="17" xfId="4" applyNumberFormat="1" applyFont="1" applyFill="1" applyBorder="1" applyAlignment="1">
      <alignment horizontal="right" vertical="center" indent="1"/>
    </xf>
    <xf numFmtId="164" fontId="9" fillId="2" borderId="20" xfId="4" applyNumberFormat="1" applyFont="1" applyFill="1" applyBorder="1" applyAlignment="1">
      <alignment horizontal="center" vertical="center"/>
    </xf>
    <xf numFmtId="166" fontId="9" fillId="2" borderId="19" xfId="4" applyNumberFormat="1" applyFont="1" applyFill="1" applyBorder="1" applyAlignment="1">
      <alignment horizontal="right" vertical="center" indent="1"/>
    </xf>
    <xf numFmtId="164" fontId="9" fillId="3" borderId="12" xfId="4" applyNumberFormat="1" applyFont="1" applyFill="1" applyBorder="1" applyAlignment="1">
      <alignment horizontal="center" vertical="center"/>
    </xf>
    <xf numFmtId="166" fontId="9" fillId="3" borderId="0" xfId="4" applyNumberFormat="1" applyFont="1" applyFill="1" applyAlignment="1">
      <alignment horizontal="right" vertical="center" indent="1"/>
    </xf>
    <xf numFmtId="164" fontId="9" fillId="3" borderId="5" xfId="4" applyNumberFormat="1" applyFont="1" applyFill="1" applyBorder="1" applyAlignment="1">
      <alignment horizontal="right" vertical="center" indent="1"/>
    </xf>
    <xf numFmtId="164" fontId="9" fillId="3" borderId="0" xfId="4" applyNumberFormat="1" applyFont="1" applyFill="1" applyAlignment="1">
      <alignment horizontal="right" vertical="center" indent="1"/>
    </xf>
    <xf numFmtId="0" fontId="14" fillId="6" borderId="2" xfId="5" applyFont="1" applyFill="1" applyBorder="1" applyAlignment="1">
      <alignment horizontal="left" vertical="center"/>
    </xf>
    <xf numFmtId="164" fontId="14" fillId="6" borderId="2" xfId="8" applyNumberFormat="1" applyFont="1" applyFill="1" applyBorder="1" applyAlignment="1">
      <alignment horizontal="center" vertical="center"/>
    </xf>
    <xf numFmtId="167" fontId="14" fillId="6" borderId="4" xfId="7" applyNumberFormat="1" applyFont="1" applyFill="1" applyBorder="1" applyAlignment="1">
      <alignment horizontal="right" vertical="center" indent="1"/>
    </xf>
    <xf numFmtId="164" fontId="14" fillId="6" borderId="3" xfId="8" applyNumberFormat="1" applyFont="1" applyFill="1" applyBorder="1" applyAlignment="1">
      <alignment horizontal="center" vertical="center"/>
    </xf>
    <xf numFmtId="0" fontId="9" fillId="2" borderId="5" xfId="4" applyFont="1" applyFill="1" applyBorder="1" applyAlignment="1">
      <alignment horizontal="left" vertical="center" indent="1"/>
    </xf>
    <xf numFmtId="166" fontId="9" fillId="2" borderId="1" xfId="4" applyNumberFormat="1" applyFont="1" applyFill="1" applyBorder="1" applyAlignment="1">
      <alignment horizontal="right" vertical="center" indent="1"/>
    </xf>
    <xf numFmtId="164" fontId="9" fillId="2" borderId="14" xfId="4" applyNumberFormat="1" applyFont="1" applyFill="1" applyBorder="1" applyAlignment="1">
      <alignment horizontal="right" vertical="center" indent="1"/>
    </xf>
    <xf numFmtId="164" fontId="9" fillId="2" borderId="1" xfId="4" applyNumberFormat="1" applyFont="1" applyFill="1" applyBorder="1" applyAlignment="1">
      <alignment horizontal="right" vertical="center" indent="1"/>
    </xf>
    <xf numFmtId="166" fontId="9" fillId="2" borderId="15" xfId="4" applyNumberFormat="1" applyFont="1" applyFill="1" applyBorder="1" applyAlignment="1">
      <alignment horizontal="right" vertical="center" indent="1"/>
    </xf>
    <xf numFmtId="166" fontId="9" fillId="4" borderId="0" xfId="4" applyNumberFormat="1" applyFont="1" applyFill="1"/>
    <xf numFmtId="0" fontId="9" fillId="2" borderId="14" xfId="2" applyFont="1" applyFill="1" applyBorder="1" applyAlignment="1">
      <alignment horizontal="left" vertical="center" indent="3"/>
    </xf>
    <xf numFmtId="0" fontId="9" fillId="2" borderId="11" xfId="2" applyFont="1" applyFill="1" applyBorder="1" applyAlignment="1">
      <alignment horizontal="left" vertical="center" indent="3"/>
    </xf>
    <xf numFmtId="166" fontId="9" fillId="2" borderId="10" xfId="4" applyNumberFormat="1" applyFont="1" applyFill="1" applyBorder="1" applyAlignment="1">
      <alignment horizontal="right" vertical="center" indent="1"/>
    </xf>
    <xf numFmtId="164" fontId="9" fillId="2" borderId="10" xfId="4" applyNumberFormat="1" applyFont="1" applyFill="1" applyBorder="1" applyAlignment="1">
      <alignment horizontal="right" vertical="center" indent="1"/>
    </xf>
    <xf numFmtId="164" fontId="9" fillId="2" borderId="11" xfId="4" applyNumberFormat="1" applyFont="1" applyFill="1" applyBorder="1" applyAlignment="1">
      <alignment horizontal="right" vertical="center" indent="1"/>
    </xf>
    <xf numFmtId="164" fontId="9" fillId="2" borderId="12" xfId="4" applyNumberFormat="1" applyFont="1" applyFill="1" applyBorder="1" applyAlignment="1">
      <alignment horizontal="right" vertical="center" indent="1"/>
    </xf>
    <xf numFmtId="166" fontId="9" fillId="2" borderId="12" xfId="4" applyNumberFormat="1" applyFont="1" applyFill="1" applyBorder="1" applyAlignment="1">
      <alignment horizontal="right" vertical="center" indent="1"/>
    </xf>
    <xf numFmtId="0" fontId="9" fillId="4" borderId="0" xfId="4" applyFont="1" applyFill="1" applyAlignment="1">
      <alignment horizontal="left" vertical="center" indent="1"/>
    </xf>
    <xf numFmtId="0" fontId="9" fillId="4" borderId="0" xfId="4" applyFont="1" applyFill="1" applyAlignment="1">
      <alignment horizontal="left" indent="1"/>
    </xf>
    <xf numFmtId="164" fontId="9" fillId="4" borderId="0" xfId="4" applyNumberFormat="1" applyFont="1" applyFill="1" applyAlignment="1">
      <alignment horizontal="center" vertical="center"/>
    </xf>
    <xf numFmtId="166" fontId="9" fillId="4" borderId="0" xfId="4" applyNumberFormat="1" applyFont="1" applyFill="1" applyAlignment="1">
      <alignment horizontal="center" vertical="center"/>
    </xf>
    <xf numFmtId="167" fontId="17" fillId="6" borderId="4" xfId="7" applyNumberFormat="1" applyFont="1" applyFill="1" applyBorder="1" applyAlignment="1">
      <alignment horizontal="right" vertical="center" indent="1"/>
    </xf>
    <xf numFmtId="166" fontId="8" fillId="4" borderId="0" xfId="4" applyNumberFormat="1" applyFont="1" applyFill="1" applyAlignment="1">
      <alignment horizontal="center" vertical="center"/>
    </xf>
    <xf numFmtId="164" fontId="9" fillId="4" borderId="0" xfId="4" applyNumberFormat="1" applyFont="1" applyFill="1" applyAlignment="1">
      <alignment horizontal="right" vertical="center"/>
    </xf>
    <xf numFmtId="0" fontId="18" fillId="0" borderId="0" xfId="2" applyFont="1" applyAlignment="1">
      <alignment vertical="center"/>
    </xf>
    <xf numFmtId="0" fontId="9" fillId="3" borderId="15" xfId="4" applyFont="1" applyFill="1" applyBorder="1"/>
    <xf numFmtId="164" fontId="15" fillId="3" borderId="8" xfId="4" applyNumberFormat="1" applyFont="1" applyFill="1" applyBorder="1" applyAlignment="1">
      <alignment horizontal="center" vertical="center"/>
    </xf>
    <xf numFmtId="166" fontId="15" fillId="3" borderId="0" xfId="4" applyNumberFormat="1" applyFont="1" applyFill="1" applyAlignment="1">
      <alignment horizontal="right" vertical="center" indent="1"/>
    </xf>
    <xf numFmtId="164" fontId="15" fillId="3" borderId="5" xfId="4" applyNumberFormat="1" applyFont="1" applyFill="1" applyBorder="1" applyAlignment="1">
      <alignment horizontal="right" vertical="center" indent="1"/>
    </xf>
    <xf numFmtId="164" fontId="15" fillId="3" borderId="0" xfId="4" applyNumberFormat="1" applyFont="1" applyFill="1" applyAlignment="1">
      <alignment horizontal="right" vertical="center" indent="1"/>
    </xf>
    <xf numFmtId="164" fontId="9" fillId="3" borderId="15" xfId="4" applyNumberFormat="1" applyFont="1" applyFill="1" applyBorder="1" applyAlignment="1">
      <alignment horizontal="center" vertical="center"/>
    </xf>
    <xf numFmtId="0" fontId="9" fillId="4" borderId="10" xfId="4" applyFont="1" applyFill="1" applyBorder="1" applyAlignment="1">
      <alignment horizontal="left" vertical="center" indent="1"/>
    </xf>
    <xf numFmtId="164" fontId="9" fillId="3" borderId="10" xfId="4" applyNumberFormat="1" applyFont="1" applyFill="1" applyBorder="1" applyAlignment="1">
      <alignment horizontal="right" vertical="center" indent="1"/>
    </xf>
    <xf numFmtId="0" fontId="15" fillId="2" borderId="0" xfId="4" applyFont="1" applyFill="1"/>
    <xf numFmtId="0" fontId="7" fillId="5" borderId="7" xfId="10" applyFont="1" applyFill="1" applyBorder="1" applyAlignment="1">
      <alignment horizontal="center" vertical="center" wrapText="1"/>
    </xf>
    <xf numFmtId="0" fontId="15" fillId="2" borderId="0" xfId="4" applyFont="1" applyFill="1" applyAlignment="1">
      <alignment wrapText="1"/>
    </xf>
    <xf numFmtId="0" fontId="7" fillId="5" borderId="2" xfId="10" applyFont="1" applyFill="1" applyBorder="1" applyAlignment="1">
      <alignment horizontal="center" vertical="center" wrapText="1"/>
    </xf>
    <xf numFmtId="0" fontId="14" fillId="6" borderId="7" xfId="10" applyFont="1" applyFill="1" applyBorder="1" applyAlignment="1">
      <alignment horizontal="left" vertical="center"/>
    </xf>
    <xf numFmtId="167" fontId="14" fillId="6" borderId="7" xfId="12" applyNumberFormat="1" applyFont="1" applyFill="1" applyBorder="1" applyAlignment="1">
      <alignment horizontal="right" vertical="center" indent="1"/>
    </xf>
    <xf numFmtId="164" fontId="14" fillId="6" borderId="7" xfId="13" applyNumberFormat="1" applyFont="1" applyFill="1" applyBorder="1" applyAlignment="1">
      <alignment horizontal="center" vertical="center"/>
    </xf>
    <xf numFmtId="164" fontId="14" fillId="6" borderId="4" xfId="13" applyNumberFormat="1" applyFont="1" applyFill="1" applyBorder="1" applyAlignment="1">
      <alignment horizontal="center" vertical="center"/>
    </xf>
    <xf numFmtId="167" fontId="17" fillId="6" borderId="4" xfId="12" applyNumberFormat="1" applyFont="1" applyFill="1" applyBorder="1" applyAlignment="1">
      <alignment horizontal="right" vertical="center" indent="1"/>
    </xf>
    <xf numFmtId="0" fontId="8" fillId="2" borderId="0" xfId="4" applyFont="1" applyFill="1" applyAlignment="1">
      <alignment wrapText="1"/>
    </xf>
    <xf numFmtId="49" fontId="9" fillId="4" borderId="6" xfId="4" applyNumberFormat="1" applyFont="1" applyFill="1" applyBorder="1" applyAlignment="1">
      <alignment horizontal="left" indent="1"/>
    </xf>
    <xf numFmtId="164" fontId="9" fillId="2" borderId="8" xfId="4" applyNumberFormat="1" applyFont="1" applyFill="1" applyBorder="1" applyAlignment="1">
      <alignment horizontal="right" vertical="center" indent="1"/>
    </xf>
    <xf numFmtId="164" fontId="9" fillId="2" borderId="9" xfId="4" applyNumberFormat="1" applyFont="1" applyFill="1" applyBorder="1" applyAlignment="1">
      <alignment horizontal="right" vertical="center" indent="1"/>
    </xf>
    <xf numFmtId="164" fontId="9" fillId="3" borderId="8" xfId="4" applyNumberFormat="1" applyFont="1" applyFill="1" applyBorder="1" applyAlignment="1">
      <alignment horizontal="center" vertical="center"/>
    </xf>
    <xf numFmtId="166" fontId="9" fillId="3" borderId="9" xfId="4" applyNumberFormat="1" applyFont="1" applyFill="1" applyBorder="1" applyAlignment="1">
      <alignment horizontal="right" vertical="center" indent="1"/>
    </xf>
    <xf numFmtId="164" fontId="9" fillId="3" borderId="1" xfId="4" applyNumberFormat="1" applyFont="1" applyFill="1" applyBorder="1" applyAlignment="1">
      <alignment horizontal="right" vertical="center" indent="1"/>
    </xf>
    <xf numFmtId="164" fontId="9" fillId="3" borderId="9" xfId="4" applyNumberFormat="1" applyFont="1" applyFill="1" applyBorder="1" applyAlignment="1">
      <alignment horizontal="right" vertical="center" indent="1"/>
    </xf>
    <xf numFmtId="0" fontId="5" fillId="2" borderId="0" xfId="4" applyFont="1" applyFill="1" applyAlignment="1">
      <alignment wrapText="1"/>
    </xf>
    <xf numFmtId="49" fontId="9" fillId="4" borderId="11" xfId="4" applyNumberFormat="1" applyFont="1" applyFill="1" applyBorder="1" applyAlignment="1">
      <alignment horizontal="left" indent="3"/>
    </xf>
    <xf numFmtId="164" fontId="9" fillId="2" borderId="13" xfId="4" applyNumberFormat="1" applyFont="1" applyFill="1" applyBorder="1" applyAlignment="1">
      <alignment horizontal="right" vertical="center" indent="1"/>
    </xf>
    <xf numFmtId="166" fontId="9" fillId="3" borderId="13" xfId="4" applyNumberFormat="1" applyFont="1" applyFill="1" applyBorder="1" applyAlignment="1">
      <alignment horizontal="right" vertical="center" indent="1"/>
    </xf>
    <xf numFmtId="164" fontId="9" fillId="3" borderId="13" xfId="4" applyNumberFormat="1" applyFont="1" applyFill="1" applyBorder="1" applyAlignment="1">
      <alignment horizontal="right" vertical="center" indent="1"/>
    </xf>
    <xf numFmtId="0" fontId="9" fillId="4" borderId="6" xfId="4" applyFont="1" applyFill="1" applyBorder="1" applyAlignment="1">
      <alignment horizontal="left" indent="1"/>
    </xf>
    <xf numFmtId="0" fontId="9" fillId="4" borderId="11" xfId="4" applyFont="1" applyFill="1" applyBorder="1" applyAlignment="1">
      <alignment horizontal="left" vertical="center" indent="1"/>
    </xf>
    <xf numFmtId="164" fontId="16" fillId="3" borderId="12" xfId="4" applyNumberFormat="1" applyFont="1" applyFill="1" applyBorder="1" applyAlignment="1">
      <alignment horizontal="center" vertical="center"/>
    </xf>
    <xf numFmtId="164" fontId="16" fillId="3" borderId="10" xfId="4" applyNumberFormat="1" applyFont="1" applyFill="1" applyBorder="1" applyAlignment="1">
      <alignment horizontal="right" vertical="center" indent="1"/>
    </xf>
    <xf numFmtId="0" fontId="15" fillId="4" borderId="1" xfId="4" applyFont="1" applyFill="1" applyBorder="1" applyAlignment="1">
      <alignment vertical="center"/>
    </xf>
    <xf numFmtId="166" fontId="15" fillId="2" borderId="1" xfId="4" applyNumberFormat="1" applyFont="1" applyFill="1" applyBorder="1" applyAlignment="1">
      <alignment horizontal="right" vertical="center" indent="1"/>
    </xf>
    <xf numFmtId="164" fontId="15" fillId="2" borderId="8" xfId="4" applyNumberFormat="1" applyFont="1" applyFill="1" applyBorder="1" applyAlignment="1">
      <alignment horizontal="right" vertical="center" indent="1"/>
    </xf>
    <xf numFmtId="164" fontId="15" fillId="2" borderId="9" xfId="4" applyNumberFormat="1" applyFont="1" applyFill="1" applyBorder="1" applyAlignment="1">
      <alignment horizontal="right" vertical="center" indent="1"/>
    </xf>
    <xf numFmtId="164" fontId="15" fillId="2" borderId="1" xfId="4" applyNumberFormat="1" applyFont="1" applyFill="1" applyBorder="1" applyAlignment="1">
      <alignment horizontal="right" vertical="center" indent="1"/>
    </xf>
    <xf numFmtId="166" fontId="15" fillId="3" borderId="9" xfId="4" applyNumberFormat="1" applyFont="1" applyFill="1" applyBorder="1" applyAlignment="1">
      <alignment horizontal="right" vertical="center" indent="1"/>
    </xf>
    <xf numFmtId="164" fontId="15" fillId="3" borderId="1" xfId="4" applyNumberFormat="1" applyFont="1" applyFill="1" applyBorder="1" applyAlignment="1">
      <alignment horizontal="right" vertical="center" indent="1"/>
    </xf>
    <xf numFmtId="164" fontId="15" fillId="3" borderId="9" xfId="4" applyNumberFormat="1" applyFont="1" applyFill="1" applyBorder="1" applyAlignment="1">
      <alignment horizontal="right" vertical="center" indent="1"/>
    </xf>
    <xf numFmtId="0" fontId="9" fillId="2" borderId="0" xfId="4" applyFont="1" applyFill="1" applyAlignment="1">
      <alignment horizontal="left" vertical="center" indent="1"/>
    </xf>
    <xf numFmtId="0" fontId="7" fillId="2" borderId="0" xfId="10" applyFont="1" applyFill="1" applyAlignment="1">
      <alignment horizontal="center" vertical="center" wrapText="1"/>
    </xf>
    <xf numFmtId="0" fontId="7" fillId="2" borderId="5" xfId="10" applyFont="1" applyFill="1" applyBorder="1" applyAlignment="1">
      <alignment horizontal="center" vertical="center" wrapText="1"/>
    </xf>
    <xf numFmtId="0" fontId="14" fillId="6" borderId="2" xfId="10" applyFont="1" applyFill="1" applyBorder="1" applyAlignment="1">
      <alignment horizontal="left" vertical="center"/>
    </xf>
    <xf numFmtId="164" fontId="14" fillId="6" borderId="2" xfId="13" applyNumberFormat="1" applyFont="1" applyFill="1" applyBorder="1" applyAlignment="1">
      <alignment horizontal="center" vertical="center"/>
    </xf>
    <xf numFmtId="167" fontId="14" fillId="6" borderId="4" xfId="12" applyNumberFormat="1" applyFont="1" applyFill="1" applyBorder="1" applyAlignment="1">
      <alignment horizontal="right" vertical="center" indent="1"/>
    </xf>
    <xf numFmtId="164" fontId="14" fillId="6" borderId="3" xfId="13" applyNumberFormat="1" applyFont="1" applyFill="1" applyBorder="1" applyAlignment="1">
      <alignment horizontal="center" vertical="center"/>
    </xf>
    <xf numFmtId="164" fontId="9" fillId="2" borderId="6" xfId="4" applyNumberFormat="1" applyFont="1" applyFill="1" applyBorder="1" applyAlignment="1">
      <alignment horizontal="right" vertical="center" indent="1"/>
    </xf>
    <xf numFmtId="0" fontId="9" fillId="2" borderId="0" xfId="2" applyFont="1" applyFill="1" applyAlignment="1">
      <alignment horizontal="left" vertical="center" indent="3"/>
    </xf>
    <xf numFmtId="0" fontId="9" fillId="2" borderId="2" xfId="2" applyFont="1" applyFill="1" applyBorder="1" applyAlignment="1">
      <alignment horizontal="left" vertical="center" indent="3"/>
    </xf>
    <xf numFmtId="166" fontId="9" fillId="2" borderId="7" xfId="4" applyNumberFormat="1" applyFont="1" applyFill="1" applyBorder="1" applyAlignment="1">
      <alignment horizontal="right" vertical="center" indent="1"/>
    </xf>
    <xf numFmtId="164" fontId="9" fillId="2" borderId="3" xfId="4" applyNumberFormat="1" applyFont="1" applyFill="1" applyBorder="1" applyAlignment="1">
      <alignment horizontal="right" vertical="center" indent="1"/>
    </xf>
    <xf numFmtId="164" fontId="9" fillId="2" borderId="2" xfId="4" applyNumberFormat="1" applyFont="1" applyFill="1" applyBorder="1" applyAlignment="1">
      <alignment horizontal="right" vertical="center" indent="1"/>
    </xf>
    <xf numFmtId="164" fontId="9" fillId="2" borderId="7" xfId="4" applyNumberFormat="1" applyFont="1" applyFill="1" applyBorder="1" applyAlignment="1">
      <alignment horizontal="right" vertical="center" indent="1"/>
    </xf>
    <xf numFmtId="0" fontId="14" fillId="2" borderId="9" xfId="10" applyFont="1" applyFill="1" applyBorder="1" applyAlignment="1">
      <alignment horizontal="left" vertical="center"/>
    </xf>
    <xf numFmtId="168" fontId="14" fillId="2" borderId="9" xfId="12" applyNumberFormat="1" applyFont="1" applyFill="1" applyBorder="1" applyAlignment="1">
      <alignment horizontal="center" vertical="center"/>
    </xf>
    <xf numFmtId="164" fontId="14" fillId="2" borderId="9" xfId="13" applyNumberFormat="1" applyFont="1" applyFill="1" applyBorder="1" applyAlignment="1">
      <alignment horizontal="center" vertical="center"/>
    </xf>
    <xf numFmtId="0" fontId="18" fillId="0" borderId="0" xfId="4" applyFont="1" applyAlignment="1">
      <alignment vertical="center"/>
    </xf>
    <xf numFmtId="0" fontId="20" fillId="6" borderId="0" xfId="2" applyFont="1" applyFill="1" applyAlignment="1">
      <alignment horizontal="left" vertical="center" indent="1"/>
    </xf>
    <xf numFmtId="0" fontId="22" fillId="6" borderId="0" xfId="14" applyFont="1" applyFill="1"/>
    <xf numFmtId="0" fontId="22" fillId="0" borderId="0" xfId="14" applyFont="1"/>
    <xf numFmtId="17" fontId="23" fillId="5" borderId="1" xfId="15" applyNumberFormat="1" applyFont="1" applyFill="1" applyBorder="1" applyAlignment="1">
      <alignment horizontal="center" vertical="center" wrapText="1"/>
    </xf>
    <xf numFmtId="0" fontId="25" fillId="6" borderId="2" xfId="16" applyFont="1" applyFill="1" applyBorder="1" applyAlignment="1">
      <alignment horizontal="left" vertical="center"/>
    </xf>
    <xf numFmtId="0" fontId="25" fillId="6" borderId="4" xfId="16" applyFont="1" applyFill="1" applyBorder="1" applyAlignment="1">
      <alignment horizontal="left" vertical="center"/>
    </xf>
    <xf numFmtId="164" fontId="25" fillId="6" borderId="7" xfId="17" applyNumberFormat="1" applyFont="1" applyFill="1" applyBorder="1" applyAlignment="1">
      <alignment horizontal="center" vertical="center"/>
    </xf>
    <xf numFmtId="4" fontId="23" fillId="2" borderId="7" xfId="14" applyNumberFormat="1" applyFont="1" applyFill="1" applyBorder="1" applyAlignment="1">
      <alignment horizontal="center"/>
    </xf>
    <xf numFmtId="0" fontId="26" fillId="2" borderId="14" xfId="16" applyFont="1" applyFill="1" applyBorder="1"/>
    <xf numFmtId="0" fontId="27" fillId="2" borderId="15" xfId="16" applyFont="1" applyFill="1" applyBorder="1"/>
    <xf numFmtId="164" fontId="28" fillId="2" borderId="5" xfId="17" applyNumberFormat="1" applyFont="1" applyFill="1" applyBorder="1" applyAlignment="1">
      <alignment horizontal="center" vertical="center"/>
    </xf>
    <xf numFmtId="4" fontId="23" fillId="2" borderId="5" xfId="14" applyNumberFormat="1" applyFont="1" applyFill="1" applyBorder="1" applyAlignment="1">
      <alignment horizontal="center"/>
    </xf>
    <xf numFmtId="0" fontId="29" fillId="0" borderId="14" xfId="15" applyFont="1" applyBorder="1"/>
    <xf numFmtId="0" fontId="29" fillId="0" borderId="15" xfId="15" applyFont="1" applyBorder="1"/>
    <xf numFmtId="164" fontId="29" fillId="0" borderId="5" xfId="17" applyNumberFormat="1" applyFont="1" applyFill="1" applyBorder="1" applyAlignment="1">
      <alignment horizontal="center" vertical="center"/>
    </xf>
    <xf numFmtId="4" fontId="22" fillId="2" borderId="5" xfId="14" applyNumberFormat="1" applyFont="1" applyFill="1" applyBorder="1" applyAlignment="1">
      <alignment horizontal="center"/>
    </xf>
    <xf numFmtId="0" fontId="22" fillId="2" borderId="0" xfId="14" applyFont="1" applyFill="1"/>
    <xf numFmtId="0" fontId="22" fillId="0" borderId="14" xfId="15" applyFont="1" applyBorder="1"/>
    <xf numFmtId="0" fontId="22" fillId="0" borderId="15" xfId="15" applyFont="1" applyBorder="1"/>
    <xf numFmtId="164" fontId="29" fillId="0" borderId="21" xfId="17" applyNumberFormat="1" applyFont="1" applyFill="1" applyBorder="1" applyAlignment="1">
      <alignment horizontal="center" vertical="center"/>
    </xf>
    <xf numFmtId="0" fontId="26" fillId="0" borderId="22" xfId="16" applyFont="1" applyBorder="1"/>
    <xf numFmtId="0" fontId="27" fillId="0" borderId="23" xfId="16" applyFont="1" applyBorder="1"/>
    <xf numFmtId="164" fontId="28" fillId="0" borderId="5" xfId="17" applyNumberFormat="1" applyFont="1" applyFill="1" applyBorder="1" applyAlignment="1">
      <alignment horizontal="center" vertical="center"/>
    </xf>
    <xf numFmtId="4" fontId="23" fillId="2" borderId="1" xfId="14" applyNumberFormat="1" applyFont="1" applyFill="1" applyBorder="1" applyAlignment="1">
      <alignment horizontal="center"/>
    </xf>
    <xf numFmtId="0" fontId="22" fillId="0" borderId="11" xfId="15" applyFont="1" applyBorder="1"/>
    <xf numFmtId="0" fontId="22" fillId="0" borderId="12" xfId="15" applyFont="1" applyBorder="1"/>
    <xf numFmtId="164" fontId="29" fillId="0" borderId="10" xfId="17" applyNumberFormat="1" applyFont="1" applyFill="1" applyBorder="1" applyAlignment="1">
      <alignment horizontal="center" vertical="center"/>
    </xf>
    <xf numFmtId="4" fontId="22" fillId="2" borderId="10" xfId="14" applyNumberFormat="1" applyFont="1" applyFill="1" applyBorder="1" applyAlignment="1">
      <alignment horizontal="center"/>
    </xf>
    <xf numFmtId="0" fontId="22" fillId="0" borderId="0" xfId="15" applyFont="1"/>
    <xf numFmtId="164" fontId="29" fillId="0" borderId="0" xfId="17" applyNumberFormat="1" applyFont="1" applyFill="1" applyBorder="1" applyAlignment="1">
      <alignment horizontal="center" vertical="center"/>
    </xf>
    <xf numFmtId="166" fontId="22" fillId="0" borderId="0" xfId="14" applyNumberFormat="1" applyFont="1"/>
    <xf numFmtId="0" fontId="22" fillId="0" borderId="0" xfId="14" applyFont="1" applyAlignment="1">
      <alignment horizontal="right"/>
    </xf>
    <xf numFmtId="0" fontId="23" fillId="2" borderId="0" xfId="14" applyFont="1" applyFill="1"/>
    <xf numFmtId="0" fontId="23" fillId="0" borderId="0" xfId="14" applyFont="1"/>
    <xf numFmtId="0" fontId="23" fillId="2" borderId="0" xfId="14" applyFont="1" applyFill="1" applyAlignment="1">
      <alignment vertical="center"/>
    </xf>
    <xf numFmtId="3" fontId="22" fillId="0" borderId="0" xfId="14" applyNumberFormat="1" applyFont="1"/>
    <xf numFmtId="0" fontId="23" fillId="5" borderId="24" xfId="14" applyFont="1" applyFill="1" applyBorder="1" applyAlignment="1">
      <alignment horizontal="center" vertical="center"/>
    </xf>
    <xf numFmtId="0" fontId="22" fillId="2" borderId="27" xfId="14" applyFont="1" applyFill="1" applyBorder="1" applyAlignment="1">
      <alignment horizontal="center" vertical="center"/>
    </xf>
    <xf numFmtId="169" fontId="23" fillId="5" borderId="28" xfId="14" quotePrefix="1" applyNumberFormat="1" applyFont="1" applyFill="1" applyBorder="1" applyAlignment="1">
      <alignment horizontal="center" vertical="center"/>
    </xf>
    <xf numFmtId="169" fontId="22" fillId="5" borderId="29" xfId="14" applyNumberFormat="1" applyFont="1" applyFill="1" applyBorder="1" applyAlignment="1">
      <alignment horizontal="center" vertical="center"/>
    </xf>
    <xf numFmtId="169" fontId="23" fillId="5" borderId="27" xfId="14" quotePrefix="1" applyNumberFormat="1" applyFont="1" applyFill="1" applyBorder="1" applyAlignment="1">
      <alignment horizontal="center" vertical="center"/>
    </xf>
    <xf numFmtId="3" fontId="22" fillId="2" borderId="0" xfId="14" applyNumberFormat="1" applyFont="1" applyFill="1"/>
    <xf numFmtId="170" fontId="30" fillId="5" borderId="30" xfId="14" applyNumberFormat="1" applyFont="1" applyFill="1" applyBorder="1" applyAlignment="1">
      <alignment horizontal="right"/>
    </xf>
    <xf numFmtId="2" fontId="22" fillId="0" borderId="31" xfId="14" applyNumberFormat="1" applyFont="1" applyBorder="1" applyAlignment="1">
      <alignment horizontal="center"/>
    </xf>
    <xf numFmtId="2" fontId="22" fillId="0" borderId="32" xfId="14" applyNumberFormat="1" applyFont="1" applyBorder="1"/>
    <xf numFmtId="2" fontId="22" fillId="0" borderId="11" xfId="14" applyNumberFormat="1" applyFont="1" applyBorder="1"/>
    <xf numFmtId="2" fontId="22" fillId="0" borderId="32" xfId="14" applyNumberFormat="1" applyFont="1" applyBorder="1" applyAlignment="1">
      <alignment horizontal="center"/>
    </xf>
    <xf numFmtId="2" fontId="23" fillId="0" borderId="27" xfId="14" applyNumberFormat="1" applyFont="1" applyBorder="1" applyAlignment="1">
      <alignment vertical="center"/>
    </xf>
    <xf numFmtId="2" fontId="23" fillId="0" borderId="33" xfId="14" applyNumberFormat="1" applyFont="1" applyBorder="1" applyAlignment="1">
      <alignment vertical="center"/>
    </xf>
    <xf numFmtId="0" fontId="23" fillId="0" borderId="0" xfId="14" applyFont="1" applyAlignment="1">
      <alignment vertical="center"/>
    </xf>
    <xf numFmtId="2" fontId="22" fillId="0" borderId="28" xfId="14" applyNumberFormat="1" applyFont="1" applyBorder="1" applyAlignment="1">
      <alignment horizontal="center"/>
    </xf>
    <xf numFmtId="0" fontId="22" fillId="0" borderId="0" xfId="14" applyFont="1" applyAlignment="1">
      <alignment vertical="center"/>
    </xf>
    <xf numFmtId="0" fontId="3" fillId="2" borderId="0" xfId="2" applyFont="1" applyFill="1" applyAlignment="1">
      <alignment horizontal="center" vertical="center"/>
    </xf>
    <xf numFmtId="0" fontId="12" fillId="5" borderId="1" xfId="5" applyFont="1" applyFill="1" applyBorder="1" applyAlignment="1">
      <alignment horizontal="center" vertical="center" wrapText="1"/>
    </xf>
    <xf numFmtId="0" fontId="12" fillId="5" borderId="5" xfId="5" applyFont="1" applyFill="1" applyBorder="1" applyAlignment="1">
      <alignment horizontal="center" vertical="center" wrapText="1"/>
    </xf>
    <xf numFmtId="0" fontId="12" fillId="5" borderId="10" xfId="5" applyFont="1" applyFill="1" applyBorder="1" applyAlignment="1">
      <alignment horizontal="center" vertical="center" wrapText="1"/>
    </xf>
    <xf numFmtId="0" fontId="12" fillId="5" borderId="2" xfId="6" applyFont="1" applyFill="1" applyBorder="1" applyAlignment="1">
      <alignment horizontal="center" vertical="center"/>
    </xf>
    <xf numFmtId="0" fontId="12" fillId="5" borderId="3" xfId="6" applyFont="1" applyFill="1" applyBorder="1" applyAlignment="1">
      <alignment horizontal="center" vertical="center"/>
    </xf>
    <xf numFmtId="0" fontId="12" fillId="5" borderId="4" xfId="6" applyFont="1" applyFill="1" applyBorder="1" applyAlignment="1">
      <alignment horizontal="center" vertical="center"/>
    </xf>
    <xf numFmtId="0" fontId="7" fillId="5" borderId="6" xfId="5" applyFont="1" applyFill="1" applyBorder="1" applyAlignment="1">
      <alignment horizontal="center" vertical="center" wrapText="1"/>
    </xf>
    <xf numFmtId="0" fontId="7" fillId="5" borderId="11" xfId="5" applyFont="1" applyFill="1" applyBorder="1" applyAlignment="1">
      <alignment horizontal="center" vertical="center" wrapText="1"/>
    </xf>
    <xf numFmtId="0" fontId="7" fillId="5" borderId="2" xfId="5" applyFont="1" applyFill="1" applyBorder="1" applyAlignment="1">
      <alignment horizontal="center" vertical="center" wrapText="1"/>
    </xf>
    <xf numFmtId="0" fontId="13" fillId="5" borderId="3" xfId="5" applyFont="1" applyFill="1" applyBorder="1" applyAlignment="1">
      <alignment horizontal="center" vertical="center" wrapText="1"/>
    </xf>
    <xf numFmtId="0" fontId="7" fillId="5" borderId="8" xfId="5" applyFont="1" applyFill="1" applyBorder="1" applyAlignment="1">
      <alignment horizontal="center" vertical="center" wrapText="1"/>
    </xf>
    <xf numFmtId="0" fontId="7" fillId="5" borderId="12" xfId="5" applyFont="1" applyFill="1" applyBorder="1" applyAlignment="1">
      <alignment horizontal="center" vertical="center" wrapText="1"/>
    </xf>
    <xf numFmtId="0" fontId="7" fillId="5" borderId="9" xfId="5" applyFont="1" applyFill="1" applyBorder="1" applyAlignment="1">
      <alignment horizontal="center" vertical="center" wrapText="1"/>
    </xf>
    <xf numFmtId="0" fontId="7" fillId="5" borderId="13" xfId="5" applyFont="1" applyFill="1" applyBorder="1" applyAlignment="1">
      <alignment horizontal="center" vertical="center" wrapText="1"/>
    </xf>
    <xf numFmtId="0" fontId="8" fillId="0" borderId="4" xfId="2" applyFont="1" applyBorder="1" applyAlignment="1">
      <alignment horizontal="center" vertical="center" wrapText="1"/>
    </xf>
    <xf numFmtId="0" fontId="7" fillId="5" borderId="4" xfId="5" applyFont="1" applyFill="1" applyBorder="1" applyAlignment="1">
      <alignment horizontal="center" vertical="center" wrapText="1"/>
    </xf>
    <xf numFmtId="0" fontId="7" fillId="7" borderId="2" xfId="5" applyFont="1" applyFill="1" applyBorder="1" applyAlignment="1">
      <alignment horizontal="center" vertical="center" wrapText="1"/>
    </xf>
    <xf numFmtId="0" fontId="7" fillId="7" borderId="3" xfId="5" applyFont="1" applyFill="1" applyBorder="1" applyAlignment="1">
      <alignment horizontal="center" vertical="center" wrapText="1"/>
    </xf>
    <xf numFmtId="0" fontId="7" fillId="7" borderId="4" xfId="5" applyFont="1" applyFill="1" applyBorder="1" applyAlignment="1">
      <alignment horizontal="center" vertical="center" wrapText="1"/>
    </xf>
    <xf numFmtId="0" fontId="19" fillId="2" borderId="0" xfId="2" applyFont="1" applyFill="1" applyAlignment="1">
      <alignment horizontal="left" vertical="center" wrapText="1"/>
    </xf>
    <xf numFmtId="0" fontId="7" fillId="5" borderId="3" xfId="5" applyFont="1" applyFill="1" applyBorder="1" applyAlignment="1">
      <alignment horizontal="center" vertical="center" wrapText="1"/>
    </xf>
    <xf numFmtId="0" fontId="7" fillId="5" borderId="2" xfId="10" applyFont="1" applyFill="1" applyBorder="1" applyAlignment="1">
      <alignment horizontal="center" vertical="center" wrapText="1"/>
    </xf>
    <xf numFmtId="0" fontId="7" fillId="5" borderId="4" xfId="10" applyFont="1" applyFill="1" applyBorder="1" applyAlignment="1">
      <alignment horizontal="center" vertical="center" wrapText="1"/>
    </xf>
    <xf numFmtId="0" fontId="12" fillId="5" borderId="1" xfId="10" applyFont="1" applyFill="1" applyBorder="1" applyAlignment="1">
      <alignment horizontal="center" vertical="center" wrapText="1"/>
    </xf>
    <xf numFmtId="0" fontId="12" fillId="5" borderId="5" xfId="10" applyFont="1" applyFill="1" applyBorder="1" applyAlignment="1">
      <alignment horizontal="center" vertical="center" wrapText="1"/>
    </xf>
    <xf numFmtId="0" fontId="12" fillId="5" borderId="10" xfId="10" applyFont="1" applyFill="1" applyBorder="1" applyAlignment="1">
      <alignment horizontal="center" vertical="center" wrapText="1"/>
    </xf>
    <xf numFmtId="0" fontId="12" fillId="5" borderId="2" xfId="11" applyFont="1" applyFill="1" applyBorder="1" applyAlignment="1">
      <alignment horizontal="center" vertical="center"/>
    </xf>
    <xf numFmtId="0" fontId="12" fillId="5" borderId="3" xfId="11" applyFont="1" applyFill="1" applyBorder="1" applyAlignment="1">
      <alignment horizontal="center" vertical="center"/>
    </xf>
    <xf numFmtId="0" fontId="12" fillId="5" borderId="4" xfId="11" applyFont="1" applyFill="1" applyBorder="1" applyAlignment="1">
      <alignment horizontal="center" vertical="center"/>
    </xf>
    <xf numFmtId="0" fontId="7" fillId="5" borderId="6" xfId="10" applyFont="1" applyFill="1" applyBorder="1" applyAlignment="1">
      <alignment horizontal="center" vertical="center" wrapText="1"/>
    </xf>
    <xf numFmtId="0" fontId="7" fillId="5" borderId="11" xfId="10" applyFont="1" applyFill="1" applyBorder="1" applyAlignment="1">
      <alignment horizontal="center" vertical="center" wrapText="1"/>
    </xf>
    <xf numFmtId="0" fontId="7" fillId="5" borderId="3" xfId="10" applyFont="1" applyFill="1" applyBorder="1" applyAlignment="1">
      <alignment horizontal="center" vertical="center" wrapText="1"/>
    </xf>
    <xf numFmtId="0" fontId="7" fillId="5" borderId="8" xfId="10" applyFont="1" applyFill="1" applyBorder="1" applyAlignment="1">
      <alignment horizontal="center" vertical="center" wrapText="1"/>
    </xf>
    <xf numFmtId="0" fontId="7" fillId="5" borderId="12" xfId="10" applyFont="1" applyFill="1" applyBorder="1" applyAlignment="1">
      <alignment horizontal="center" vertical="center" wrapText="1"/>
    </xf>
    <xf numFmtId="0" fontId="7" fillId="5" borderId="9" xfId="10" applyFont="1" applyFill="1" applyBorder="1" applyAlignment="1">
      <alignment horizontal="center" vertical="center" wrapText="1"/>
    </xf>
    <xf numFmtId="0" fontId="7" fillId="5" borderId="13" xfId="10" applyFont="1" applyFill="1" applyBorder="1" applyAlignment="1">
      <alignment horizontal="center" vertical="center" wrapText="1"/>
    </xf>
    <xf numFmtId="0" fontId="13" fillId="5" borderId="3" xfId="10" applyFont="1" applyFill="1" applyBorder="1" applyAlignment="1">
      <alignment horizontal="center" vertical="center" wrapText="1"/>
    </xf>
    <xf numFmtId="0" fontId="8" fillId="0" borderId="4" xfId="4" applyFont="1" applyBorder="1" applyAlignment="1">
      <alignment horizontal="center" vertical="center" wrapText="1"/>
    </xf>
    <xf numFmtId="0" fontId="19" fillId="2" borderId="0" xfId="4" applyFont="1" applyFill="1" applyAlignment="1">
      <alignment horizontal="left" vertical="center" wrapText="1"/>
    </xf>
    <xf numFmtId="0" fontId="23" fillId="5" borderId="1" xfId="14" applyFont="1" applyFill="1" applyBorder="1" applyAlignment="1">
      <alignment horizontal="center" vertical="center" wrapText="1"/>
    </xf>
    <xf numFmtId="0" fontId="23" fillId="5" borderId="10" xfId="14" applyFont="1" applyFill="1" applyBorder="1" applyAlignment="1">
      <alignment horizontal="center" vertical="center" wrapText="1"/>
    </xf>
    <xf numFmtId="0" fontId="23" fillId="5" borderId="24" xfId="14" applyFont="1" applyFill="1" applyBorder="1" applyAlignment="1">
      <alignment horizontal="center" vertical="center"/>
    </xf>
    <xf numFmtId="0" fontId="23" fillId="5" borderId="25" xfId="14" applyFont="1" applyFill="1" applyBorder="1" applyAlignment="1">
      <alignment horizontal="center" vertical="center"/>
    </xf>
    <xf numFmtId="0" fontId="23" fillId="5" borderId="26" xfId="14" applyFont="1" applyFill="1" applyBorder="1" applyAlignment="1">
      <alignment horizontal="center" vertical="center"/>
    </xf>
    <xf numFmtId="0" fontId="23" fillId="5" borderId="34" xfId="14" applyFont="1" applyFill="1" applyBorder="1" applyAlignment="1">
      <alignment horizontal="center" vertical="center"/>
    </xf>
  </cellXfs>
  <cellStyles count="18">
    <cellStyle name="Milliers 3 19 2 2 2 2" xfId="12" xr:uid="{8C1648BA-5647-438E-8A2C-119447B99C7D}"/>
    <cellStyle name="Milliers 3 19 2 2 3" xfId="7" xr:uid="{A3FE78F4-7191-4455-80B4-A7B49077AEB3}"/>
    <cellStyle name="Milliers 4" xfId="3" xr:uid="{563E8869-4F20-4ABF-B4DD-10C189951C13}"/>
    <cellStyle name="Normal" xfId="0" builtinId="0"/>
    <cellStyle name="Normal 11 113" xfId="15" xr:uid="{95924CCB-A0B8-489F-ACD5-62343269920C}"/>
    <cellStyle name="Normal 11 19 3 2 2 2" xfId="11" xr:uid="{4882B3E3-9E6E-4B56-83DC-7427E7C6B07A}"/>
    <cellStyle name="Normal 11 19 3 2 3" xfId="6" xr:uid="{4E7C8900-4D24-4026-BE60-CF1050C8B7B9}"/>
    <cellStyle name="Normal 11 26 28 2 2 2" xfId="10" xr:uid="{B7421C98-159C-43A0-A8A7-BD9F63171B7B}"/>
    <cellStyle name="Normal 11 26 28 2 3" xfId="5" xr:uid="{B147F2E0-DDCD-4EBA-A098-0A52752540C4}"/>
    <cellStyle name="Normal 11 26 90" xfId="16" xr:uid="{9DC13D7C-C2D9-4058-8135-C9FE33810487}"/>
    <cellStyle name="Normal 12 10 4" xfId="14" xr:uid="{33838DB7-CE39-4880-A1B0-09E14361BEB4}"/>
    <cellStyle name="Normal 2" xfId="2" xr:uid="{E8DB5624-5F1A-42EE-8378-E4A62E6F8CB1}"/>
    <cellStyle name="Normal 3" xfId="4" xr:uid="{76DED33F-D6F1-4768-8F91-0E5646A348E3}"/>
    <cellStyle name="Pourcentage" xfId="1" builtinId="5"/>
    <cellStyle name="Pourcentage 2" xfId="17" xr:uid="{BC3877C2-6C31-4560-97D3-6405D07CD6D7}"/>
    <cellStyle name="Pourcentage 4 19 2 2 2 2 2" xfId="13" xr:uid="{A6D1D2AD-F6BB-4DDE-85A2-F32D0BC35115}"/>
    <cellStyle name="Pourcentage 4 19 2 2 2 3" xfId="8" xr:uid="{5AA2325F-D43F-4C2F-9DE2-B6BF0AC43D18}"/>
    <cellStyle name="Pourcentage 4 19 3 2" xfId="9" xr:uid="{DA5876B8-7D34-48FD-9F90-C5427C996B98}"/>
  </cellStyles>
  <dxfs count="60">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TOTAL SOINS DE VILLE </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numLit>
          </c:cat>
          <c:val>
            <c:numLit>
              <c:formatCode>General</c:formatCode>
              <c:ptCount val="49"/>
              <c:pt idx="0">
                <c:v>95.934234523649792</c:v>
              </c:pt>
              <c:pt idx="1">
                <c:v>96.057947515333112</c:v>
              </c:pt>
              <c:pt idx="2">
                <c:v>95.476467692360018</c:v>
              </c:pt>
              <c:pt idx="3">
                <c:v>97.098843728291101</c:v>
              </c:pt>
              <c:pt idx="4">
                <c:v>96.258018304498933</c:v>
              </c:pt>
              <c:pt idx="5">
                <c:v>94.602397131262691</c:v>
              </c:pt>
              <c:pt idx="6">
                <c:v>94.174827568427929</c:v>
              </c:pt>
              <c:pt idx="7">
                <c:v>94.089340935699994</c:v>
              </c:pt>
              <c:pt idx="8">
                <c:v>95.013068442299812</c:v>
              </c:pt>
              <c:pt idx="9">
                <c:v>95.099768084851547</c:v>
              </c:pt>
              <c:pt idx="10">
                <c:v>94.098406825790761</c:v>
              </c:pt>
              <c:pt idx="11">
                <c:v>94.079988585749575</c:v>
              </c:pt>
              <c:pt idx="12">
                <c:v>97.11748568412338</c:v>
              </c:pt>
              <c:pt idx="13">
                <c:v>95.720664946601147</c:v>
              </c:pt>
              <c:pt idx="14">
                <c:v>94.710531784496695</c:v>
              </c:pt>
              <c:pt idx="15">
                <c:v>93.860412847334302</c:v>
              </c:pt>
              <c:pt idx="16">
                <c:v>95.801725815966748</c:v>
              </c:pt>
              <c:pt idx="17">
                <c:v>94.482841600276018</c:v>
              </c:pt>
              <c:pt idx="18">
                <c:v>94.939694243143293</c:v>
              </c:pt>
              <c:pt idx="19">
                <c:v>95.507584450479527</c:v>
              </c:pt>
              <c:pt idx="20">
                <c:v>94.156374654112838</c:v>
              </c:pt>
              <c:pt idx="21">
                <c:v>94.732375650704228</c:v>
              </c:pt>
              <c:pt idx="22">
                <c:v>93.776517654950226</c:v>
              </c:pt>
              <c:pt idx="23">
                <c:v>93.218545630862295</c:v>
              </c:pt>
              <c:pt idx="24">
                <c:v>94.569796343953769</c:v>
              </c:pt>
              <c:pt idx="25">
                <c:v>92.838972542984095</c:v>
              </c:pt>
              <c:pt idx="26">
                <c:v>93.973460933714364</c:v>
              </c:pt>
              <c:pt idx="27">
                <c:v>92.623749801175208</c:v>
              </c:pt>
              <c:pt idx="28">
                <c:v>92.059708559771451</c:v>
              </c:pt>
              <c:pt idx="29">
                <c:v>95.7836419887186</c:v>
              </c:pt>
              <c:pt idx="30">
                <c:v>94.075891323895519</c:v>
              </c:pt>
              <c:pt idx="31">
                <c:v>92.516350432329062</c:v>
              </c:pt>
              <c:pt idx="32">
                <c:v>92.980915563919808</c:v>
              </c:pt>
              <c:pt idx="33">
                <c:v>93.769068910560776</c:v>
              </c:pt>
              <c:pt idx="34">
                <c:v>92.945958376194312</c:v>
              </c:pt>
              <c:pt idx="35">
                <c:v>96.921323297084371</c:v>
              </c:pt>
              <c:pt idx="36">
                <c:v>90.835990590536781</c:v>
              </c:pt>
              <c:pt idx="37">
                <c:v>94.38404928762823</c:v>
              </c:pt>
              <c:pt idx="38">
                <c:v>92.107275387886006</c:v>
              </c:pt>
              <c:pt idx="39">
                <c:v>91.102103248251794</c:v>
              </c:pt>
              <c:pt idx="40">
                <c:v>94.697336224579601</c:v>
              </c:pt>
              <c:pt idx="41">
                <c:v>92.454183396828199</c:v>
              </c:pt>
              <c:pt idx="42">
                <c:v>93.214798135721821</c:v>
              </c:pt>
              <c:pt idx="43">
                <c:v>92.598989763499446</c:v>
              </c:pt>
              <c:pt idx="44">
                <c:v>92.520392675686452</c:v>
              </c:pt>
              <c:pt idx="45">
                <c:v>92.021312030791051</c:v>
              </c:pt>
              <c:pt idx="46">
                <c:v>92.755182497035406</c:v>
              </c:pt>
              <c:pt idx="47">
                <c:v>92.683543578641988</c:v>
              </c:pt>
              <c:pt idx="48">
                <c:v>93.011764411892159</c:v>
              </c:pt>
            </c:numLit>
          </c:val>
          <c:smooth val="0"/>
          <c:extLst>
            <c:ext xmlns:c16="http://schemas.microsoft.com/office/drawing/2014/chart" uri="{C3380CC4-5D6E-409C-BE32-E72D297353CC}">
              <c16:uniqueId val="{00000001-FCA3-4FA7-B48A-439D8E491C74}"/>
            </c:ext>
          </c:extLst>
        </c:ser>
        <c:ser>
          <c:idx val="0"/>
          <c:order val="1"/>
          <c:tx>
            <c:v>HORS COVID</c:v>
          </c:tx>
          <c:spPr>
            <a:ln w="12700">
              <a:solidFill>
                <a:srgbClr val="FF00FF"/>
              </a:solidFill>
              <a:prstDash val="solid"/>
            </a:ln>
          </c:spPr>
          <c:cat>
            <c:numLit>
              <c:formatCode>General</c:formatCode>
              <c:ptCount val="49"/>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numLit>
          </c:cat>
          <c:val>
            <c:numLit>
              <c:formatCode>General</c:formatCode>
              <c:ptCount val="49"/>
              <c:pt idx="0">
                <c:v>92.982844041029352</c:v>
              </c:pt>
              <c:pt idx="1">
                <c:v>92.844440447905811</c:v>
              </c:pt>
              <c:pt idx="2">
                <c:v>92.22749739184512</c:v>
              </c:pt>
              <c:pt idx="3">
                <c:v>93.75855246561332</c:v>
              </c:pt>
              <c:pt idx="4">
                <c:v>93.896504443975957</c:v>
              </c:pt>
              <c:pt idx="5">
                <c:v>92.808809781061001</c:v>
              </c:pt>
              <c:pt idx="6">
                <c:v>91.984578744253056</c:v>
              </c:pt>
              <c:pt idx="7">
                <c:v>91.664066544983243</c:v>
              </c:pt>
              <c:pt idx="8">
                <c:v>92.660087549791584</c:v>
              </c:pt>
              <c:pt idx="9">
                <c:v>93.391708213497623</c:v>
              </c:pt>
              <c:pt idx="10">
                <c:v>92.269635504506695</c:v>
              </c:pt>
              <c:pt idx="11">
                <c:v>91.33081117530601</c:v>
              </c:pt>
              <c:pt idx="12">
                <c:v>91.65179726814965</c:v>
              </c:pt>
              <c:pt idx="13">
                <c:v>92.053190235209883</c:v>
              </c:pt>
              <c:pt idx="14">
                <c:v>92.475422207032949</c:v>
              </c:pt>
              <c:pt idx="15">
                <c:v>91.703795728952002</c:v>
              </c:pt>
              <c:pt idx="16">
                <c:v>94.234776847012697</c:v>
              </c:pt>
              <c:pt idx="17">
                <c:v>93.06697036329831</c:v>
              </c:pt>
              <c:pt idx="18">
                <c:v>93.444463819581756</c:v>
              </c:pt>
              <c:pt idx="19">
                <c:v>94.267545471283356</c:v>
              </c:pt>
              <c:pt idx="20">
                <c:v>93.337970856034161</c:v>
              </c:pt>
              <c:pt idx="21">
                <c:v>93.190666159887598</c:v>
              </c:pt>
              <c:pt idx="22">
                <c:v>93.368574300558421</c:v>
              </c:pt>
              <c:pt idx="23">
                <c:v>91.889587573420812</c:v>
              </c:pt>
              <c:pt idx="24">
                <c:v>94.06272035344351</c:v>
              </c:pt>
              <c:pt idx="25">
                <c:v>92.510950606220987</c:v>
              </c:pt>
              <c:pt idx="26">
                <c:v>93.71549411407058</c:v>
              </c:pt>
              <c:pt idx="27">
                <c:v>92.487189687848939</c:v>
              </c:pt>
              <c:pt idx="28">
                <c:v>91.171825509782806</c:v>
              </c:pt>
              <c:pt idx="29">
                <c:v>95.805179235300272</c:v>
              </c:pt>
              <c:pt idx="30">
                <c:v>93.774337807712811</c:v>
              </c:pt>
              <c:pt idx="31">
                <c:v>92.504650737981251</c:v>
              </c:pt>
              <c:pt idx="32">
                <c:v>92.674718973604726</c:v>
              </c:pt>
              <c:pt idx="33">
                <c:v>93.676347752184498</c:v>
              </c:pt>
              <c:pt idx="34">
                <c:v>92.876398972145182</c:v>
              </c:pt>
              <c:pt idx="35">
                <c:v>96.649949353777103</c:v>
              </c:pt>
              <c:pt idx="36">
                <c:v>90.524577995243888</c:v>
              </c:pt>
              <c:pt idx="37">
                <c:v>94.445272821906954</c:v>
              </c:pt>
              <c:pt idx="38">
                <c:v>92.032812529091402</c:v>
              </c:pt>
              <c:pt idx="39">
                <c:v>91.113253704354634</c:v>
              </c:pt>
              <c:pt idx="40">
                <c:v>94.745365194295104</c:v>
              </c:pt>
              <c:pt idx="41">
                <c:v>92.344824848443437</c:v>
              </c:pt>
              <c:pt idx="42">
                <c:v>92.891393763881609</c:v>
              </c:pt>
              <c:pt idx="43">
                <c:v>92.507817036617894</c:v>
              </c:pt>
              <c:pt idx="44">
                <c:v>92.430238238980166</c:v>
              </c:pt>
              <c:pt idx="45">
                <c:v>91.818696648120095</c:v>
              </c:pt>
              <c:pt idx="46">
                <c:v>92.274952083966198</c:v>
              </c:pt>
              <c:pt idx="47">
                <c:v>92.9384612789502</c:v>
              </c:pt>
              <c:pt idx="48">
                <c:v>93.167392210500736</c:v>
              </c:pt>
            </c:numLit>
          </c:val>
          <c:smooth val="0"/>
          <c:extLst>
            <c:ext xmlns:c16="http://schemas.microsoft.com/office/drawing/2014/chart" uri="{C3380CC4-5D6E-409C-BE32-E72D297353CC}">
              <c16:uniqueId val="{00000002-FCA3-4FA7-B48A-439D8E491C74}"/>
            </c:ext>
          </c:extLst>
        </c:ser>
        <c:dLbls>
          <c:showLegendKey val="0"/>
          <c:showVal val="0"/>
          <c:showCatName val="0"/>
          <c:showSerName val="0"/>
          <c:showPercent val="0"/>
          <c:showBubbleSize val="0"/>
        </c:dLbls>
        <c:marker val="1"/>
        <c:smooth val="0"/>
        <c:axId val="479857256"/>
        <c:axId val="479857648"/>
      </c:lineChart>
      <c:dateAx>
        <c:axId val="479857256"/>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57648"/>
        <c:crosses val="autoZero"/>
        <c:auto val="0"/>
        <c:lblOffset val="100"/>
        <c:baseTimeUnit val="months"/>
        <c:majorUnit val="6"/>
        <c:majorTimeUnit val="months"/>
        <c:minorUnit val="1"/>
        <c:minorTimeUnit val="months"/>
      </c:dateAx>
      <c:valAx>
        <c:axId val="479857648"/>
        <c:scaling>
          <c:orientation val="minMax"/>
          <c:max val="110"/>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57256"/>
        <c:crosses val="autoZero"/>
        <c:crossBetween val="midCat"/>
      </c:valAx>
      <c:spPr>
        <a:solidFill>
          <a:srgbClr val="FFFFFF"/>
        </a:solidFill>
        <a:ln w="12700">
          <a:solidFill>
            <a:srgbClr val="808080"/>
          </a:solidFill>
          <a:prstDash val="solid"/>
        </a:ln>
      </c:spPr>
    </c:plotArea>
    <c:legend>
      <c:legendPos val="r"/>
      <c:layout>
        <c:manualLayout>
          <c:xMode val="edge"/>
          <c:yMode val="edge"/>
          <c:x val="8.0283611111111111E-2"/>
          <c:y val="0.90686717808342632"/>
          <c:w val="0.78024277777777773"/>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TOTAL SOINS DE VILLE </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numLit>
          </c:cat>
          <c:val>
            <c:numLit>
              <c:formatCode>General</c:formatCode>
              <c:ptCount val="49"/>
              <c:pt idx="0">
                <c:v>119.95484231084335</c:v>
              </c:pt>
              <c:pt idx="1">
                <c:v>120.77201642276425</c:v>
              </c:pt>
              <c:pt idx="2">
                <c:v>122.99648235450486</c:v>
              </c:pt>
              <c:pt idx="3">
                <c:v>124.15189111725293</c:v>
              </c:pt>
              <c:pt idx="4">
                <c:v>122.53217298892449</c:v>
              </c:pt>
              <c:pt idx="5">
                <c:v>121.05284000802929</c:v>
              </c:pt>
              <c:pt idx="6">
                <c:v>123.01368266341018</c:v>
              </c:pt>
              <c:pt idx="7">
                <c:v>125.80919135054087</c:v>
              </c:pt>
              <c:pt idx="8">
                <c:v>124.64539797061592</c:v>
              </c:pt>
              <c:pt idx="9">
                <c:v>124.84042697964215</c:v>
              </c:pt>
              <c:pt idx="10">
                <c:v>124.07697247734308</c:v>
              </c:pt>
              <c:pt idx="11">
                <c:v>124.95075546944838</c:v>
              </c:pt>
              <c:pt idx="12">
                <c:v>135.74085104372946</c:v>
              </c:pt>
              <c:pt idx="13">
                <c:v>132.20922715077006</c:v>
              </c:pt>
              <c:pt idx="14">
                <c:v>128.82798991771699</c:v>
              </c:pt>
              <c:pt idx="15">
                <c:v>128.19983906156517</c:v>
              </c:pt>
              <c:pt idx="16">
                <c:v>127.09223803432823</c:v>
              </c:pt>
              <c:pt idx="17">
                <c:v>127.46958489349809</c:v>
              </c:pt>
              <c:pt idx="18">
                <c:v>126.75150122367924</c:v>
              </c:pt>
              <c:pt idx="19">
                <c:v>130.23459193832338</c:v>
              </c:pt>
              <c:pt idx="20">
                <c:v>128.80791312983274</c:v>
              </c:pt>
              <c:pt idx="21">
                <c:v>128.95543073196188</c:v>
              </c:pt>
              <c:pt idx="22">
                <c:v>127.78694677454132</c:v>
              </c:pt>
              <c:pt idx="23">
                <c:v>126.65201806992469</c:v>
              </c:pt>
              <c:pt idx="24">
                <c:v>127.78154391926056</c:v>
              </c:pt>
              <c:pt idx="25">
                <c:v>126.84576464450477</c:v>
              </c:pt>
              <c:pt idx="26">
                <c:v>129.00647610445247</c:v>
              </c:pt>
              <c:pt idx="27">
                <c:v>125.43429006693371</c:v>
              </c:pt>
              <c:pt idx="28">
                <c:v>128.61374308714139</c:v>
              </c:pt>
              <c:pt idx="29">
                <c:v>132.75400298762489</c:v>
              </c:pt>
              <c:pt idx="30">
                <c:v>130.65200050293072</c:v>
              </c:pt>
              <c:pt idx="31">
                <c:v>130.09501728381431</c:v>
              </c:pt>
              <c:pt idx="32">
                <c:v>129.97448479860722</c:v>
              </c:pt>
              <c:pt idx="33">
                <c:v>129.71172918946903</c:v>
              </c:pt>
              <c:pt idx="34">
                <c:v>128.73708052152631</c:v>
              </c:pt>
              <c:pt idx="35">
                <c:v>135.16274006520035</c:v>
              </c:pt>
              <c:pt idx="36">
                <c:v>129.80494822883765</c:v>
              </c:pt>
              <c:pt idx="37">
                <c:v>134.10185292025997</c:v>
              </c:pt>
              <c:pt idx="38">
                <c:v>130.5879326160688</c:v>
              </c:pt>
              <c:pt idx="39">
                <c:v>131.93192771527532</c:v>
              </c:pt>
              <c:pt idx="40">
                <c:v>136.37119388714035</c:v>
              </c:pt>
              <c:pt idx="41">
                <c:v>133.1996675233714</c:v>
              </c:pt>
              <c:pt idx="42">
                <c:v>135.86030280924547</c:v>
              </c:pt>
              <c:pt idx="43">
                <c:v>133.91276098877708</c:v>
              </c:pt>
              <c:pt idx="44">
                <c:v>134.88162332019553</c:v>
              </c:pt>
              <c:pt idx="45">
                <c:v>132.84639894201325</c:v>
              </c:pt>
              <c:pt idx="46">
                <c:v>138.14909681344648</c:v>
              </c:pt>
              <c:pt idx="47">
                <c:v>137.40532147064135</c:v>
              </c:pt>
              <c:pt idx="48">
                <c:v>138.43836214513507</c:v>
              </c:pt>
            </c:numLit>
          </c:val>
          <c:smooth val="0"/>
          <c:extLst>
            <c:ext xmlns:c16="http://schemas.microsoft.com/office/drawing/2014/chart" uri="{C3380CC4-5D6E-409C-BE32-E72D297353CC}">
              <c16:uniqueId val="{00000001-763F-4647-A913-7A3DEFA90DFE}"/>
            </c:ext>
          </c:extLst>
        </c:ser>
        <c:ser>
          <c:idx val="0"/>
          <c:order val="1"/>
          <c:tx>
            <c:v>HORS COVID</c:v>
          </c:tx>
          <c:spPr>
            <a:ln w="12700">
              <a:solidFill>
                <a:srgbClr val="FF00FF"/>
              </a:solidFill>
              <a:prstDash val="solid"/>
            </a:ln>
          </c:spPr>
          <c:cat>
            <c:numLit>
              <c:formatCode>General</c:formatCode>
              <c:ptCount val="49"/>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numLit>
          </c:cat>
          <c:val>
            <c:numLit>
              <c:formatCode>General</c:formatCode>
              <c:ptCount val="49"/>
              <c:pt idx="0">
                <c:v>114.73962188813358</c:v>
              </c:pt>
              <c:pt idx="1">
                <c:v>114.97959388021566</c:v>
              </c:pt>
              <c:pt idx="2">
                <c:v>115.79865540548606</c:v>
              </c:pt>
              <c:pt idx="3">
                <c:v>117.20484868606889</c:v>
              </c:pt>
              <c:pt idx="4">
                <c:v>117.25091879648319</c:v>
              </c:pt>
              <c:pt idx="5">
                <c:v>116.44196999349963</c:v>
              </c:pt>
              <c:pt idx="6">
                <c:v>117.49143354193608</c:v>
              </c:pt>
              <c:pt idx="7">
                <c:v>116.58894580267403</c:v>
              </c:pt>
              <c:pt idx="8">
                <c:v>117.87309364662408</c:v>
              </c:pt>
              <c:pt idx="9">
                <c:v>120.89482686892022</c:v>
              </c:pt>
              <c:pt idx="10">
                <c:v>119.54940950646061</c:v>
              </c:pt>
              <c:pt idx="11">
                <c:v>117.99563895757863</c:v>
              </c:pt>
              <c:pt idx="12">
                <c:v>119.50029487499272</c:v>
              </c:pt>
              <c:pt idx="13">
                <c:v>117.94294547706383</c:v>
              </c:pt>
              <c:pt idx="14">
                <c:v>120.57781013954812</c:v>
              </c:pt>
              <c:pt idx="15">
                <c:v>120.83183377795996</c:v>
              </c:pt>
              <c:pt idx="16">
                <c:v>122.20154730656027</c:v>
              </c:pt>
              <c:pt idx="17">
                <c:v>122.82098432907284</c:v>
              </c:pt>
              <c:pt idx="18">
                <c:v>121.82038807691504</c:v>
              </c:pt>
              <c:pt idx="19">
                <c:v>125.16973523156976</c:v>
              </c:pt>
              <c:pt idx="20">
                <c:v>125.66394950489538</c:v>
              </c:pt>
              <c:pt idx="21">
                <c:v>124.94985369113829</c:v>
              </c:pt>
              <c:pt idx="22">
                <c:v>124.89953428869973</c:v>
              </c:pt>
              <c:pt idx="23">
                <c:v>123.16202176118556</c:v>
              </c:pt>
              <c:pt idx="24">
                <c:v>126.04817725851396</c:v>
              </c:pt>
              <c:pt idx="25">
                <c:v>125.54828958197047</c:v>
              </c:pt>
              <c:pt idx="26">
                <c:v>128.57031977705802</c:v>
              </c:pt>
              <c:pt idx="27">
                <c:v>126.15205440857351</c:v>
              </c:pt>
              <c:pt idx="28">
                <c:v>126.22743188411521</c:v>
              </c:pt>
              <c:pt idx="29">
                <c:v>132.13508803142608</c:v>
              </c:pt>
              <c:pt idx="30">
                <c:v>129.67120589928248</c:v>
              </c:pt>
              <c:pt idx="31">
                <c:v>129.17455031974671</c:v>
              </c:pt>
              <c:pt idx="32">
                <c:v>129.00341280922703</c:v>
              </c:pt>
              <c:pt idx="33">
                <c:v>129.59447440041976</c:v>
              </c:pt>
              <c:pt idx="34">
                <c:v>129.43209914831999</c:v>
              </c:pt>
              <c:pt idx="35">
                <c:v>134.76686123176646</c:v>
              </c:pt>
              <c:pt idx="36">
                <c:v>129.2541671731878</c:v>
              </c:pt>
              <c:pt idx="37">
                <c:v>134.14051760786739</c:v>
              </c:pt>
              <c:pt idx="38">
                <c:v>130.83229307772262</c:v>
              </c:pt>
              <c:pt idx="39">
                <c:v>132.17807503390245</c:v>
              </c:pt>
              <c:pt idx="40">
                <c:v>135.76021262418615</c:v>
              </c:pt>
              <c:pt idx="41">
                <c:v>132.46865320706266</c:v>
              </c:pt>
              <c:pt idx="42">
                <c:v>135.5846778219057</c:v>
              </c:pt>
              <c:pt idx="43">
                <c:v>133.3108246688499</c:v>
              </c:pt>
              <c:pt idx="44">
                <c:v>134.07469688664341</c:v>
              </c:pt>
              <c:pt idx="45">
                <c:v>133.25753126885155</c:v>
              </c:pt>
              <c:pt idx="46">
                <c:v>136.48803866885444</c:v>
              </c:pt>
              <c:pt idx="47">
                <c:v>137.70418694417651</c:v>
              </c:pt>
              <c:pt idx="48">
                <c:v>139.86509066406492</c:v>
              </c:pt>
            </c:numLit>
          </c:val>
          <c:smooth val="0"/>
          <c:extLst>
            <c:ext xmlns:c16="http://schemas.microsoft.com/office/drawing/2014/chart" uri="{C3380CC4-5D6E-409C-BE32-E72D297353CC}">
              <c16:uniqueId val="{00000002-763F-4647-A913-7A3DEFA90DFE}"/>
            </c:ext>
          </c:extLst>
        </c:ser>
        <c:dLbls>
          <c:showLegendKey val="0"/>
          <c:showVal val="0"/>
          <c:showCatName val="0"/>
          <c:showSerName val="0"/>
          <c:showPercent val="0"/>
          <c:showBubbleSize val="0"/>
        </c:dLbls>
        <c:marker val="1"/>
        <c:smooth val="0"/>
        <c:axId val="479858824"/>
        <c:axId val="479865488"/>
      </c:lineChart>
      <c:dateAx>
        <c:axId val="47985882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5488"/>
        <c:crosses val="autoZero"/>
        <c:auto val="0"/>
        <c:lblOffset val="100"/>
        <c:baseTimeUnit val="months"/>
        <c:majorUnit val="6"/>
        <c:majorTimeUnit val="months"/>
        <c:minorUnit val="1"/>
        <c:minorTimeUnit val="months"/>
      </c:dateAx>
      <c:valAx>
        <c:axId val="479865488"/>
        <c:scaling>
          <c:orientation val="minMax"/>
          <c:max val="150"/>
          <c:min val="10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58824"/>
        <c:crosses val="autoZero"/>
        <c:crossBetween val="midCat"/>
      </c:valAx>
      <c:spPr>
        <a:solidFill>
          <a:srgbClr val="FFFFFF"/>
        </a:solidFill>
        <a:ln w="12700">
          <a:solidFill>
            <a:srgbClr val="808080"/>
          </a:solidFill>
          <a:prstDash val="solid"/>
        </a:ln>
      </c:spPr>
    </c:plotArea>
    <c:legend>
      <c:legendPos val="r"/>
      <c:layout>
        <c:manualLayout>
          <c:xMode val="edge"/>
          <c:yMode val="edge"/>
          <c:x val="0.11616916666666667"/>
          <c:y val="0.90686717808342632"/>
          <c:w val="0.78640222222222222"/>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TOTAL SOINS DE VILLE </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numLit>
          </c:cat>
          <c:val>
            <c:numLit>
              <c:formatCode>General</c:formatCode>
              <c:ptCount val="49"/>
              <c:pt idx="0">
                <c:v>106.6833437658248</c:v>
              </c:pt>
              <c:pt idx="1">
                <c:v>107.11737735400064</c:v>
              </c:pt>
              <c:pt idx="2">
                <c:v>107.79154508633692</c:v>
              </c:pt>
              <c:pt idx="3">
                <c:v>109.20495545926588</c:v>
              </c:pt>
              <c:pt idx="4">
                <c:v>108.01557920598729</c:v>
              </c:pt>
              <c:pt idx="5">
                <c:v>106.43884617140135</c:v>
              </c:pt>
              <c:pt idx="6">
                <c:v>107.08007986601925</c:v>
              </c:pt>
              <c:pt idx="7">
                <c:v>108.28382511675203</c:v>
              </c:pt>
              <c:pt idx="8">
                <c:v>108.27339682457395</c:v>
              </c:pt>
              <c:pt idx="9">
                <c:v>108.40857335017071</c:v>
              </c:pt>
              <c:pt idx="10">
                <c:v>107.51367424812692</c:v>
              </c:pt>
              <c:pt idx="11">
                <c:v>107.89451187185529</c:v>
              </c:pt>
              <c:pt idx="12">
                <c:v>114.40126040077261</c:v>
              </c:pt>
              <c:pt idx="13">
                <c:v>112.04912527105719</c:v>
              </c:pt>
              <c:pt idx="14">
                <c:v>109.9779341661649</c:v>
              </c:pt>
              <c:pt idx="15">
                <c:v>109.22714490343026</c:v>
              </c:pt>
              <c:pt idx="16">
                <c:v>109.80408316922656</c:v>
              </c:pt>
              <c:pt idx="17">
                <c:v>109.24425439814323</c:v>
              </c:pt>
              <c:pt idx="18">
                <c:v>109.17532855573859</c:v>
              </c:pt>
              <c:pt idx="19">
                <c:v>111.04775730737437</c:v>
              </c:pt>
              <c:pt idx="20">
                <c:v>109.66277548230194</c:v>
              </c:pt>
              <c:pt idx="21">
                <c:v>110.04703217099166</c:v>
              </c:pt>
              <c:pt idx="22">
                <c:v>108.99602505536836</c:v>
              </c:pt>
              <c:pt idx="23">
                <c:v>108.17986762473501</c:v>
              </c:pt>
              <c:pt idx="24">
                <c:v>109.43189750197877</c:v>
              </c:pt>
              <c:pt idx="25">
                <c:v>108.05685239488638</c:v>
              </c:pt>
              <c:pt idx="26">
                <c:v>109.6505707924335</c:v>
              </c:pt>
              <c:pt idx="27">
                <c:v>107.30631257127511</c:v>
              </c:pt>
              <c:pt idx="28">
                <c:v>108.41746744156049</c:v>
              </c:pt>
              <c:pt idx="29">
                <c:v>112.32770501245943</c:v>
              </c:pt>
              <c:pt idx="30">
                <c:v>110.44352850869568</c:v>
              </c:pt>
              <c:pt idx="31">
                <c:v>109.33262746996806</c:v>
              </c:pt>
              <c:pt idx="32">
                <c:v>109.53536416424301</c:v>
              </c:pt>
              <c:pt idx="33">
                <c:v>109.85324068569591</c:v>
              </c:pt>
              <c:pt idx="34">
                <c:v>108.96231754781007</c:v>
              </c:pt>
              <c:pt idx="35">
                <c:v>114.03417781174726</c:v>
              </c:pt>
              <c:pt idx="36">
                <c:v>108.27441622983764</c:v>
              </c:pt>
              <c:pt idx="37">
                <c:v>112.15757999462512</c:v>
              </c:pt>
              <c:pt idx="38">
                <c:v>109.32718888553504</c:v>
              </c:pt>
              <c:pt idx="39">
                <c:v>109.37325805928258</c:v>
              </c:pt>
              <c:pt idx="40">
                <c:v>113.34619192907776</c:v>
              </c:pt>
              <c:pt idx="41">
                <c:v>110.68759630135202</c:v>
              </c:pt>
              <c:pt idx="42">
                <c:v>112.2984613171249</c:v>
              </c:pt>
              <c:pt idx="43">
                <c:v>111.08670847740716</c:v>
              </c:pt>
              <c:pt idx="44">
                <c:v>111.47684456336783</c:v>
              </c:pt>
              <c:pt idx="45">
                <c:v>110.29034680783687</c:v>
              </c:pt>
              <c:pt idx="46">
                <c:v>113.06874609375583</c:v>
              </c:pt>
              <c:pt idx="47">
                <c:v>112.69632928016287</c:v>
              </c:pt>
              <c:pt idx="48">
                <c:v>113.33995368424267</c:v>
              </c:pt>
            </c:numLit>
          </c:val>
          <c:smooth val="0"/>
          <c:extLst>
            <c:ext xmlns:c16="http://schemas.microsoft.com/office/drawing/2014/chart" uri="{C3380CC4-5D6E-409C-BE32-E72D297353CC}">
              <c16:uniqueId val="{00000001-6115-445E-9866-B792AC54A6FE}"/>
            </c:ext>
          </c:extLst>
        </c:ser>
        <c:ser>
          <c:idx val="0"/>
          <c:order val="1"/>
          <c:tx>
            <c:v>SDV HORS COVID</c:v>
          </c:tx>
          <c:spPr>
            <a:ln w="12700">
              <a:solidFill>
                <a:srgbClr val="FF00FF"/>
              </a:solidFill>
              <a:prstDash val="solid"/>
            </a:ln>
          </c:spPr>
          <c:cat>
            <c:numLit>
              <c:formatCode>General</c:formatCode>
              <c:ptCount val="49"/>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numLit>
          </c:cat>
          <c:val>
            <c:numLit>
              <c:formatCode>General</c:formatCode>
              <c:ptCount val="49"/>
              <c:pt idx="0">
                <c:v>102.71686516704825</c:v>
              </c:pt>
              <c:pt idx="1">
                <c:v>102.74774748408311</c:v>
              </c:pt>
              <c:pt idx="2">
                <c:v>102.77327543314865</c:v>
              </c:pt>
              <c:pt idx="3">
                <c:v>104.24846711844819</c:v>
              </c:pt>
              <c:pt idx="4">
                <c:v>104.34531098558257</c:v>
              </c:pt>
              <c:pt idx="5">
                <c:v>103.38232771644249</c:v>
              </c:pt>
              <c:pt idx="6">
                <c:v>103.39639097140183</c:v>
              </c:pt>
              <c:pt idx="7">
                <c:v>102.81550187988621</c:v>
              </c:pt>
              <c:pt idx="8">
                <c:v>103.94043134526203</c:v>
              </c:pt>
              <c:pt idx="9">
                <c:v>105.69665244304589</c:v>
              </c:pt>
              <c:pt idx="10">
                <c:v>104.47465493864058</c:v>
              </c:pt>
              <c:pt idx="11">
                <c:v>103.26070257642834</c:v>
              </c:pt>
              <c:pt idx="12">
                <c:v>104.11126465518174</c:v>
              </c:pt>
              <c:pt idx="13">
                <c:v>103.63631280247031</c:v>
              </c:pt>
              <c:pt idx="14">
                <c:v>105.04848057758069</c:v>
              </c:pt>
              <c:pt idx="15">
                <c:v>104.73573178681195</c:v>
              </c:pt>
              <c:pt idx="16">
                <c:v>106.74715971881699</c:v>
              </c:pt>
              <c:pt idx="17">
                <c:v>106.37896916027366</c:v>
              </c:pt>
              <c:pt idx="18">
                <c:v>106.13990282862406</c:v>
              </c:pt>
              <c:pt idx="19">
                <c:v>108.09324016195694</c:v>
              </c:pt>
              <c:pt idx="20">
                <c:v>107.80067122915639</c:v>
              </c:pt>
              <c:pt idx="21">
                <c:v>107.39978317835903</c:v>
              </c:pt>
              <c:pt idx="22">
                <c:v>107.47558191010091</c:v>
              </c:pt>
              <c:pt idx="23">
                <c:v>105.88093027981583</c:v>
              </c:pt>
              <c:pt idx="24">
                <c:v>108.37307069241903</c:v>
              </c:pt>
              <c:pt idx="25">
                <c:v>107.29191485549268</c:v>
              </c:pt>
              <c:pt idx="26">
                <c:v>109.3096051415168</c:v>
              </c:pt>
              <c:pt idx="27">
                <c:v>107.54891007213448</c:v>
              </c:pt>
              <c:pt idx="28">
                <c:v>106.85576618478365</c:v>
              </c:pt>
              <c:pt idx="29">
                <c:v>112.05924508149346</c:v>
              </c:pt>
              <c:pt idx="30">
                <c:v>109.83466047207095</c:v>
              </c:pt>
              <c:pt idx="31">
                <c:v>108.91082906669946</c:v>
              </c:pt>
              <c:pt idx="32">
                <c:v>108.92824124430656</c:v>
              </c:pt>
              <c:pt idx="33">
                <c:v>109.74618153262546</c:v>
              </c:pt>
              <c:pt idx="34">
                <c:v>109.23148428357882</c:v>
              </c:pt>
              <c:pt idx="35">
                <c:v>113.70352355885329</c:v>
              </c:pt>
              <c:pt idx="36">
                <c:v>107.85226511460823</c:v>
              </c:pt>
              <c:pt idx="37">
                <c:v>112.20499597872815</c:v>
              </c:pt>
              <c:pt idx="38">
                <c:v>109.39176917207629</c:v>
              </c:pt>
              <c:pt idx="39">
                <c:v>109.48572784400363</c:v>
              </c:pt>
              <c:pt idx="40">
                <c:v>113.09548092230675</c:v>
              </c:pt>
              <c:pt idx="41">
                <c:v>110.29629705835708</c:v>
              </c:pt>
              <c:pt idx="42">
                <c:v>111.99244502617805</c:v>
              </c:pt>
              <c:pt idx="43">
                <c:v>110.76315526217786</c:v>
              </c:pt>
              <c:pt idx="44">
                <c:v>111.06204314624625</c:v>
              </c:pt>
              <c:pt idx="45">
                <c:v>110.35850499981916</c:v>
              </c:pt>
              <c:pt idx="46">
                <c:v>112.05596570134277</c:v>
              </c:pt>
              <c:pt idx="47">
                <c:v>112.96672660431764</c:v>
              </c:pt>
              <c:pt idx="48">
                <c:v>114.06002559940833</c:v>
              </c:pt>
            </c:numLit>
          </c:val>
          <c:smooth val="0"/>
          <c:extLst>
            <c:ext xmlns:c16="http://schemas.microsoft.com/office/drawing/2014/chart" uri="{C3380CC4-5D6E-409C-BE32-E72D297353CC}">
              <c16:uniqueId val="{00000002-6115-445E-9866-B792AC54A6FE}"/>
            </c:ext>
          </c:extLst>
        </c:ser>
        <c:dLbls>
          <c:showLegendKey val="0"/>
          <c:showVal val="0"/>
          <c:showCatName val="0"/>
          <c:showSerName val="0"/>
          <c:showPercent val="0"/>
          <c:showBubbleSize val="0"/>
        </c:dLbls>
        <c:marker val="1"/>
        <c:smooth val="0"/>
        <c:axId val="479864704"/>
        <c:axId val="479861176"/>
      </c:lineChart>
      <c:dateAx>
        <c:axId val="47986470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61176"/>
        <c:crosses val="autoZero"/>
        <c:auto val="0"/>
        <c:lblOffset val="100"/>
        <c:baseTimeUnit val="months"/>
        <c:majorUnit val="6"/>
        <c:majorTimeUnit val="months"/>
        <c:minorUnit val="1"/>
        <c:minorTimeUnit val="months"/>
      </c:dateAx>
      <c:valAx>
        <c:axId val="479861176"/>
        <c:scaling>
          <c:orientation val="minMax"/>
          <c:max val="140"/>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4704"/>
        <c:crossesAt val="41061"/>
        <c:crossBetween val="midCat"/>
      </c:valAx>
      <c:spPr>
        <a:solidFill>
          <a:srgbClr val="FFFFFF"/>
        </a:solidFill>
        <a:ln w="12700">
          <a:solidFill>
            <a:srgbClr val="808080"/>
          </a:solidFill>
          <a:prstDash val="solid"/>
        </a:ln>
      </c:spPr>
    </c:plotArea>
    <c:legend>
      <c:legendPos val="r"/>
      <c:layout>
        <c:manualLayout>
          <c:xMode val="edge"/>
          <c:yMode val="edge"/>
          <c:x val="6.5219166666666648E-2"/>
          <c:y val="0.90196523717797072"/>
          <c:w val="0.81109666666666669"/>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TOTAL généralistes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numLit>
          </c:cat>
          <c:val>
            <c:numLit>
              <c:formatCode>General</c:formatCode>
              <c:ptCount val="49"/>
              <c:pt idx="0">
                <c:v>80.934061280496422</c:v>
              </c:pt>
              <c:pt idx="1">
                <c:v>81.030125729345002</c:v>
              </c:pt>
              <c:pt idx="2">
                <c:v>85.154813520349663</c:v>
              </c:pt>
              <c:pt idx="3">
                <c:v>83.856727684515121</c:v>
              </c:pt>
              <c:pt idx="4">
                <c:v>81.836472197198034</c:v>
              </c:pt>
              <c:pt idx="5">
                <c:v>80.138692939922933</c:v>
              </c:pt>
              <c:pt idx="6">
                <c:v>80.84805922742612</c:v>
              </c:pt>
              <c:pt idx="7">
                <c:v>79.49979788103056</c:v>
              </c:pt>
              <c:pt idx="8">
                <c:v>78.211832817975733</c:v>
              </c:pt>
              <c:pt idx="9">
                <c:v>79.032366996777611</c:v>
              </c:pt>
              <c:pt idx="10">
                <c:v>79.761974078803775</c:v>
              </c:pt>
              <c:pt idx="11">
                <c:v>77.781866014834819</c:v>
              </c:pt>
              <c:pt idx="12">
                <c:v>78.00335887604227</c:v>
              </c:pt>
              <c:pt idx="13">
                <c:v>73.553909218014198</c:v>
              </c:pt>
              <c:pt idx="14">
                <c:v>74.800925184291003</c:v>
              </c:pt>
              <c:pt idx="15">
                <c:v>76.55733834418848</c:v>
              </c:pt>
              <c:pt idx="16">
                <c:v>76.851995671830537</c:v>
              </c:pt>
              <c:pt idx="17">
                <c:v>77.204436806347417</c:v>
              </c:pt>
              <c:pt idx="18">
                <c:v>77.952920717137204</c:v>
              </c:pt>
              <c:pt idx="19">
                <c:v>78.857703343150547</c:v>
              </c:pt>
              <c:pt idx="20">
                <c:v>76.649274539690182</c:v>
              </c:pt>
              <c:pt idx="21">
                <c:v>78.255199023521897</c:v>
              </c:pt>
              <c:pt idx="22">
                <c:v>76.922025914345809</c:v>
              </c:pt>
              <c:pt idx="23">
                <c:v>75.487371248312556</c:v>
              </c:pt>
              <c:pt idx="24">
                <c:v>75.405869528105711</c:v>
              </c:pt>
              <c:pt idx="25">
                <c:v>73.111509127926482</c:v>
              </c:pt>
              <c:pt idx="26">
                <c:v>74.09295335880897</c:v>
              </c:pt>
              <c:pt idx="27">
                <c:v>72.942422218655068</c:v>
              </c:pt>
              <c:pt idx="28">
                <c:v>75.24496343446026</c:v>
              </c:pt>
              <c:pt idx="29">
                <c:v>76.255073626579218</c:v>
              </c:pt>
              <c:pt idx="30">
                <c:v>74.353675066935708</c:v>
              </c:pt>
              <c:pt idx="31">
                <c:v>74.91563704371535</c:v>
              </c:pt>
              <c:pt idx="32">
                <c:v>73.022021415823446</c:v>
              </c:pt>
              <c:pt idx="33">
                <c:v>73.397974477879984</c:v>
              </c:pt>
              <c:pt idx="34">
                <c:v>76.005861740029005</c:v>
              </c:pt>
              <c:pt idx="35">
                <c:v>80.525092906267886</c:v>
              </c:pt>
              <c:pt idx="36">
                <c:v>74.817216142519825</c:v>
              </c:pt>
              <c:pt idx="37">
                <c:v>76.597112282034075</c:v>
              </c:pt>
              <c:pt idx="38">
                <c:v>72.348688138968484</c:v>
              </c:pt>
              <c:pt idx="39">
                <c:v>76.044274592455608</c:v>
              </c:pt>
              <c:pt idx="40">
                <c:v>77.144487404286039</c:v>
              </c:pt>
              <c:pt idx="41">
                <c:v>73.283290968652082</c:v>
              </c:pt>
              <c:pt idx="42">
                <c:v>74.061527551825549</c:v>
              </c:pt>
              <c:pt idx="43">
                <c:v>70.750758558260813</c:v>
              </c:pt>
              <c:pt idx="44">
                <c:v>73.275273560688575</c:v>
              </c:pt>
              <c:pt idx="45">
                <c:v>71.178319644934604</c:v>
              </c:pt>
              <c:pt idx="46">
                <c:v>72.061232511945164</c:v>
              </c:pt>
              <c:pt idx="47">
                <c:v>73.546049710527384</c:v>
              </c:pt>
              <c:pt idx="48">
                <c:v>80.453382561974735</c:v>
              </c:pt>
            </c:numLit>
          </c:val>
          <c:smooth val="0"/>
          <c:extLst>
            <c:ext xmlns:c16="http://schemas.microsoft.com/office/drawing/2014/chart" uri="{C3380CC4-5D6E-409C-BE32-E72D297353CC}">
              <c16:uniqueId val="{00000001-A234-44F2-9590-A1CE7D940C3D}"/>
            </c:ext>
          </c:extLst>
        </c:ser>
        <c:ser>
          <c:idx val="0"/>
          <c:order val="1"/>
          <c:tx>
            <c:v>"HORS COVID"</c:v>
          </c:tx>
          <c:spPr>
            <a:ln w="12700">
              <a:solidFill>
                <a:srgbClr val="FF00FF"/>
              </a:solidFill>
              <a:prstDash val="solid"/>
            </a:ln>
          </c:spPr>
          <c:cat>
            <c:numLit>
              <c:formatCode>General</c:formatCode>
              <c:ptCount val="49"/>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numLit>
          </c:cat>
          <c:val>
            <c:numLit>
              <c:formatCode>General</c:formatCode>
              <c:ptCount val="49"/>
              <c:pt idx="0">
                <c:v>74.140925883042399</c:v>
              </c:pt>
              <c:pt idx="1">
                <c:v>74.555363953612243</c:v>
              </c:pt>
              <c:pt idx="2">
                <c:v>75.944557498720144</c:v>
              </c:pt>
              <c:pt idx="3">
                <c:v>76.657749561010661</c:v>
              </c:pt>
              <c:pt idx="4">
                <c:v>76.963734997809411</c:v>
              </c:pt>
              <c:pt idx="5">
                <c:v>75.635610829805927</c:v>
              </c:pt>
              <c:pt idx="6">
                <c:v>76.366670076699478</c:v>
              </c:pt>
              <c:pt idx="7">
                <c:v>75.321062494963115</c:v>
              </c:pt>
              <c:pt idx="8">
                <c:v>75.495108321136357</c:v>
              </c:pt>
              <c:pt idx="9">
                <c:v>76.978210619630133</c:v>
              </c:pt>
              <c:pt idx="10">
                <c:v>76.774414105662316</c:v>
              </c:pt>
              <c:pt idx="11">
                <c:v>73.059778848043393</c:v>
              </c:pt>
              <c:pt idx="12">
                <c:v>73.708794525196311</c:v>
              </c:pt>
              <c:pt idx="13">
                <c:v>71.622772568724017</c:v>
              </c:pt>
              <c:pt idx="14">
                <c:v>73.916577311971594</c:v>
              </c:pt>
              <c:pt idx="15">
                <c:v>76.390106469201839</c:v>
              </c:pt>
              <c:pt idx="16">
                <c:v>76.174509246535919</c:v>
              </c:pt>
              <c:pt idx="17">
                <c:v>76.445986299330698</c:v>
              </c:pt>
              <c:pt idx="18">
                <c:v>77.005416287285072</c:v>
              </c:pt>
              <c:pt idx="19">
                <c:v>78.053284229831377</c:v>
              </c:pt>
              <c:pt idx="20">
                <c:v>75.708317377576577</c:v>
              </c:pt>
              <c:pt idx="21">
                <c:v>77.64004775213192</c:v>
              </c:pt>
              <c:pt idx="22">
                <c:v>76.313008194928798</c:v>
              </c:pt>
              <c:pt idx="23">
                <c:v>75.377576287631939</c:v>
              </c:pt>
              <c:pt idx="24">
                <c:v>75.524550707796152</c:v>
              </c:pt>
              <c:pt idx="25">
                <c:v>73.296021929337144</c:v>
              </c:pt>
              <c:pt idx="26">
                <c:v>74.630655597065072</c:v>
              </c:pt>
              <c:pt idx="27">
                <c:v>73.413389205099946</c:v>
              </c:pt>
              <c:pt idx="28">
                <c:v>74.954699204493352</c:v>
              </c:pt>
              <c:pt idx="29">
                <c:v>75.812443501113492</c:v>
              </c:pt>
              <c:pt idx="30">
                <c:v>74.41813505118094</c:v>
              </c:pt>
              <c:pt idx="31">
                <c:v>74.516672065154239</c:v>
              </c:pt>
              <c:pt idx="32">
                <c:v>72.641402675315149</c:v>
              </c:pt>
              <c:pt idx="33">
                <c:v>72.914937589940735</c:v>
              </c:pt>
              <c:pt idx="34">
                <c:v>75.168979420558813</c:v>
              </c:pt>
              <c:pt idx="35">
                <c:v>80.968732055812126</c:v>
              </c:pt>
              <c:pt idx="36">
                <c:v>75.32498646534772</c:v>
              </c:pt>
              <c:pt idx="37">
                <c:v>75.941950844066369</c:v>
              </c:pt>
              <c:pt idx="38">
                <c:v>73.263389202710542</c:v>
              </c:pt>
              <c:pt idx="39">
                <c:v>76.239604055146856</c:v>
              </c:pt>
              <c:pt idx="40">
                <c:v>76.718233641624394</c:v>
              </c:pt>
              <c:pt idx="41">
                <c:v>72.960898559598434</c:v>
              </c:pt>
              <c:pt idx="42">
                <c:v>73.942593529274475</c:v>
              </c:pt>
              <c:pt idx="43">
                <c:v>70.869370691517659</c:v>
              </c:pt>
              <c:pt idx="44">
                <c:v>73.075866267430982</c:v>
              </c:pt>
              <c:pt idx="45">
                <c:v>70.699260641733147</c:v>
              </c:pt>
              <c:pt idx="46">
                <c:v>71.712046936936218</c:v>
              </c:pt>
              <c:pt idx="47">
                <c:v>73.625916518299704</c:v>
              </c:pt>
              <c:pt idx="48">
                <c:v>86.247395306178689</c:v>
              </c:pt>
            </c:numLit>
          </c:val>
          <c:smooth val="0"/>
          <c:extLst>
            <c:ext xmlns:c16="http://schemas.microsoft.com/office/drawing/2014/chart" uri="{C3380CC4-5D6E-409C-BE32-E72D297353CC}">
              <c16:uniqueId val="{00000002-A234-44F2-9590-A1CE7D940C3D}"/>
            </c:ext>
          </c:extLst>
        </c:ser>
        <c:dLbls>
          <c:showLegendKey val="0"/>
          <c:showVal val="0"/>
          <c:showCatName val="0"/>
          <c:showSerName val="0"/>
          <c:showPercent val="0"/>
          <c:showBubbleSize val="0"/>
        </c:dLbls>
        <c:marker val="1"/>
        <c:smooth val="0"/>
        <c:axId val="479863920"/>
        <c:axId val="479859608"/>
      </c:lineChart>
      <c:dateAx>
        <c:axId val="47986392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59608"/>
        <c:crosses val="autoZero"/>
        <c:auto val="0"/>
        <c:lblOffset val="100"/>
        <c:baseTimeUnit val="months"/>
        <c:majorUnit val="6"/>
        <c:majorTimeUnit val="months"/>
        <c:minorUnit val="1"/>
        <c:minorTimeUnit val="months"/>
      </c:dateAx>
      <c:valAx>
        <c:axId val="479859608"/>
        <c:scaling>
          <c:orientation val="minMax"/>
          <c:max val="105"/>
          <c:min val="5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3920"/>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TOTAL généralistes</c:v>
          </c:tx>
          <c:spPr>
            <a:ln w="12700">
              <a:solidFill>
                <a:srgbClr val="FF00FF"/>
              </a:solidFill>
              <a:prstDash val="solid"/>
            </a:ln>
          </c:spPr>
          <c:marker>
            <c:symbol val="diamond"/>
            <c:size val="4"/>
            <c:spPr>
              <a:solidFill>
                <a:srgbClr val="FF00FF"/>
              </a:solidFill>
              <a:ln>
                <a:solidFill>
                  <a:srgbClr val="FF00FF"/>
                </a:solidFill>
                <a:prstDash val="solid"/>
              </a:ln>
            </c:spPr>
          </c:marker>
          <c:cat>
            <c:numLit>
              <c:formatCode>General</c:formatCode>
              <c:ptCount val="49"/>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numLit>
          </c:cat>
          <c:val>
            <c:numLit>
              <c:formatCode>General</c:formatCode>
              <c:ptCount val="49"/>
              <c:pt idx="0">
                <c:v>73.053512885808217</c:v>
              </c:pt>
              <c:pt idx="1">
                <c:v>72.469150646197264</c:v>
              </c:pt>
              <c:pt idx="2">
                <c:v>74.214122693102951</c:v>
              </c:pt>
              <c:pt idx="3">
                <c:v>72.745246405559044</c:v>
              </c:pt>
              <c:pt idx="4">
                <c:v>70.300281249822277</c:v>
              </c:pt>
              <c:pt idx="5">
                <c:v>68.14322836138156</c:v>
              </c:pt>
              <c:pt idx="6">
                <c:v>68.292148060045065</c:v>
              </c:pt>
              <c:pt idx="7">
                <c:v>66.349459745117301</c:v>
              </c:pt>
              <c:pt idx="8">
                <c:v>66.309645844744296</c:v>
              </c:pt>
              <c:pt idx="9">
                <c:v>65.606977027684152</c:v>
              </c:pt>
              <c:pt idx="10">
                <c:v>66.844506208173883</c:v>
              </c:pt>
              <c:pt idx="11">
                <c:v>63.861638241085451</c:v>
              </c:pt>
              <c:pt idx="12">
                <c:v>63.222030311763945</c:v>
              </c:pt>
              <c:pt idx="13">
                <c:v>61.297368317399034</c:v>
              </c:pt>
              <c:pt idx="14">
                <c:v>60.816721031575305</c:v>
              </c:pt>
              <c:pt idx="15">
                <c:v>63.055649682386175</c:v>
              </c:pt>
              <c:pt idx="16">
                <c:v>63.649472044594077</c:v>
              </c:pt>
              <c:pt idx="17">
                <c:v>63.402193640994128</c:v>
              </c:pt>
              <c:pt idx="18">
                <c:v>64.455760546920402</c:v>
              </c:pt>
              <c:pt idx="19">
                <c:v>65.795924661372041</c:v>
              </c:pt>
              <c:pt idx="20">
                <c:v>63.328441374307246</c:v>
              </c:pt>
              <c:pt idx="21">
                <c:v>64.236382593378437</c:v>
              </c:pt>
              <c:pt idx="22">
                <c:v>62.919851326708262</c:v>
              </c:pt>
              <c:pt idx="23">
                <c:v>61.601642163762179</c:v>
              </c:pt>
              <c:pt idx="24">
                <c:v>62.353958330609728</c:v>
              </c:pt>
              <c:pt idx="25">
                <c:v>59.536033974706491</c:v>
              </c:pt>
              <c:pt idx="26">
                <c:v>60.357280703209724</c:v>
              </c:pt>
              <c:pt idx="27">
                <c:v>59.870193572674715</c:v>
              </c:pt>
              <c:pt idx="28">
                <c:v>61.185946817634608</c:v>
              </c:pt>
              <c:pt idx="29">
                <c:v>61.930704994972999</c:v>
              </c:pt>
              <c:pt idx="30">
                <c:v>60.423900639221962</c:v>
              </c:pt>
              <c:pt idx="31">
                <c:v>60.258993447497311</c:v>
              </c:pt>
              <c:pt idx="32">
                <c:v>59.185319058808425</c:v>
              </c:pt>
              <c:pt idx="33">
                <c:v>59.353106154351963</c:v>
              </c:pt>
              <c:pt idx="34">
                <c:v>60.363632120304779</c:v>
              </c:pt>
              <c:pt idx="35">
                <c:v>64.192000018155738</c:v>
              </c:pt>
              <c:pt idx="36">
                <c:v>59.825263665782636</c:v>
              </c:pt>
              <c:pt idx="37">
                <c:v>61.400632154547338</c:v>
              </c:pt>
              <c:pt idx="38">
                <c:v>57.544111918297283</c:v>
              </c:pt>
              <c:pt idx="39">
                <c:v>60.241398522507637</c:v>
              </c:pt>
              <c:pt idx="40">
                <c:v>60.725827590956349</c:v>
              </c:pt>
              <c:pt idx="41">
                <c:v>57.418315500712183</c:v>
              </c:pt>
              <c:pt idx="42">
                <c:v>58.255456927899495</c:v>
              </c:pt>
              <c:pt idx="43">
                <c:v>55.017418781494818</c:v>
              </c:pt>
              <c:pt idx="44">
                <c:v>57.450870324866997</c:v>
              </c:pt>
              <c:pt idx="45">
                <c:v>56.138817179357403</c:v>
              </c:pt>
              <c:pt idx="46">
                <c:v>56.00383238294333</c:v>
              </c:pt>
              <c:pt idx="47">
                <c:v>56.781333245640752</c:v>
              </c:pt>
              <c:pt idx="48">
                <c:v>61.338622795524856</c:v>
              </c:pt>
            </c:numLit>
          </c:val>
          <c:smooth val="0"/>
          <c:extLst>
            <c:ext xmlns:c16="http://schemas.microsoft.com/office/drawing/2014/chart" uri="{C3380CC4-5D6E-409C-BE32-E72D297353CC}">
              <c16:uniqueId val="{00000001-06C2-4BD8-B13B-33C0A35993D2}"/>
            </c:ext>
          </c:extLst>
        </c:ser>
        <c:ser>
          <c:idx val="0"/>
          <c:order val="1"/>
          <c:tx>
            <c:v>"HORS COVID"</c:v>
          </c:tx>
          <c:spPr>
            <a:ln w="12700">
              <a:solidFill>
                <a:srgbClr val="FF00FF"/>
              </a:solidFill>
              <a:prstDash val="solid"/>
            </a:ln>
          </c:spPr>
          <c:cat>
            <c:numLit>
              <c:formatCode>General</c:formatCode>
              <c:ptCount val="49"/>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numLit>
          </c:cat>
          <c:val>
            <c:numLit>
              <c:formatCode>General</c:formatCode>
              <c:ptCount val="49"/>
              <c:pt idx="0">
                <c:v>66.244853296516283</c:v>
              </c:pt>
              <c:pt idx="1">
                <c:v>65.997304517200433</c:v>
              </c:pt>
              <c:pt idx="2">
                <c:v>65.933406578386837</c:v>
              </c:pt>
              <c:pt idx="3">
                <c:v>66.492627489564853</c:v>
              </c:pt>
              <c:pt idx="4">
                <c:v>66.610127544658226</c:v>
              </c:pt>
              <c:pt idx="5">
                <c:v>64.561955642808513</c:v>
              </c:pt>
              <c:pt idx="6">
                <c:v>64.926111419278556</c:v>
              </c:pt>
              <c:pt idx="7">
                <c:v>63.224183940161957</c:v>
              </c:pt>
              <c:pt idx="8">
                <c:v>64.40476282974727</c:v>
              </c:pt>
              <c:pt idx="9">
                <c:v>63.643876955082426</c:v>
              </c:pt>
              <c:pt idx="10">
                <c:v>63.538902552682273</c:v>
              </c:pt>
              <c:pt idx="11">
                <c:v>60.878712365953028</c:v>
              </c:pt>
              <c:pt idx="12">
                <c:v>61.040821222113472</c:v>
              </c:pt>
              <c:pt idx="13">
                <c:v>60.355802508042011</c:v>
              </c:pt>
              <c:pt idx="14">
                <c:v>60.708039094270816</c:v>
              </c:pt>
              <c:pt idx="15">
                <c:v>63.02678820981675</c:v>
              </c:pt>
              <c:pt idx="16">
                <c:v>62.964386957172877</c:v>
              </c:pt>
              <c:pt idx="17">
                <c:v>62.93654035546674</c:v>
              </c:pt>
              <c:pt idx="18">
                <c:v>63.500887659353332</c:v>
              </c:pt>
              <c:pt idx="19">
                <c:v>64.893230534177675</c:v>
              </c:pt>
              <c:pt idx="20">
                <c:v>62.612339378376205</c:v>
              </c:pt>
              <c:pt idx="21">
                <c:v>63.416624795264674</c:v>
              </c:pt>
              <c:pt idx="22">
                <c:v>61.892903218253579</c:v>
              </c:pt>
              <c:pt idx="23">
                <c:v>61.783686605999534</c:v>
              </c:pt>
              <c:pt idx="24">
                <c:v>62.311505746950814</c:v>
              </c:pt>
              <c:pt idx="25">
                <c:v>59.65786979514219</c:v>
              </c:pt>
              <c:pt idx="26">
                <c:v>60.952483974165148</c:v>
              </c:pt>
              <c:pt idx="27">
                <c:v>60.357002075082292</c:v>
              </c:pt>
              <c:pt idx="28">
                <c:v>61.085937947509507</c:v>
              </c:pt>
              <c:pt idx="29">
                <c:v>61.707688908068526</c:v>
              </c:pt>
              <c:pt idx="30">
                <c:v>60.483117233365235</c:v>
              </c:pt>
              <c:pt idx="31">
                <c:v>60.093091459394778</c:v>
              </c:pt>
              <c:pt idx="32">
                <c:v>58.943735508453003</c:v>
              </c:pt>
              <c:pt idx="33">
                <c:v>58.658135823485026</c:v>
              </c:pt>
              <c:pt idx="34">
                <c:v>59.482417501290499</c:v>
              </c:pt>
              <c:pt idx="35">
                <c:v>64.97439195139421</c:v>
              </c:pt>
              <c:pt idx="36">
                <c:v>60.091542059293133</c:v>
              </c:pt>
              <c:pt idx="37">
                <c:v>60.506413411960899</c:v>
              </c:pt>
              <c:pt idx="38">
                <c:v>58.521082623514239</c:v>
              </c:pt>
              <c:pt idx="39">
                <c:v>59.946781554414329</c:v>
              </c:pt>
              <c:pt idx="40">
                <c:v>60.699258407249779</c:v>
              </c:pt>
              <c:pt idx="41">
                <c:v>57.412344881200582</c:v>
              </c:pt>
              <c:pt idx="42">
                <c:v>58.019876220076938</c:v>
              </c:pt>
              <c:pt idx="43">
                <c:v>54.856130779935143</c:v>
              </c:pt>
              <c:pt idx="44">
                <c:v>57.246772907177991</c:v>
              </c:pt>
              <c:pt idx="45">
                <c:v>55.800724207122713</c:v>
              </c:pt>
              <c:pt idx="46">
                <c:v>55.596254673745428</c:v>
              </c:pt>
              <c:pt idx="47">
                <c:v>57.343660152370511</c:v>
              </c:pt>
              <c:pt idx="48">
                <c:v>61.648041585828494</c:v>
              </c:pt>
            </c:numLit>
          </c:val>
          <c:smooth val="0"/>
          <c:extLst>
            <c:ext xmlns:c16="http://schemas.microsoft.com/office/drawing/2014/chart" uri="{C3380CC4-5D6E-409C-BE32-E72D297353CC}">
              <c16:uniqueId val="{00000002-06C2-4BD8-B13B-33C0A35993D2}"/>
            </c:ext>
          </c:extLst>
        </c:ser>
        <c:dLbls>
          <c:showLegendKey val="0"/>
          <c:showVal val="0"/>
          <c:showCatName val="0"/>
          <c:showSerName val="0"/>
          <c:showPercent val="0"/>
          <c:showBubbleSize val="0"/>
        </c:dLbls>
        <c:marker val="1"/>
        <c:smooth val="0"/>
        <c:axId val="479860000"/>
        <c:axId val="479865096"/>
      </c:lineChart>
      <c:dateAx>
        <c:axId val="47986000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65096"/>
        <c:crosses val="autoZero"/>
        <c:auto val="0"/>
        <c:lblOffset val="100"/>
        <c:baseTimeUnit val="months"/>
        <c:majorUnit val="6"/>
        <c:majorTimeUnit val="months"/>
        <c:minorUnit val="1"/>
        <c:minorTimeUnit val="months"/>
      </c:dateAx>
      <c:valAx>
        <c:axId val="479865096"/>
        <c:scaling>
          <c:orientation val="minMax"/>
          <c:max val="105"/>
          <c:min val="5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0000"/>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TOTAL généralistes</c:v>
          </c:tx>
          <c:spPr>
            <a:ln w="12700">
              <a:solidFill>
                <a:srgbClr val="FF00FF"/>
              </a:solidFill>
              <a:prstDash val="solid"/>
            </a:ln>
          </c:spPr>
          <c:marker>
            <c:symbol val="diamond"/>
            <c:size val="4"/>
            <c:spPr>
              <a:solidFill>
                <a:srgbClr val="FF00FF"/>
              </a:solidFill>
              <a:ln>
                <a:solidFill>
                  <a:srgbClr val="FF00FF"/>
                </a:solidFill>
                <a:prstDash val="solid"/>
              </a:ln>
            </c:spPr>
          </c:marker>
          <c:cat>
            <c:numLit>
              <c:formatCode>General</c:formatCode>
              <c:ptCount val="49"/>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numLit>
          </c:cat>
          <c:val>
            <c:numLit>
              <c:formatCode>General</c:formatCode>
              <c:ptCount val="49"/>
              <c:pt idx="0">
                <c:v>91.278929622072667</c:v>
              </c:pt>
              <c:pt idx="1">
                <c:v>92.2681964415777</c:v>
              </c:pt>
              <c:pt idx="2">
                <c:v>99.516758972019687</c:v>
              </c:pt>
              <c:pt idx="3">
                <c:v>98.442871332610466</c:v>
              </c:pt>
              <c:pt idx="4">
                <c:v>96.980136132353266</c:v>
              </c:pt>
              <c:pt idx="5">
                <c:v>95.885249593860095</c:v>
              </c:pt>
              <c:pt idx="6">
                <c:v>97.330319271997894</c:v>
              </c:pt>
              <c:pt idx="7">
                <c:v>96.762367673118447</c:v>
              </c:pt>
              <c:pt idx="8">
                <c:v>93.835943101708637</c:v>
              </c:pt>
              <c:pt idx="9">
                <c:v>96.655999859460493</c:v>
              </c:pt>
              <c:pt idx="10">
                <c:v>96.718852932346351</c:v>
              </c:pt>
              <c:pt idx="11">
                <c:v>96.055077013862928</c:v>
              </c:pt>
              <c:pt idx="12">
                <c:v>97.406944800862789</c:v>
              </c:pt>
              <c:pt idx="13">
                <c:v>89.643183160608189</c:v>
              </c:pt>
              <c:pt idx="14">
                <c:v>93.158118564269103</c:v>
              </c:pt>
              <c:pt idx="15">
                <c:v>94.281129202378281</c:v>
              </c:pt>
              <c:pt idx="16">
                <c:v>94.183069838238765</c:v>
              </c:pt>
              <c:pt idx="17">
                <c:v>95.322768325032115</c:v>
              </c:pt>
              <c:pt idx="18">
                <c:v>95.67076698278197</c:v>
              </c:pt>
              <c:pt idx="19">
                <c:v>96.00402032546657</c:v>
              </c:pt>
              <c:pt idx="20">
                <c:v>94.135654724712865</c:v>
              </c:pt>
              <c:pt idx="21">
                <c:v>96.657828258349056</c:v>
              </c:pt>
              <c:pt idx="22">
                <c:v>95.302809249489002</c:v>
              </c:pt>
              <c:pt idx="23">
                <c:v>93.715295500803947</c:v>
              </c:pt>
              <c:pt idx="24">
                <c:v>92.539233373069777</c:v>
              </c:pt>
              <c:pt idx="25">
                <c:v>90.932160191887917</c:v>
              </c:pt>
              <c:pt idx="26">
                <c:v>92.123897157204922</c:v>
              </c:pt>
              <c:pt idx="27">
                <c:v>90.102456965069251</c:v>
              </c:pt>
              <c:pt idx="28">
                <c:v>93.70036382399725</c:v>
              </c:pt>
              <c:pt idx="29">
                <c:v>95.05880404590539</c:v>
              </c:pt>
              <c:pt idx="30">
                <c:v>92.639418046407002</c:v>
              </c:pt>
              <c:pt idx="31">
                <c:v>94.155547864449616</c:v>
              </c:pt>
              <c:pt idx="32">
                <c:v>91.185587832264559</c:v>
              </c:pt>
              <c:pt idx="33">
                <c:v>91.834802272707577</c:v>
              </c:pt>
              <c:pt idx="34">
                <c:v>96.539560396561782</c:v>
              </c:pt>
              <c:pt idx="35">
                <c:v>101.96569412789644</c:v>
              </c:pt>
              <c:pt idx="36">
                <c:v>94.497290013971508</c:v>
              </c:pt>
              <c:pt idx="37">
                <c:v>96.545671481314173</c:v>
              </c:pt>
              <c:pt idx="38">
                <c:v>91.782791476104691</c:v>
              </c:pt>
              <c:pt idx="39">
                <c:v>96.788855321386592</c:v>
              </c:pt>
              <c:pt idx="40">
                <c:v>98.697413115459696</c:v>
              </c:pt>
              <c:pt idx="41">
                <c:v>94.109390148348595</c:v>
              </c:pt>
              <c:pt idx="42">
                <c:v>94.81030180113838</c:v>
              </c:pt>
              <c:pt idx="43">
                <c:v>91.404058355726008</c:v>
              </c:pt>
              <c:pt idx="44">
                <c:v>94.048113198210217</c:v>
              </c:pt>
              <c:pt idx="45">
                <c:v>90.920812823972099</c:v>
              </c:pt>
              <c:pt idx="46">
                <c:v>93.139929313616804</c:v>
              </c:pt>
              <c:pt idx="47">
                <c:v>95.553247170288486</c:v>
              </c:pt>
              <c:pt idx="48">
                <c:v>105.54550347301009</c:v>
              </c:pt>
            </c:numLit>
          </c:val>
          <c:smooth val="0"/>
          <c:extLst>
            <c:ext xmlns:c16="http://schemas.microsoft.com/office/drawing/2014/chart" uri="{C3380CC4-5D6E-409C-BE32-E72D297353CC}">
              <c16:uniqueId val="{00000001-DB1F-4B82-AAB1-146F400B8934}"/>
            </c:ext>
          </c:extLst>
        </c:ser>
        <c:ser>
          <c:idx val="0"/>
          <c:order val="1"/>
          <c:tx>
            <c:v>"HORS COVID"</c:v>
          </c:tx>
          <c:spPr>
            <a:ln w="12700">
              <a:solidFill>
                <a:srgbClr val="FF00FF"/>
              </a:solidFill>
              <a:prstDash val="solid"/>
            </a:ln>
          </c:spPr>
          <c:cat>
            <c:numLit>
              <c:formatCode>General</c:formatCode>
              <c:ptCount val="49"/>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numLit>
          </c:cat>
          <c:val>
            <c:numLit>
              <c:formatCode>General</c:formatCode>
              <c:ptCount val="49"/>
              <c:pt idx="0">
                <c:v>84.494523264306636</c:v>
              </c:pt>
              <c:pt idx="1">
                <c:v>85.776980877541732</c:v>
              </c:pt>
              <c:pt idx="2">
                <c:v>89.071517112677498</c:v>
              </c:pt>
              <c:pt idx="3">
                <c:v>89.986601354843458</c:v>
              </c:pt>
              <c:pt idx="4">
                <c:v>90.539735197770284</c:v>
              </c:pt>
              <c:pt idx="5">
                <c:v>90.155761966810715</c:v>
              </c:pt>
              <c:pt idx="6">
                <c:v>91.36791745096987</c:v>
              </c:pt>
              <c:pt idx="7">
                <c:v>91.182898712145473</c:v>
              </c:pt>
              <c:pt idx="8">
                <c:v>90.037144349642389</c:v>
              </c:pt>
              <c:pt idx="9">
                <c:v>94.462639821275033</c:v>
              </c:pt>
              <c:pt idx="10">
                <c:v>94.129264412948459</c:v>
              </c:pt>
              <c:pt idx="11">
                <c:v>89.03200512230336</c:v>
              </c:pt>
              <c:pt idx="12">
                <c:v>90.31946948790295</c:v>
              </c:pt>
              <c:pt idx="13">
                <c:v>86.396404705049363</c:v>
              </c:pt>
              <c:pt idx="14">
                <c:v>91.236059269935836</c:v>
              </c:pt>
              <c:pt idx="15">
                <c:v>93.912541251712</c:v>
              </c:pt>
              <c:pt idx="16">
                <c:v>93.49606829282915</c:v>
              </c:pt>
              <c:pt idx="17">
                <c:v>94.16002864303934</c:v>
              </c:pt>
              <c:pt idx="18">
                <c:v>94.713010880064317</c:v>
              </c:pt>
              <c:pt idx="19">
                <c:v>95.309191642982711</c:v>
              </c:pt>
              <c:pt idx="20">
                <c:v>92.880206570817677</c:v>
              </c:pt>
              <c:pt idx="21">
                <c:v>96.290280898433707</c:v>
              </c:pt>
              <c:pt idx="22">
                <c:v>95.221137456408229</c:v>
              </c:pt>
              <c:pt idx="23">
                <c:v>93.202344115768781</c:v>
              </c:pt>
              <c:pt idx="24">
                <c:v>92.84994205976713</c:v>
              </c:pt>
              <c:pt idx="25">
                <c:v>91.178828182009511</c:v>
              </c:pt>
              <c:pt idx="26">
                <c:v>92.565936756586993</c:v>
              </c:pt>
              <c:pt idx="27">
                <c:v>90.533365511902815</c:v>
              </c:pt>
              <c:pt idx="28">
                <c:v>93.139887937017392</c:v>
              </c:pt>
              <c:pt idx="29">
                <c:v>94.307074675999019</c:v>
              </c:pt>
              <c:pt idx="30">
                <c:v>92.690201626734279</c:v>
              </c:pt>
              <c:pt idx="31">
                <c:v>93.429358689017363</c:v>
              </c:pt>
              <c:pt idx="32">
                <c:v>90.602247051322422</c:v>
              </c:pt>
              <c:pt idx="33">
                <c:v>91.608938160079859</c:v>
              </c:pt>
              <c:pt idx="34">
                <c:v>95.737729850426533</c:v>
              </c:pt>
              <c:pt idx="35">
                <c:v>101.94105164957186</c:v>
              </c:pt>
              <c:pt idx="36">
                <c:v>95.299593889714188</c:v>
              </c:pt>
              <c:pt idx="37">
                <c:v>96.181549477969384</c:v>
              </c:pt>
              <c:pt idx="38">
                <c:v>92.594000100667529</c:v>
              </c:pt>
              <c:pt idx="39">
                <c:v>97.603303860140969</c:v>
              </c:pt>
              <c:pt idx="40">
                <c:v>97.722855650820634</c:v>
              </c:pt>
              <c:pt idx="41">
                <c:v>93.348687917286071</c:v>
              </c:pt>
              <c:pt idx="42">
                <c:v>94.820998892015368</c:v>
              </c:pt>
              <c:pt idx="43">
                <c:v>91.866472351528884</c:v>
              </c:pt>
              <c:pt idx="44">
                <c:v>93.831508742420553</c:v>
              </c:pt>
              <c:pt idx="45">
                <c:v>90.234725409024009</c:v>
              </c:pt>
              <c:pt idx="46">
                <c:v>92.843618708185502</c:v>
              </c:pt>
              <c:pt idx="47">
                <c:v>94.975761650045655</c:v>
              </c:pt>
              <c:pt idx="48">
                <c:v>118.50289973181138</c:v>
              </c:pt>
            </c:numLit>
          </c:val>
          <c:smooth val="0"/>
          <c:extLst>
            <c:ext xmlns:c16="http://schemas.microsoft.com/office/drawing/2014/chart" uri="{C3380CC4-5D6E-409C-BE32-E72D297353CC}">
              <c16:uniqueId val="{00000002-DB1F-4B82-AAB1-146F400B8934}"/>
            </c:ext>
          </c:extLst>
        </c:ser>
        <c:dLbls>
          <c:showLegendKey val="0"/>
          <c:showVal val="0"/>
          <c:showCatName val="0"/>
          <c:showSerName val="0"/>
          <c:showPercent val="0"/>
          <c:showBubbleSize val="0"/>
        </c:dLbls>
        <c:marker val="1"/>
        <c:smooth val="0"/>
        <c:axId val="479860784"/>
        <c:axId val="479862352"/>
      </c:lineChart>
      <c:dateAx>
        <c:axId val="47986078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2352"/>
        <c:crosses val="autoZero"/>
        <c:auto val="0"/>
        <c:lblOffset val="100"/>
        <c:baseTimeUnit val="months"/>
        <c:majorUnit val="6"/>
        <c:majorTimeUnit val="months"/>
        <c:minorUnit val="1"/>
        <c:minorTimeUnit val="months"/>
      </c:dateAx>
      <c:valAx>
        <c:axId val="479862352"/>
        <c:scaling>
          <c:orientation val="minMax"/>
          <c:max val="110"/>
          <c:min val="6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0784"/>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TOTAL Infirmiers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numLit>
          </c:cat>
          <c:val>
            <c:numLit>
              <c:formatCode>General</c:formatCode>
              <c:ptCount val="49"/>
              <c:pt idx="0">
                <c:v>104.96389393965944</c:v>
              </c:pt>
              <c:pt idx="1">
                <c:v>106.96087893941724</c:v>
              </c:pt>
              <c:pt idx="2">
                <c:v>106.66532625181605</c:v>
              </c:pt>
              <c:pt idx="3">
                <c:v>108.44820909812469</c:v>
              </c:pt>
              <c:pt idx="4">
                <c:v>104.18564360105216</c:v>
              </c:pt>
              <c:pt idx="5">
                <c:v>103.32726328572741</c:v>
              </c:pt>
              <c:pt idx="6">
                <c:v>103.71819782293765</c:v>
              </c:pt>
              <c:pt idx="7">
                <c:v>104.67862226357619</c:v>
              </c:pt>
              <c:pt idx="8">
                <c:v>104.82397427266518</c:v>
              </c:pt>
              <c:pt idx="9">
                <c:v>105.09708825218979</c:v>
              </c:pt>
              <c:pt idx="10">
                <c:v>104.55116600118413</c:v>
              </c:pt>
              <c:pt idx="11">
                <c:v>102.68008733287677</c:v>
              </c:pt>
              <c:pt idx="12">
                <c:v>108.43929195386714</c:v>
              </c:pt>
              <c:pt idx="13">
                <c:v>107.16856781402244</c:v>
              </c:pt>
              <c:pt idx="14">
                <c:v>105.15744461416965</c:v>
              </c:pt>
              <c:pt idx="15">
                <c:v>102.45860238718276</c:v>
              </c:pt>
              <c:pt idx="16">
                <c:v>103.21327327870786</c:v>
              </c:pt>
              <c:pt idx="17">
                <c:v>105.29518780609739</c:v>
              </c:pt>
              <c:pt idx="18">
                <c:v>105.02935372623392</c:v>
              </c:pt>
              <c:pt idx="19">
                <c:v>106.56108678392995</c:v>
              </c:pt>
              <c:pt idx="20">
                <c:v>102.97178886210764</c:v>
              </c:pt>
              <c:pt idx="21">
                <c:v>104.77989697464061</c:v>
              </c:pt>
              <c:pt idx="22">
                <c:v>101.19487809365386</c:v>
              </c:pt>
              <c:pt idx="23">
                <c:v>102.3893174803173</c:v>
              </c:pt>
              <c:pt idx="24">
                <c:v>101.84523899260401</c:v>
              </c:pt>
              <c:pt idx="25">
                <c:v>99.922402767612141</c:v>
              </c:pt>
              <c:pt idx="26">
                <c:v>101.31489997602353</c:v>
              </c:pt>
              <c:pt idx="27">
                <c:v>98.645428043242205</c:v>
              </c:pt>
              <c:pt idx="28">
                <c:v>101.67402403452105</c:v>
              </c:pt>
              <c:pt idx="29">
                <c:v>102.18531798575761</c:v>
              </c:pt>
              <c:pt idx="30">
                <c:v>101.77893078622897</c:v>
              </c:pt>
              <c:pt idx="31">
                <c:v>97.374548377478405</c:v>
              </c:pt>
              <c:pt idx="32">
                <c:v>99.81321158817174</c:v>
              </c:pt>
              <c:pt idx="33">
                <c:v>101.39078591106576</c:v>
              </c:pt>
              <c:pt idx="34">
                <c:v>99.889321553329495</c:v>
              </c:pt>
              <c:pt idx="35">
                <c:v>109.30378472606168</c:v>
              </c:pt>
              <c:pt idx="36">
                <c:v>95.365543318009841</c:v>
              </c:pt>
              <c:pt idx="37">
                <c:v>101.95167456378505</c:v>
              </c:pt>
              <c:pt idx="38">
                <c:v>98.372922470090046</c:v>
              </c:pt>
              <c:pt idx="39">
                <c:v>105.36890455330847</c:v>
              </c:pt>
              <c:pt idx="40">
                <c:v>100.96974860161596</c:v>
              </c:pt>
              <c:pt idx="41">
                <c:v>96.885541836029432</c:v>
              </c:pt>
              <c:pt idx="42">
                <c:v>99.217987600793734</c:v>
              </c:pt>
              <c:pt idx="43">
                <c:v>102.58230183499973</c:v>
              </c:pt>
              <c:pt idx="44">
                <c:v>100.09362358031603</c:v>
              </c:pt>
              <c:pt idx="45">
                <c:v>100.7982188252291</c:v>
              </c:pt>
              <c:pt idx="46">
                <c:v>100.92449947467648</c:v>
              </c:pt>
              <c:pt idx="47">
                <c:v>101.9886830085487</c:v>
              </c:pt>
              <c:pt idx="48">
                <c:v>102.37418466349976</c:v>
              </c:pt>
            </c:numLit>
          </c:val>
          <c:smooth val="0"/>
          <c:extLst>
            <c:ext xmlns:c16="http://schemas.microsoft.com/office/drawing/2014/chart" uri="{C3380CC4-5D6E-409C-BE32-E72D297353CC}">
              <c16:uniqueId val="{00000001-8243-4098-BD90-AFF1C652FE54}"/>
            </c:ext>
          </c:extLst>
        </c:ser>
        <c:ser>
          <c:idx val="0"/>
          <c:order val="1"/>
          <c:tx>
            <c:v>"HORS COVID"</c:v>
          </c:tx>
          <c:spPr>
            <a:ln w="12700">
              <a:solidFill>
                <a:srgbClr val="FF00FF"/>
              </a:solidFill>
              <a:prstDash val="solid"/>
            </a:ln>
          </c:spPr>
          <c:cat>
            <c:numLit>
              <c:formatCode>General</c:formatCode>
              <c:ptCount val="49"/>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numLit>
          </c:cat>
          <c:val>
            <c:numLit>
              <c:formatCode>General</c:formatCode>
              <c:ptCount val="49"/>
              <c:pt idx="0">
                <c:v>104.5504470933148</c:v>
              </c:pt>
              <c:pt idx="1">
                <c:v>105.04532410613075</c:v>
              </c:pt>
              <c:pt idx="2">
                <c:v>103.84193388032588</c:v>
              </c:pt>
              <c:pt idx="3">
                <c:v>105.81494079789131</c:v>
              </c:pt>
              <c:pt idx="4">
                <c:v>103.78593733435278</c:v>
              </c:pt>
              <c:pt idx="5">
                <c:v>103.31419188951052</c:v>
              </c:pt>
              <c:pt idx="6">
                <c:v>100.24387205807706</c:v>
              </c:pt>
              <c:pt idx="7">
                <c:v>102.19876768804083</c:v>
              </c:pt>
              <c:pt idx="8">
                <c:v>101.96630671604944</c:v>
              </c:pt>
              <c:pt idx="9">
                <c:v>102.60056180452335</c:v>
              </c:pt>
              <c:pt idx="10">
                <c:v>100.64137085688634</c:v>
              </c:pt>
              <c:pt idx="11">
                <c:v>100.19271129513514</c:v>
              </c:pt>
              <c:pt idx="12">
                <c:v>101.57521378269917</c:v>
              </c:pt>
              <c:pt idx="13">
                <c:v>101.49090262771894</c:v>
              </c:pt>
              <c:pt idx="14">
                <c:v>102.86612319581729</c:v>
              </c:pt>
              <c:pt idx="15">
                <c:v>99.299805318984312</c:v>
              </c:pt>
              <c:pt idx="16">
                <c:v>103.14567404194655</c:v>
              </c:pt>
              <c:pt idx="17">
                <c:v>102.18862943082161</c:v>
              </c:pt>
              <c:pt idx="18">
                <c:v>103.01306111056702</c:v>
              </c:pt>
              <c:pt idx="19">
                <c:v>103.15796538724639</c:v>
              </c:pt>
              <c:pt idx="20">
                <c:v>101.51918446650976</c:v>
              </c:pt>
              <c:pt idx="21">
                <c:v>101.11692751280512</c:v>
              </c:pt>
              <c:pt idx="22">
                <c:v>102.00370297136985</c:v>
              </c:pt>
              <c:pt idx="23">
                <c:v>100.06428034186752</c:v>
              </c:pt>
              <c:pt idx="24">
                <c:v>101.97497444138573</c:v>
              </c:pt>
              <c:pt idx="25">
                <c:v>99.926946504557222</c:v>
              </c:pt>
              <c:pt idx="26">
                <c:v>100.87422838353137</c:v>
              </c:pt>
              <c:pt idx="27">
                <c:v>99.212836561623945</c:v>
              </c:pt>
              <c:pt idx="28">
                <c:v>97.474047169891548</c:v>
              </c:pt>
              <c:pt idx="29">
                <c:v>102.08268569452702</c:v>
              </c:pt>
              <c:pt idx="30">
                <c:v>100.71445371418571</c:v>
              </c:pt>
              <c:pt idx="31">
                <c:v>97.889052918644239</c:v>
              </c:pt>
              <c:pt idx="32">
                <c:v>99.095873134891093</c:v>
              </c:pt>
              <c:pt idx="33">
                <c:v>100.4748599755318</c:v>
              </c:pt>
              <c:pt idx="34">
                <c:v>100.72135626391592</c:v>
              </c:pt>
              <c:pt idx="35">
                <c:v>107.40540119599538</c:v>
              </c:pt>
              <c:pt idx="36">
                <c:v>93.814076540197689</c:v>
              </c:pt>
              <c:pt idx="37">
                <c:v>103.62330013922431</c:v>
              </c:pt>
              <c:pt idx="38">
                <c:v>98.900187326915372</c:v>
              </c:pt>
              <c:pt idx="39">
                <c:v>104.69489756958458</c:v>
              </c:pt>
              <c:pt idx="40">
                <c:v>99.327441960752381</c:v>
              </c:pt>
              <c:pt idx="41">
                <c:v>97.699008397404413</c:v>
              </c:pt>
              <c:pt idx="42">
                <c:v>98.63630287671522</c:v>
              </c:pt>
              <c:pt idx="43">
                <c:v>101.70898488158879</c:v>
              </c:pt>
              <c:pt idx="44">
                <c:v>98.945491309526304</c:v>
              </c:pt>
              <c:pt idx="45">
                <c:v>101.12312635741189</c:v>
              </c:pt>
              <c:pt idx="46">
                <c:v>99.227081706394756</c:v>
              </c:pt>
              <c:pt idx="47">
                <c:v>100.86723506043518</c:v>
              </c:pt>
              <c:pt idx="48">
                <c:v>102.24969832797568</c:v>
              </c:pt>
            </c:numLit>
          </c:val>
          <c:smooth val="0"/>
          <c:extLst>
            <c:ext xmlns:c16="http://schemas.microsoft.com/office/drawing/2014/chart" uri="{C3380CC4-5D6E-409C-BE32-E72D297353CC}">
              <c16:uniqueId val="{00000002-8243-4098-BD90-AFF1C652FE54}"/>
            </c:ext>
          </c:extLst>
        </c:ser>
        <c:dLbls>
          <c:showLegendKey val="0"/>
          <c:showVal val="0"/>
          <c:showCatName val="0"/>
          <c:showSerName val="0"/>
          <c:showPercent val="0"/>
          <c:showBubbleSize val="0"/>
        </c:dLbls>
        <c:marker val="1"/>
        <c:smooth val="0"/>
        <c:axId val="479861960"/>
        <c:axId val="479863136"/>
      </c:lineChart>
      <c:dateAx>
        <c:axId val="47986196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63136"/>
        <c:crosses val="autoZero"/>
        <c:auto val="0"/>
        <c:lblOffset val="100"/>
        <c:baseTimeUnit val="months"/>
        <c:majorUnit val="6"/>
        <c:majorTimeUnit val="months"/>
        <c:minorUnit val="1"/>
        <c:minorTimeUnit val="months"/>
      </c:dateAx>
      <c:valAx>
        <c:axId val="479863136"/>
        <c:scaling>
          <c:orientation val="minMax"/>
          <c:max val="140"/>
          <c:min val="8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1960"/>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TOTAL Infirmiers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numLit>
          </c:cat>
          <c:val>
            <c:numLit>
              <c:formatCode>General</c:formatCode>
              <c:ptCount val="49"/>
              <c:pt idx="0">
                <c:v>100.8674297613648</c:v>
              </c:pt>
              <c:pt idx="1">
                <c:v>101.39197879781318</c:v>
              </c:pt>
              <c:pt idx="2">
                <c:v>100.02463147248699</c:v>
              </c:pt>
              <c:pt idx="3">
                <c:v>101.23115151510208</c:v>
              </c:pt>
              <c:pt idx="4">
                <c:v>99.714953105308254</c:v>
              </c:pt>
              <c:pt idx="5">
                <c:v>97.829080417664159</c:v>
              </c:pt>
              <c:pt idx="6">
                <c:v>96.284888682856476</c:v>
              </c:pt>
              <c:pt idx="7">
                <c:v>97.367288641672772</c:v>
              </c:pt>
              <c:pt idx="8">
                <c:v>97.743338171125231</c:v>
              </c:pt>
              <c:pt idx="9">
                <c:v>98.736672035783229</c:v>
              </c:pt>
              <c:pt idx="10">
                <c:v>96.824079747253393</c:v>
              </c:pt>
              <c:pt idx="11">
                <c:v>96.374081355562296</c:v>
              </c:pt>
              <c:pt idx="12">
                <c:v>98.500787754490545</c:v>
              </c:pt>
              <c:pt idx="13">
                <c:v>98.105712978968455</c:v>
              </c:pt>
              <c:pt idx="14">
                <c:v>97.376091831552912</c:v>
              </c:pt>
              <c:pt idx="15">
                <c:v>94.596440070608139</c:v>
              </c:pt>
              <c:pt idx="16">
                <c:v>96.75937909179649</c:v>
              </c:pt>
              <c:pt idx="17">
                <c:v>96.991756419873695</c:v>
              </c:pt>
              <c:pt idx="18">
                <c:v>98.812680714500146</c:v>
              </c:pt>
              <c:pt idx="19">
                <c:v>97.656541537670734</c:v>
              </c:pt>
              <c:pt idx="20">
                <c:v>94.612358020451708</c:v>
              </c:pt>
              <c:pt idx="21">
                <c:v>96.461830714349588</c:v>
              </c:pt>
              <c:pt idx="22">
                <c:v>93.549045605753406</c:v>
              </c:pt>
              <c:pt idx="23">
                <c:v>94.051680102483942</c:v>
              </c:pt>
              <c:pt idx="24">
                <c:v>94.111918700382475</c:v>
              </c:pt>
              <c:pt idx="25">
                <c:v>91.602163572050387</c:v>
              </c:pt>
              <c:pt idx="26">
                <c:v>92.961218116540266</c:v>
              </c:pt>
              <c:pt idx="27">
                <c:v>91.664269117244558</c:v>
              </c:pt>
              <c:pt idx="28">
                <c:v>90.823937662665884</c:v>
              </c:pt>
              <c:pt idx="29">
                <c:v>93.11386620182553</c:v>
              </c:pt>
              <c:pt idx="30">
                <c:v>92.253588273568425</c:v>
              </c:pt>
              <c:pt idx="31">
                <c:v>88.414799859217396</c:v>
              </c:pt>
              <c:pt idx="32">
                <c:v>90.437072745705592</c:v>
              </c:pt>
              <c:pt idx="33">
                <c:v>92.100611393748181</c:v>
              </c:pt>
              <c:pt idx="34">
                <c:v>91.714495670931427</c:v>
              </c:pt>
              <c:pt idx="35">
                <c:v>99.023020806804638</c:v>
              </c:pt>
              <c:pt idx="36">
                <c:v>84.463016734062734</c:v>
              </c:pt>
              <c:pt idx="37">
                <c:v>91.788589075597926</c:v>
              </c:pt>
              <c:pt idx="38">
                <c:v>88.957615988029204</c:v>
              </c:pt>
              <c:pt idx="39">
                <c:v>93.450614591288044</c:v>
              </c:pt>
              <c:pt idx="40">
                <c:v>91.073802040652524</c:v>
              </c:pt>
              <c:pt idx="41">
                <c:v>87.074100115395652</c:v>
              </c:pt>
              <c:pt idx="42">
                <c:v>87.915003901106132</c:v>
              </c:pt>
              <c:pt idx="43">
                <c:v>91.360614350758922</c:v>
              </c:pt>
              <c:pt idx="44">
                <c:v>88.878453603626241</c:v>
              </c:pt>
              <c:pt idx="45">
                <c:v>90.107184704611683</c:v>
              </c:pt>
              <c:pt idx="46">
                <c:v>87.921500402330878</c:v>
              </c:pt>
              <c:pt idx="47">
                <c:v>90.53974529607099</c:v>
              </c:pt>
              <c:pt idx="48">
                <c:v>89.886652734127409</c:v>
              </c:pt>
            </c:numLit>
          </c:val>
          <c:smooth val="0"/>
          <c:extLst>
            <c:ext xmlns:c16="http://schemas.microsoft.com/office/drawing/2014/chart" uri="{C3380CC4-5D6E-409C-BE32-E72D297353CC}">
              <c16:uniqueId val="{00000001-7417-426D-89C5-5A248ED068C1}"/>
            </c:ext>
          </c:extLst>
        </c:ser>
        <c:ser>
          <c:idx val="0"/>
          <c:order val="1"/>
          <c:tx>
            <c:v>"HORS COVID"</c:v>
          </c:tx>
          <c:spPr>
            <a:ln w="12700">
              <a:solidFill>
                <a:srgbClr val="FF00FF"/>
              </a:solidFill>
              <a:prstDash val="solid"/>
            </a:ln>
          </c:spPr>
          <c:cat>
            <c:numLit>
              <c:formatCode>General</c:formatCode>
              <c:ptCount val="49"/>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numLit>
          </c:cat>
          <c:val>
            <c:numLit>
              <c:formatCode>General</c:formatCode>
              <c:ptCount val="49"/>
              <c:pt idx="0">
                <c:v>100.3903602378202</c:v>
              </c:pt>
              <c:pt idx="1">
                <c:v>100.36847707248539</c:v>
              </c:pt>
              <c:pt idx="2">
                <c:v>98.951888089930023</c:v>
              </c:pt>
              <c:pt idx="3">
                <c:v>100.49143752221401</c:v>
              </c:pt>
              <c:pt idx="4">
                <c:v>98.568259944283923</c:v>
              </c:pt>
              <c:pt idx="5">
                <c:v>97.323838566565229</c:v>
              </c:pt>
              <c:pt idx="6">
                <c:v>94.416399827585465</c:v>
              </c:pt>
              <c:pt idx="7">
                <c:v>96.371755437666366</c:v>
              </c:pt>
              <c:pt idx="8">
                <c:v>96.067335806464385</c:v>
              </c:pt>
              <c:pt idx="9">
                <c:v>96.247103626349215</c:v>
              </c:pt>
              <c:pt idx="10">
                <c:v>94.96894745170637</c:v>
              </c:pt>
              <c:pt idx="11">
                <c:v>94.261749161038082</c:v>
              </c:pt>
              <c:pt idx="12">
                <c:v>94.704362467895052</c:v>
              </c:pt>
              <c:pt idx="13">
                <c:v>95.352344035909354</c:v>
              </c:pt>
              <c:pt idx="14">
                <c:v>95.907012782077715</c:v>
              </c:pt>
              <c:pt idx="15">
                <c:v>93.176578416344555</c:v>
              </c:pt>
              <c:pt idx="16">
                <c:v>96.332392076233177</c:v>
              </c:pt>
              <c:pt idx="17">
                <c:v>94.774290714037903</c:v>
              </c:pt>
              <c:pt idx="18">
                <c:v>96.051988007082556</c:v>
              </c:pt>
              <c:pt idx="19">
                <c:v>95.999885177269533</c:v>
              </c:pt>
              <c:pt idx="20">
                <c:v>94.013958196075549</c:v>
              </c:pt>
              <c:pt idx="21">
                <c:v>93.730211010183282</c:v>
              </c:pt>
              <c:pt idx="22">
                <c:v>94.903101953401318</c:v>
              </c:pt>
              <c:pt idx="23">
                <c:v>92.708465442408496</c:v>
              </c:pt>
              <c:pt idx="24">
                <c:v>94.110654299839368</c:v>
              </c:pt>
              <c:pt idx="25">
                <c:v>91.827797738038001</c:v>
              </c:pt>
              <c:pt idx="26">
                <c:v>92.58535004148149</c:v>
              </c:pt>
              <c:pt idx="27">
                <c:v>91.316381232245476</c:v>
              </c:pt>
              <c:pt idx="28">
                <c:v>88.811824571483385</c:v>
              </c:pt>
              <c:pt idx="29">
                <c:v>93.230044610875268</c:v>
              </c:pt>
              <c:pt idx="30">
                <c:v>91.799593644149255</c:v>
              </c:pt>
              <c:pt idx="31">
                <c:v>89.241819824930829</c:v>
              </c:pt>
              <c:pt idx="32">
                <c:v>90.211321137069902</c:v>
              </c:pt>
              <c:pt idx="33">
                <c:v>90.941593377521443</c:v>
              </c:pt>
              <c:pt idx="34">
                <c:v>91.21908435077404</c:v>
              </c:pt>
              <c:pt idx="35">
                <c:v>97.159698749423256</c:v>
              </c:pt>
              <c:pt idx="36">
                <c:v>83.985967861234286</c:v>
              </c:pt>
              <c:pt idx="37">
                <c:v>93.27845369143779</c:v>
              </c:pt>
              <c:pt idx="38">
                <c:v>88.86681007319666</c:v>
              </c:pt>
              <c:pt idx="39">
                <c:v>93.816140544934839</c:v>
              </c:pt>
              <c:pt idx="40">
                <c:v>89.427621018107843</c:v>
              </c:pt>
              <c:pt idx="41">
                <c:v>86.719478029222714</c:v>
              </c:pt>
              <c:pt idx="42">
                <c:v>87.795068001038416</c:v>
              </c:pt>
              <c:pt idx="43">
                <c:v>90.413327143772634</c:v>
              </c:pt>
              <c:pt idx="44">
                <c:v>88.224196050225004</c:v>
              </c:pt>
              <c:pt idx="45">
                <c:v>89.386252517096437</c:v>
              </c:pt>
              <c:pt idx="46">
                <c:v>87.618921685679879</c:v>
              </c:pt>
              <c:pt idx="47">
                <c:v>89.2485811909078</c:v>
              </c:pt>
              <c:pt idx="48">
                <c:v>89.423565518726306</c:v>
              </c:pt>
            </c:numLit>
          </c:val>
          <c:smooth val="0"/>
          <c:extLst>
            <c:ext xmlns:c16="http://schemas.microsoft.com/office/drawing/2014/chart" uri="{C3380CC4-5D6E-409C-BE32-E72D297353CC}">
              <c16:uniqueId val="{00000002-7417-426D-89C5-5A248ED068C1}"/>
            </c:ext>
          </c:extLst>
        </c:ser>
        <c:dLbls>
          <c:showLegendKey val="0"/>
          <c:showVal val="0"/>
          <c:showCatName val="0"/>
          <c:showSerName val="0"/>
          <c:showPercent val="0"/>
          <c:showBubbleSize val="0"/>
        </c:dLbls>
        <c:marker val="1"/>
        <c:smooth val="0"/>
        <c:axId val="479868232"/>
        <c:axId val="479869016"/>
      </c:lineChart>
      <c:dateAx>
        <c:axId val="47986823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69016"/>
        <c:crosses val="autoZero"/>
        <c:auto val="0"/>
        <c:lblOffset val="100"/>
        <c:baseTimeUnit val="months"/>
        <c:majorUnit val="6"/>
        <c:majorTimeUnit val="months"/>
        <c:minorUnit val="1"/>
        <c:minorTimeUnit val="months"/>
      </c:dateAx>
      <c:valAx>
        <c:axId val="479869016"/>
        <c:scaling>
          <c:orientation val="minMax"/>
          <c:max val="140"/>
          <c:min val="8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8232"/>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TOTAL Infirmiers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numLit>
          </c:cat>
          <c:val>
            <c:numLit>
              <c:formatCode>General</c:formatCode>
              <c:ptCount val="49"/>
              <c:pt idx="0">
                <c:v>115.7722793632993</c:v>
              </c:pt>
              <c:pt idx="1">
                <c:v>121.65423801604337</c:v>
              </c:pt>
              <c:pt idx="2">
                <c:v>124.18658007750484</c:v>
              </c:pt>
              <c:pt idx="3">
                <c:v>127.49017714345121</c:v>
              </c:pt>
              <c:pt idx="4">
                <c:v>115.98141280216836</c:v>
              </c:pt>
              <c:pt idx="5">
                <c:v>117.83403717198675</c:v>
              </c:pt>
              <c:pt idx="6">
                <c:v>123.33073845853255</c:v>
              </c:pt>
              <c:pt idx="7">
                <c:v>123.96933452344676</c:v>
              </c:pt>
              <c:pt idx="8">
                <c:v>123.50599874525381</c:v>
              </c:pt>
              <c:pt idx="9">
                <c:v>121.87883634752173</c:v>
              </c:pt>
              <c:pt idx="10">
                <c:v>124.93882784788477</c:v>
              </c:pt>
              <c:pt idx="11">
                <c:v>119.31827580959519</c:v>
              </c:pt>
              <c:pt idx="12">
                <c:v>134.66170700402017</c:v>
              </c:pt>
              <c:pt idx="13">
                <c:v>131.08061094008752</c:v>
              </c:pt>
              <c:pt idx="14">
                <c:v>125.68828690432419</c:v>
              </c:pt>
              <c:pt idx="15">
                <c:v>123.20265796345591</c:v>
              </c:pt>
              <c:pt idx="16">
                <c:v>120.24165991153497</c:v>
              </c:pt>
              <c:pt idx="17">
                <c:v>127.20351724702907</c:v>
              </c:pt>
              <c:pt idx="18">
                <c:v>121.43184012403547</c:v>
              </c:pt>
              <c:pt idx="19">
                <c:v>130.05543528910266</c:v>
              </c:pt>
              <c:pt idx="20">
                <c:v>125.02787101647259</c:v>
              </c:pt>
              <c:pt idx="21">
                <c:v>126.72684004739261</c:v>
              </c:pt>
              <c:pt idx="22">
                <c:v>121.36815456258623</c:v>
              </c:pt>
              <c:pt idx="23">
                <c:v>124.38789830024892</c:v>
              </c:pt>
              <c:pt idx="24">
                <c:v>122.24934914341767</c:v>
              </c:pt>
              <c:pt idx="25">
                <c:v>121.87507905830155</c:v>
              </c:pt>
              <c:pt idx="26">
                <c:v>123.35581363082122</c:v>
              </c:pt>
              <c:pt idx="27">
                <c:v>117.06498527400467</c:v>
              </c:pt>
              <c:pt idx="28">
                <c:v>130.30161853618085</c:v>
              </c:pt>
              <c:pt idx="29">
                <c:v>126.12004387747066</c:v>
              </c:pt>
              <c:pt idx="30">
                <c:v>126.91123237317402</c:v>
              </c:pt>
              <c:pt idx="31">
                <c:v>121.01454889240199</c:v>
              </c:pt>
              <c:pt idx="32">
                <c:v>124.55184421967287</c:v>
              </c:pt>
              <c:pt idx="33">
                <c:v>125.9026045101601</c:v>
              </c:pt>
              <c:pt idx="34">
                <c:v>121.45832962040078</c:v>
              </c:pt>
              <c:pt idx="35">
                <c:v>136.42924074189813</c:v>
              </c:pt>
              <c:pt idx="36">
                <c:v>124.13149958711527</c:v>
              </c:pt>
              <c:pt idx="37">
                <c:v>128.76663992629364</c:v>
              </c:pt>
              <c:pt idx="38">
                <c:v>123.21489762491082</c:v>
              </c:pt>
              <c:pt idx="39">
                <c:v>136.81491894366073</c:v>
              </c:pt>
              <c:pt idx="40">
                <c:v>127.07987672854229</c:v>
              </c:pt>
              <c:pt idx="41">
                <c:v>122.77270673303526</c:v>
              </c:pt>
              <c:pt idx="42">
                <c:v>129.04053674223437</c:v>
              </c:pt>
              <c:pt idx="43">
                <c:v>132.19035359728883</c:v>
              </c:pt>
              <c:pt idx="44">
                <c:v>129.68447911421234</c:v>
              </c:pt>
              <c:pt idx="45">
                <c:v>129.00615921567157</c:v>
              </c:pt>
              <c:pt idx="46">
                <c:v>135.23248302346727</c:v>
              </c:pt>
              <c:pt idx="47">
                <c:v>132.19632699171186</c:v>
              </c:pt>
              <c:pt idx="48">
                <c:v>135.3221251820116</c:v>
              </c:pt>
            </c:numLit>
          </c:val>
          <c:smooth val="0"/>
          <c:extLst>
            <c:ext xmlns:c16="http://schemas.microsoft.com/office/drawing/2014/chart" uri="{C3380CC4-5D6E-409C-BE32-E72D297353CC}">
              <c16:uniqueId val="{00000001-12FA-4F0A-8ECF-54DDC8BA94E5}"/>
            </c:ext>
          </c:extLst>
        </c:ser>
        <c:ser>
          <c:idx val="0"/>
          <c:order val="1"/>
          <c:tx>
            <c:v>"HORS COVID"</c:v>
          </c:tx>
          <c:spPr>
            <a:ln w="12700">
              <a:solidFill>
                <a:srgbClr val="FF00FF"/>
              </a:solidFill>
              <a:prstDash val="solid"/>
            </a:ln>
          </c:spPr>
          <c:cat>
            <c:numLit>
              <c:formatCode>General</c:formatCode>
              <c:ptCount val="49"/>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numLit>
          </c:cat>
          <c:val>
            <c:numLit>
              <c:formatCode>General</c:formatCode>
              <c:ptCount val="49"/>
              <c:pt idx="0">
                <c:v>115.56605411873574</c:v>
              </c:pt>
              <c:pt idx="1">
                <c:v>117.42927444904186</c:v>
              </c:pt>
              <c:pt idx="2">
                <c:v>116.7904190044208</c:v>
              </c:pt>
              <c:pt idx="3">
                <c:v>119.91118977546947</c:v>
              </c:pt>
              <c:pt idx="4">
                <c:v>117.60196707385415</c:v>
              </c:pt>
              <c:pt idx="5">
                <c:v>119.17621122736017</c:v>
              </c:pt>
              <c:pt idx="6">
                <c:v>115.67459412530081</c:v>
              </c:pt>
              <c:pt idx="7">
                <c:v>117.62827176141361</c:v>
              </c:pt>
              <c:pt idx="8">
                <c:v>117.58635207845644</c:v>
              </c:pt>
              <c:pt idx="9">
                <c:v>119.42405635506968</c:v>
              </c:pt>
              <c:pt idx="10">
                <c:v>115.66153492647355</c:v>
              </c:pt>
              <c:pt idx="11">
                <c:v>115.89746709021507</c:v>
              </c:pt>
              <c:pt idx="12">
                <c:v>119.76872767869207</c:v>
              </c:pt>
              <c:pt idx="13">
                <c:v>117.74535872413037</c:v>
              </c:pt>
              <c:pt idx="14">
                <c:v>121.2933407581187</c:v>
              </c:pt>
              <c:pt idx="15">
                <c:v>115.51366421903975</c:v>
              </c:pt>
              <c:pt idx="16">
                <c:v>121.18674849416786</c:v>
              </c:pt>
              <c:pt idx="17">
                <c:v>121.8212583865318</c:v>
              </c:pt>
              <c:pt idx="18">
                <c:v>121.44547573237543</c:v>
              </c:pt>
              <c:pt idx="19">
                <c:v>122.11204047954942</c:v>
              </c:pt>
              <c:pt idx="20">
                <c:v>121.39247704519063</c:v>
              </c:pt>
              <c:pt idx="21">
                <c:v>120.67641485706618</c:v>
              </c:pt>
              <c:pt idx="22">
                <c:v>120.80557734928969</c:v>
              </c:pt>
              <c:pt idx="23">
                <c:v>119.54194249143406</c:v>
              </c:pt>
              <c:pt idx="24">
                <c:v>122.79912143893131</c:v>
              </c:pt>
              <c:pt idx="25">
                <c:v>121.37290259909427</c:v>
              </c:pt>
              <c:pt idx="26">
                <c:v>122.82257457657934</c:v>
              </c:pt>
              <c:pt idx="27">
                <c:v>120.12207519622977</c:v>
              </c:pt>
              <c:pt idx="28">
                <c:v>120.41098176411882</c:v>
              </c:pt>
              <c:pt idx="29">
                <c:v>125.52383457001355</c:v>
              </c:pt>
              <c:pt idx="30">
                <c:v>124.32035393437766</c:v>
              </c:pt>
              <c:pt idx="31">
                <c:v>120.78629639608509</c:v>
              </c:pt>
              <c:pt idx="32">
                <c:v>122.62151978711235</c:v>
              </c:pt>
              <c:pt idx="33">
                <c:v>125.71825564491567</c:v>
              </c:pt>
              <c:pt idx="34">
                <c:v>125.88268026502749</c:v>
              </c:pt>
              <c:pt idx="35">
                <c:v>134.53527510758539</c:v>
              </c:pt>
              <c:pt idx="36">
                <c:v>119.83819256739004</c:v>
              </c:pt>
              <c:pt idx="37">
                <c:v>131.01570014563939</c:v>
              </c:pt>
              <c:pt idx="38">
                <c:v>125.46783959090189</c:v>
              </c:pt>
              <c:pt idx="39">
                <c:v>133.50105390026317</c:v>
              </c:pt>
              <c:pt idx="40">
                <c:v>125.54144683956122</c:v>
              </c:pt>
              <c:pt idx="41">
                <c:v>126.77200520270419</c:v>
              </c:pt>
              <c:pt idx="42">
                <c:v>127.34310328955057</c:v>
              </c:pt>
              <c:pt idx="43">
                <c:v>131.61906393897513</c:v>
              </c:pt>
              <c:pt idx="44">
                <c:v>127.33470035307877</c:v>
              </c:pt>
              <c:pt idx="45">
                <c:v>132.20151352163521</c:v>
              </c:pt>
              <c:pt idx="46">
                <c:v>129.9646440501968</c:v>
              </c:pt>
              <c:pt idx="47">
                <c:v>131.63258435165392</c:v>
              </c:pt>
              <c:pt idx="48">
                <c:v>136.21236391413709</c:v>
              </c:pt>
            </c:numLit>
          </c:val>
          <c:smooth val="0"/>
          <c:extLst>
            <c:ext xmlns:c16="http://schemas.microsoft.com/office/drawing/2014/chart" uri="{C3380CC4-5D6E-409C-BE32-E72D297353CC}">
              <c16:uniqueId val="{00000002-12FA-4F0A-8ECF-54DDC8BA94E5}"/>
            </c:ext>
          </c:extLst>
        </c:ser>
        <c:dLbls>
          <c:showLegendKey val="0"/>
          <c:showVal val="0"/>
          <c:showCatName val="0"/>
          <c:showSerName val="0"/>
          <c:showPercent val="0"/>
          <c:showBubbleSize val="0"/>
        </c:dLbls>
        <c:marker val="1"/>
        <c:smooth val="0"/>
        <c:axId val="479870192"/>
        <c:axId val="479867056"/>
      </c:lineChart>
      <c:dateAx>
        <c:axId val="47987019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7056"/>
        <c:crosses val="autoZero"/>
        <c:auto val="0"/>
        <c:lblOffset val="100"/>
        <c:baseTimeUnit val="months"/>
        <c:majorUnit val="6"/>
        <c:majorTimeUnit val="months"/>
        <c:minorUnit val="1"/>
        <c:minorTimeUnit val="months"/>
      </c:dateAx>
      <c:valAx>
        <c:axId val="479867056"/>
        <c:scaling>
          <c:orientation val="minMax"/>
          <c:min val="8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70192"/>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TOTAL Laboratoires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numLit>
          </c:cat>
          <c:val>
            <c:numLit>
              <c:formatCode>General</c:formatCode>
              <c:ptCount val="49"/>
              <c:pt idx="0">
                <c:v>157.82240951150791</c:v>
              </c:pt>
              <c:pt idx="1">
                <c:v>157.88311870710362</c:v>
              </c:pt>
              <c:pt idx="2">
                <c:v>155.19832778569679</c:v>
              </c:pt>
              <c:pt idx="3">
                <c:v>158.41897629423093</c:v>
              </c:pt>
              <c:pt idx="4">
                <c:v>144.97014178966293</c:v>
              </c:pt>
              <c:pt idx="5">
                <c:v>129.36258174132197</c:v>
              </c:pt>
              <c:pt idx="6">
                <c:v>124.18328745463813</c:v>
              </c:pt>
              <c:pt idx="7">
                <c:v>140.51091060691002</c:v>
              </c:pt>
              <c:pt idx="8">
                <c:v>126.95596294420149</c:v>
              </c:pt>
              <c:pt idx="9">
                <c:v>120.23573235317966</c:v>
              </c:pt>
              <c:pt idx="10">
                <c:v>120.21825588092443</c:v>
              </c:pt>
              <c:pt idx="11">
                <c:v>134.82031751804934</c:v>
              </c:pt>
              <c:pt idx="12">
                <c:v>157.69181508936293</c:v>
              </c:pt>
              <c:pt idx="13">
                <c:v>143.93870980147082</c:v>
              </c:pt>
              <c:pt idx="14">
                <c:v>128.32882187871962</c:v>
              </c:pt>
              <c:pt idx="15">
                <c:v>126.33502446357716</c:v>
              </c:pt>
              <c:pt idx="16">
                <c:v>119.30644529767227</c:v>
              </c:pt>
              <c:pt idx="17">
                <c:v>112.71030986388691</c:v>
              </c:pt>
              <c:pt idx="18">
                <c:v>119.59142259251261</c:v>
              </c:pt>
              <c:pt idx="19">
                <c:v>112.44298751707133</c:v>
              </c:pt>
              <c:pt idx="20">
                <c:v>103.77597770139313</c:v>
              </c:pt>
              <c:pt idx="21">
                <c:v>107.0026499392044</c:v>
              </c:pt>
              <c:pt idx="22">
                <c:v>99.498926691919038</c:v>
              </c:pt>
              <c:pt idx="23">
                <c:v>99.196491734765885</c:v>
              </c:pt>
              <c:pt idx="24">
                <c:v>97.953472091986697</c:v>
              </c:pt>
              <c:pt idx="25">
                <c:v>92.518867007906763</c:v>
              </c:pt>
              <c:pt idx="26">
                <c:v>91.217791065225811</c:v>
              </c:pt>
              <c:pt idx="27">
                <c:v>86.660282891499619</c:v>
              </c:pt>
              <c:pt idx="28">
                <c:v>86.22768712981788</c:v>
              </c:pt>
              <c:pt idx="29">
                <c:v>90.025647378885537</c:v>
              </c:pt>
              <c:pt idx="30">
                <c:v>87.167806358842284</c:v>
              </c:pt>
              <c:pt idx="31">
                <c:v>87.612138480819638</c:v>
              </c:pt>
              <c:pt idx="32">
                <c:v>87.20772257276279</c:v>
              </c:pt>
              <c:pt idx="33">
                <c:v>86.537433219243667</c:v>
              </c:pt>
              <c:pt idx="34">
                <c:v>83.818406201584864</c:v>
              </c:pt>
              <c:pt idx="35">
                <c:v>84.771368651528618</c:v>
              </c:pt>
              <c:pt idx="36">
                <c:v>83.865845700055075</c:v>
              </c:pt>
              <c:pt idx="37">
                <c:v>85.014641623342996</c:v>
              </c:pt>
              <c:pt idx="38">
                <c:v>80.834080979616289</c:v>
              </c:pt>
              <c:pt idx="39">
                <c:v>81.113429448818266</c:v>
              </c:pt>
              <c:pt idx="40">
                <c:v>81.048185659320083</c:v>
              </c:pt>
              <c:pt idx="41">
                <c:v>80.491977314202387</c:v>
              </c:pt>
              <c:pt idx="42">
                <c:v>80.902024901294993</c:v>
              </c:pt>
              <c:pt idx="43">
                <c:v>74.756390729267054</c:v>
              </c:pt>
              <c:pt idx="44">
                <c:v>75.243453734967233</c:v>
              </c:pt>
              <c:pt idx="45">
                <c:v>72.495996189903522</c:v>
              </c:pt>
              <c:pt idx="46">
                <c:v>76.170797476287007</c:v>
              </c:pt>
              <c:pt idx="47">
                <c:v>73.964719079071159</c:v>
              </c:pt>
              <c:pt idx="48">
                <c:v>69.684246942026334</c:v>
              </c:pt>
            </c:numLit>
          </c:val>
          <c:smooth val="0"/>
          <c:extLst>
            <c:ext xmlns:c16="http://schemas.microsoft.com/office/drawing/2014/chart" uri="{C3380CC4-5D6E-409C-BE32-E72D297353CC}">
              <c16:uniqueId val="{00000001-3238-4E21-AD10-1316FAB6CDAC}"/>
            </c:ext>
          </c:extLst>
        </c:ser>
        <c:ser>
          <c:idx val="0"/>
          <c:order val="1"/>
          <c:tx>
            <c:v>"HORS COVID"</c:v>
          </c:tx>
          <c:spPr>
            <a:ln w="12700">
              <a:solidFill>
                <a:srgbClr val="FF00FF"/>
              </a:solidFill>
              <a:prstDash val="solid"/>
            </a:ln>
          </c:spPr>
          <c:cat>
            <c:numLit>
              <c:formatCode>General</c:formatCode>
              <c:ptCount val="49"/>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numLit>
          </c:cat>
          <c:val>
            <c:numLit>
              <c:formatCode>General</c:formatCode>
              <c:ptCount val="49"/>
              <c:pt idx="0">
                <c:v>90.223685875635567</c:v>
              </c:pt>
              <c:pt idx="1">
                <c:v>90.905163260196005</c:v>
              </c:pt>
              <c:pt idx="2">
                <c:v>86.818660907441043</c:v>
              </c:pt>
              <c:pt idx="3">
                <c:v>88.088186861836476</c:v>
              </c:pt>
              <c:pt idx="4">
                <c:v>87.140395771763153</c:v>
              </c:pt>
              <c:pt idx="5">
                <c:v>86.651678696049558</c:v>
              </c:pt>
              <c:pt idx="6">
                <c:v>86.33708094565165</c:v>
              </c:pt>
              <c:pt idx="7">
                <c:v>85.805204683267135</c:v>
              </c:pt>
              <c:pt idx="8">
                <c:v>88.465513944280104</c:v>
              </c:pt>
              <c:pt idx="9">
                <c:v>92.178508233492764</c:v>
              </c:pt>
              <c:pt idx="10">
                <c:v>87.931963275945662</c:v>
              </c:pt>
              <c:pt idx="11">
                <c:v>83.104801604285385</c:v>
              </c:pt>
              <c:pt idx="12">
                <c:v>75.025089108852669</c:v>
              </c:pt>
              <c:pt idx="13">
                <c:v>81.729512394464081</c:v>
              </c:pt>
              <c:pt idx="14">
                <c:v>83.415281100171441</c:v>
              </c:pt>
              <c:pt idx="15">
                <c:v>82.64411522245409</c:v>
              </c:pt>
              <c:pt idx="16">
                <c:v>87.736084667625107</c:v>
              </c:pt>
              <c:pt idx="17">
                <c:v>86.013304400249453</c:v>
              </c:pt>
              <c:pt idx="18">
                <c:v>85.985568389352906</c:v>
              </c:pt>
              <c:pt idx="19">
                <c:v>90.079295348276233</c:v>
              </c:pt>
              <c:pt idx="20">
                <c:v>87.23784849790583</c:v>
              </c:pt>
              <c:pt idx="21">
                <c:v>86.478233203276105</c:v>
              </c:pt>
              <c:pt idx="22">
                <c:v>84.673036257625995</c:v>
              </c:pt>
              <c:pt idx="23">
                <c:v>84.47123438161519</c:v>
              </c:pt>
              <c:pt idx="24">
                <c:v>87.268249173201667</c:v>
              </c:pt>
              <c:pt idx="25">
                <c:v>85.25874070110558</c:v>
              </c:pt>
              <c:pt idx="26">
                <c:v>85.405325807936933</c:v>
              </c:pt>
              <c:pt idx="27">
                <c:v>84.751398885036835</c:v>
              </c:pt>
              <c:pt idx="28">
                <c:v>81.999219505040173</c:v>
              </c:pt>
              <c:pt idx="29">
                <c:v>87.746510982429683</c:v>
              </c:pt>
              <c:pt idx="30">
                <c:v>84.890966944645939</c:v>
              </c:pt>
              <c:pt idx="31">
                <c:v>85.317612172214339</c:v>
              </c:pt>
              <c:pt idx="32">
                <c:v>84.916965683378876</c:v>
              </c:pt>
              <c:pt idx="33">
                <c:v>84.986227468008352</c:v>
              </c:pt>
              <c:pt idx="34">
                <c:v>82.596059640162778</c:v>
              </c:pt>
              <c:pt idx="35">
                <c:v>86.253827176166581</c:v>
              </c:pt>
              <c:pt idx="36">
                <c:v>83.458276808228376</c:v>
              </c:pt>
              <c:pt idx="37">
                <c:v>83.329713242801589</c:v>
              </c:pt>
              <c:pt idx="38">
                <c:v>80.299494837217594</c:v>
              </c:pt>
              <c:pt idx="39">
                <c:v>80.400716183190141</c:v>
              </c:pt>
              <c:pt idx="40">
                <c:v>79.714845714108591</c:v>
              </c:pt>
              <c:pt idx="41">
                <c:v>77.979799743115436</c:v>
              </c:pt>
              <c:pt idx="42">
                <c:v>80.920833149286111</c:v>
              </c:pt>
              <c:pt idx="43">
                <c:v>74.413029258023727</c:v>
              </c:pt>
              <c:pt idx="44">
                <c:v>73.844641615411305</c:v>
              </c:pt>
              <c:pt idx="45">
                <c:v>70.552793337771931</c:v>
              </c:pt>
              <c:pt idx="46">
                <c:v>74.855043364378105</c:v>
              </c:pt>
              <c:pt idx="47">
                <c:v>74.379555860603546</c:v>
              </c:pt>
              <c:pt idx="48">
                <c:v>70.223635960267444</c:v>
              </c:pt>
            </c:numLit>
          </c:val>
          <c:smooth val="0"/>
          <c:extLst>
            <c:ext xmlns:c16="http://schemas.microsoft.com/office/drawing/2014/chart" uri="{C3380CC4-5D6E-409C-BE32-E72D297353CC}">
              <c16:uniqueId val="{00000002-3238-4E21-AD10-1316FAB6CDAC}"/>
            </c:ext>
          </c:extLst>
        </c:ser>
        <c:dLbls>
          <c:showLegendKey val="0"/>
          <c:showVal val="0"/>
          <c:showCatName val="0"/>
          <c:showSerName val="0"/>
          <c:showPercent val="0"/>
          <c:showBubbleSize val="0"/>
        </c:dLbls>
        <c:marker val="1"/>
        <c:smooth val="0"/>
        <c:axId val="479869800"/>
        <c:axId val="479867448"/>
      </c:lineChart>
      <c:dateAx>
        <c:axId val="47986980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67448"/>
        <c:crosses val="autoZero"/>
        <c:auto val="0"/>
        <c:lblOffset val="100"/>
        <c:baseTimeUnit val="months"/>
        <c:majorUnit val="6"/>
        <c:majorTimeUnit val="months"/>
        <c:minorUnit val="1"/>
        <c:minorTimeUnit val="months"/>
      </c:dateAx>
      <c:valAx>
        <c:axId val="479867448"/>
        <c:scaling>
          <c:orientation val="minMax"/>
          <c:max val="240"/>
          <c:min val="5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9800"/>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TOTAL Laboratoires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numLit>
          </c:cat>
          <c:val>
            <c:numLit>
              <c:formatCode>General</c:formatCode>
              <c:ptCount val="49"/>
              <c:pt idx="0">
                <c:v>129.12024985366358</c:v>
              </c:pt>
              <c:pt idx="1">
                <c:v>128.23649076241406</c:v>
              </c:pt>
              <c:pt idx="2">
                <c:v>121.05655755939524</c:v>
              </c:pt>
              <c:pt idx="3">
                <c:v>123.22242808681216</c:v>
              </c:pt>
              <c:pt idx="4">
                <c:v>110.73521890446256</c:v>
              </c:pt>
              <c:pt idx="5">
                <c:v>99.062012005369269</c:v>
              </c:pt>
              <c:pt idx="6">
                <c:v>98.450389031840132</c:v>
              </c:pt>
              <c:pt idx="7">
                <c:v>102.32287055413009</c:v>
              </c:pt>
              <c:pt idx="8">
                <c:v>100.66044228795113</c:v>
              </c:pt>
              <c:pt idx="9">
                <c:v>96.048696918137338</c:v>
              </c:pt>
              <c:pt idx="10">
                <c:v>97.643167757554593</c:v>
              </c:pt>
              <c:pt idx="11">
                <c:v>100.05682045380387</c:v>
              </c:pt>
              <c:pt idx="12">
                <c:v>114.89481271846309</c:v>
              </c:pt>
              <c:pt idx="13">
                <c:v>107.1133724708224</c:v>
              </c:pt>
              <c:pt idx="14">
                <c:v>99.466677602875365</c:v>
              </c:pt>
              <c:pt idx="15">
                <c:v>98.901710758497984</c:v>
              </c:pt>
              <c:pt idx="16">
                <c:v>96.024293619923796</c:v>
              </c:pt>
              <c:pt idx="17">
                <c:v>90.145263368535652</c:v>
              </c:pt>
              <c:pt idx="18">
                <c:v>94.599049955987581</c:v>
              </c:pt>
              <c:pt idx="19">
                <c:v>90.336220998983123</c:v>
              </c:pt>
              <c:pt idx="20">
                <c:v>85.481804254034984</c:v>
              </c:pt>
              <c:pt idx="21">
                <c:v>88.153334151766842</c:v>
              </c:pt>
              <c:pt idx="22">
                <c:v>81.738810049559362</c:v>
              </c:pt>
              <c:pt idx="23">
                <c:v>81.506112708038074</c:v>
              </c:pt>
              <c:pt idx="24">
                <c:v>80.27048439880916</c:v>
              </c:pt>
              <c:pt idx="25">
                <c:v>75.592337941035197</c:v>
              </c:pt>
              <c:pt idx="26">
                <c:v>75.467497727903776</c:v>
              </c:pt>
              <c:pt idx="27">
                <c:v>72.991262906253525</c:v>
              </c:pt>
              <c:pt idx="28">
                <c:v>70.694244741724091</c:v>
              </c:pt>
              <c:pt idx="29">
                <c:v>73.944033544657827</c:v>
              </c:pt>
              <c:pt idx="30">
                <c:v>71.790440359370109</c:v>
              </c:pt>
              <c:pt idx="31">
                <c:v>71.900470183193676</c:v>
              </c:pt>
              <c:pt idx="32">
                <c:v>71.251913480340477</c:v>
              </c:pt>
              <c:pt idx="33">
                <c:v>70.331394950831779</c:v>
              </c:pt>
              <c:pt idx="34">
                <c:v>68.248225616825891</c:v>
              </c:pt>
              <c:pt idx="35">
                <c:v>67.97741259628171</c:v>
              </c:pt>
              <c:pt idx="36">
                <c:v>67.217081370298544</c:v>
              </c:pt>
              <c:pt idx="37">
                <c:v>68.286740635860383</c:v>
              </c:pt>
              <c:pt idx="38">
                <c:v>65.458781535667313</c:v>
              </c:pt>
              <c:pt idx="39">
                <c:v>64.304996489061324</c:v>
              </c:pt>
              <c:pt idx="40">
                <c:v>64.735182098321999</c:v>
              </c:pt>
              <c:pt idx="41">
                <c:v>63.384607636580228</c:v>
              </c:pt>
              <c:pt idx="42">
                <c:v>63.567937028607489</c:v>
              </c:pt>
              <c:pt idx="43">
                <c:v>59.344532491452597</c:v>
              </c:pt>
              <c:pt idx="44">
                <c:v>58.958343023625957</c:v>
              </c:pt>
              <c:pt idx="45">
                <c:v>56.951756659397226</c:v>
              </c:pt>
              <c:pt idx="46">
                <c:v>59.935172188505639</c:v>
              </c:pt>
              <c:pt idx="47">
                <c:v>56.724205519148519</c:v>
              </c:pt>
              <c:pt idx="48">
                <c:v>53.335562354597656</c:v>
              </c:pt>
            </c:numLit>
          </c:val>
          <c:smooth val="0"/>
          <c:extLst>
            <c:ext xmlns:c16="http://schemas.microsoft.com/office/drawing/2014/chart" uri="{C3380CC4-5D6E-409C-BE32-E72D297353CC}">
              <c16:uniqueId val="{00000001-9BC9-4087-99F0-27BE21EC2A3A}"/>
            </c:ext>
          </c:extLst>
        </c:ser>
        <c:ser>
          <c:idx val="0"/>
          <c:order val="1"/>
          <c:tx>
            <c:v>"HORS COVID"</c:v>
          </c:tx>
          <c:spPr>
            <a:ln w="12700">
              <a:solidFill>
                <a:srgbClr val="FF00FF"/>
              </a:solidFill>
              <a:prstDash val="solid"/>
            </a:ln>
          </c:spPr>
          <c:cat>
            <c:numLit>
              <c:formatCode>General</c:formatCode>
              <c:ptCount val="49"/>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numLit>
          </c:cat>
          <c:val>
            <c:numLit>
              <c:formatCode>General</c:formatCode>
              <c:ptCount val="49"/>
              <c:pt idx="0">
                <c:v>79.80653868417464</c:v>
              </c:pt>
              <c:pt idx="1">
                <c:v>80.053864719866141</c:v>
              </c:pt>
              <c:pt idx="2">
                <c:v>76.429414496896143</c:v>
              </c:pt>
              <c:pt idx="3">
                <c:v>76.805631814182831</c:v>
              </c:pt>
              <c:pt idx="4">
                <c:v>76.00969379395319</c:v>
              </c:pt>
              <c:pt idx="5">
                <c:v>74.698626219182557</c:v>
              </c:pt>
              <c:pt idx="6">
                <c:v>75.747726661617136</c:v>
              </c:pt>
              <c:pt idx="7">
                <c:v>74.551126089893117</c:v>
              </c:pt>
              <c:pt idx="8">
                <c:v>76.9342869721727</c:v>
              </c:pt>
              <c:pt idx="9">
                <c:v>79.011201338316482</c:v>
              </c:pt>
              <c:pt idx="10">
                <c:v>76.858328327863902</c:v>
              </c:pt>
              <c:pt idx="11">
                <c:v>71.036166344265098</c:v>
              </c:pt>
              <c:pt idx="12">
                <c:v>65.197219901272589</c:v>
              </c:pt>
              <c:pt idx="13">
                <c:v>69.876539278630815</c:v>
              </c:pt>
              <c:pt idx="14">
                <c:v>70.669012025065157</c:v>
              </c:pt>
              <c:pt idx="15">
                <c:v>70.611464224313409</c:v>
              </c:pt>
              <c:pt idx="16">
                <c:v>74.222543898827354</c:v>
              </c:pt>
              <c:pt idx="17">
                <c:v>73.112537767344961</c:v>
              </c:pt>
              <c:pt idx="18">
                <c:v>73.266402443790341</c:v>
              </c:pt>
              <c:pt idx="19">
                <c:v>76.546674149672455</c:v>
              </c:pt>
              <c:pt idx="20">
                <c:v>73.372338826089461</c:v>
              </c:pt>
              <c:pt idx="21">
                <c:v>73.384829172465942</c:v>
              </c:pt>
              <c:pt idx="22">
                <c:v>70.768857390962594</c:v>
              </c:pt>
              <c:pt idx="23">
                <c:v>70.658008814579588</c:v>
              </c:pt>
              <c:pt idx="24">
                <c:v>72.728710657515052</c:v>
              </c:pt>
              <c:pt idx="25">
                <c:v>70.490144845205251</c:v>
              </c:pt>
              <c:pt idx="26">
                <c:v>71.259473893985572</c:v>
              </c:pt>
              <c:pt idx="27">
                <c:v>70.779819449761618</c:v>
              </c:pt>
              <c:pt idx="28">
                <c:v>67.25774036717894</c:v>
              </c:pt>
              <c:pt idx="29">
                <c:v>71.906535567681232</c:v>
              </c:pt>
              <c:pt idx="30">
                <c:v>68.970304259968273</c:v>
              </c:pt>
              <c:pt idx="31">
                <c:v>70.77192943188372</c:v>
              </c:pt>
              <c:pt idx="32">
                <c:v>69.271799668520686</c:v>
              </c:pt>
              <c:pt idx="33">
                <c:v>69.278650729296388</c:v>
              </c:pt>
              <c:pt idx="34">
                <c:v>66.979830185655246</c:v>
              </c:pt>
              <c:pt idx="35">
                <c:v>69.405559118391878</c:v>
              </c:pt>
              <c:pt idx="36">
                <c:v>67.650059117710512</c:v>
              </c:pt>
              <c:pt idx="37">
                <c:v>66.606544852687904</c:v>
              </c:pt>
              <c:pt idx="38">
                <c:v>64.803353755751857</c:v>
              </c:pt>
              <c:pt idx="39">
                <c:v>64.101805507862949</c:v>
              </c:pt>
              <c:pt idx="40">
                <c:v>62.724654436569779</c:v>
              </c:pt>
              <c:pt idx="41">
                <c:v>61.612994038835964</c:v>
              </c:pt>
              <c:pt idx="42">
                <c:v>63.566288357432178</c:v>
              </c:pt>
              <c:pt idx="43">
                <c:v>58.767675557174705</c:v>
              </c:pt>
              <c:pt idx="44">
                <c:v>58.252455234597953</c:v>
              </c:pt>
              <c:pt idx="45">
                <c:v>55.568941247786796</c:v>
              </c:pt>
              <c:pt idx="46">
                <c:v>58.392523612349066</c:v>
              </c:pt>
              <c:pt idx="47">
                <c:v>57.326155971621915</c:v>
              </c:pt>
              <c:pt idx="48">
                <c:v>53.623945095784123</c:v>
              </c:pt>
            </c:numLit>
          </c:val>
          <c:smooth val="0"/>
          <c:extLst>
            <c:ext xmlns:c16="http://schemas.microsoft.com/office/drawing/2014/chart" uri="{C3380CC4-5D6E-409C-BE32-E72D297353CC}">
              <c16:uniqueId val="{00000002-9BC9-4087-99F0-27BE21EC2A3A}"/>
            </c:ext>
          </c:extLst>
        </c:ser>
        <c:dLbls>
          <c:showLegendKey val="0"/>
          <c:showVal val="0"/>
          <c:showCatName val="0"/>
          <c:showSerName val="0"/>
          <c:showPercent val="0"/>
          <c:showBubbleSize val="0"/>
        </c:dLbls>
        <c:marker val="1"/>
        <c:smooth val="0"/>
        <c:axId val="476255488"/>
        <c:axId val="476256664"/>
      </c:lineChart>
      <c:dateAx>
        <c:axId val="476255488"/>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6256664"/>
        <c:crosses val="autoZero"/>
        <c:auto val="0"/>
        <c:lblOffset val="100"/>
        <c:baseTimeUnit val="months"/>
        <c:majorUnit val="6"/>
        <c:majorTimeUnit val="months"/>
        <c:minorUnit val="1"/>
        <c:minorTimeUnit val="months"/>
      </c:dateAx>
      <c:valAx>
        <c:axId val="476256664"/>
        <c:scaling>
          <c:orientation val="minMax"/>
          <c:max val="240"/>
          <c:min val="5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6255488"/>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TOTAL Laboratoires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numLit>
          </c:cat>
          <c:val>
            <c:numLit>
              <c:formatCode>General</c:formatCode>
              <c:ptCount val="49"/>
              <c:pt idx="0">
                <c:v>196.59552436266387</c:v>
              </c:pt>
              <c:pt idx="1">
                <c:v>197.9320949497251</c:v>
              </c:pt>
              <c:pt idx="2">
                <c:v>201.31969265812631</c:v>
              </c:pt>
              <c:pt idx="3">
                <c:v>205.9652174927578</c:v>
              </c:pt>
              <c:pt idx="4">
                <c:v>191.21734453580061</c:v>
              </c:pt>
              <c:pt idx="5">
                <c:v>170.29495353608576</c:v>
              </c:pt>
              <c:pt idx="6">
                <c:v>158.94529274951117</c:v>
              </c:pt>
              <c:pt idx="7">
                <c:v>192.09829220320427</c:v>
              </c:pt>
              <c:pt idx="8">
                <c:v>162.47800221336468</c:v>
              </c:pt>
              <c:pt idx="9">
                <c:v>152.90946541060032</c:v>
              </c:pt>
              <c:pt idx="10">
                <c:v>150.71444484429267</c:v>
              </c:pt>
              <c:pt idx="11">
                <c:v>181.78155947223911</c:v>
              </c:pt>
              <c:pt idx="12">
                <c:v>215.50534229405125</c:v>
              </c:pt>
              <c:pt idx="13">
                <c:v>193.68524632606855</c:v>
              </c:pt>
              <c:pt idx="14">
                <c:v>167.31805642407539</c:v>
              </c:pt>
              <c:pt idx="15">
                <c:v>163.39408328405588</c:v>
              </c:pt>
              <c:pt idx="16">
                <c:v>150.75779083210702</c:v>
              </c:pt>
              <c:pt idx="17">
                <c:v>143.19293381329459</c:v>
              </c:pt>
              <c:pt idx="18">
                <c:v>153.35306792480156</c:v>
              </c:pt>
              <c:pt idx="19">
                <c:v>142.30653114624431</c:v>
              </c:pt>
              <c:pt idx="20">
                <c:v>128.48917338552093</c:v>
              </c:pt>
              <c:pt idx="21">
                <c:v>132.46577517453079</c:v>
              </c:pt>
              <c:pt idx="22">
                <c:v>123.49067680943813</c:v>
              </c:pt>
              <c:pt idx="23">
                <c:v>123.09403484443</c:v>
              </c:pt>
              <c:pt idx="24">
                <c:v>121.84103041207177</c:v>
              </c:pt>
              <c:pt idx="25">
                <c:v>115.38454204298638</c:v>
              </c:pt>
              <c:pt idx="26">
                <c:v>112.49451517892788</c:v>
              </c:pt>
              <c:pt idx="27">
                <c:v>105.12546070768691</c:v>
              </c:pt>
              <c:pt idx="28">
                <c:v>107.21147207586709</c:v>
              </c:pt>
              <c:pt idx="29">
                <c:v>111.74994504914939</c:v>
              </c:pt>
              <c:pt idx="30">
                <c:v>107.94075115161661</c:v>
              </c:pt>
              <c:pt idx="31">
                <c:v>108.83668487973929</c:v>
              </c:pt>
              <c:pt idx="32">
                <c:v>108.76207339021178</c:v>
              </c:pt>
              <c:pt idx="33">
                <c:v>108.42981311518054</c:v>
              </c:pt>
              <c:pt idx="34">
                <c:v>104.85181996775437</c:v>
              </c:pt>
              <c:pt idx="35">
                <c:v>107.45795372727547</c:v>
              </c:pt>
              <c:pt idx="36">
                <c:v>106.35629447403976</c:v>
              </c:pt>
              <c:pt idx="37">
                <c:v>107.61199436398132</c:v>
              </c:pt>
              <c:pt idx="38">
                <c:v>101.60423410808374</c:v>
              </c:pt>
              <c:pt idx="39">
                <c:v>103.81957105577906</c:v>
              </c:pt>
              <c:pt idx="40">
                <c:v>103.08506261136607</c:v>
              </c:pt>
              <c:pt idx="41">
                <c:v>103.60194594439722</c:v>
              </c:pt>
              <c:pt idx="42">
                <c:v>104.31826214405793</c:v>
              </c:pt>
              <c:pt idx="43">
                <c:v>95.575930326566976</c:v>
              </c:pt>
              <c:pt idx="44">
                <c:v>97.242650851204303</c:v>
              </c:pt>
              <c:pt idx="45">
                <c:v>93.494366757655584</c:v>
              </c:pt>
              <c:pt idx="46">
                <c:v>98.103145824556108</c:v>
              </c:pt>
              <c:pt idx="47">
                <c:v>97.254548845212071</c:v>
              </c:pt>
              <c:pt idx="48">
                <c:v>91.769324606224089</c:v>
              </c:pt>
            </c:numLit>
          </c:val>
          <c:smooth val="0"/>
          <c:extLst>
            <c:ext xmlns:c16="http://schemas.microsoft.com/office/drawing/2014/chart" uri="{C3380CC4-5D6E-409C-BE32-E72D297353CC}">
              <c16:uniqueId val="{00000001-237F-471E-B282-B0B4290EB4AA}"/>
            </c:ext>
          </c:extLst>
        </c:ser>
        <c:ser>
          <c:idx val="0"/>
          <c:order val="1"/>
          <c:tx>
            <c:v>"HORS COVID"</c:v>
          </c:tx>
          <c:spPr>
            <a:ln w="12700">
              <a:solidFill>
                <a:srgbClr val="FF00FF"/>
              </a:solidFill>
              <a:prstDash val="solid"/>
            </a:ln>
          </c:spPr>
          <c:cat>
            <c:numLit>
              <c:formatCode>General</c:formatCode>
              <c:ptCount val="49"/>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numLit>
          </c:cat>
          <c:val>
            <c:numLit>
              <c:formatCode>General</c:formatCode>
              <c:ptCount val="49"/>
              <c:pt idx="0">
                <c:v>104.27357861893343</c:v>
              </c:pt>
              <c:pt idx="1">
                <c:v>105.54060786081685</c:v>
              </c:pt>
              <c:pt idx="2">
                <c:v>100.83092310063537</c:v>
              </c:pt>
              <c:pt idx="3">
                <c:v>103.30527896742059</c:v>
              </c:pt>
              <c:pt idx="4">
                <c:v>102.1526794682088</c:v>
              </c:pt>
              <c:pt idx="5">
                <c:v>102.77308911373611</c:v>
              </c:pt>
              <c:pt idx="6">
                <c:v>100.61923412799538</c:v>
              </c:pt>
              <c:pt idx="7">
                <c:v>100.98388981225921</c:v>
              </c:pt>
              <c:pt idx="8">
                <c:v>104.01799670938267</c:v>
              </c:pt>
              <c:pt idx="9">
                <c:v>109.93761696020437</c:v>
              </c:pt>
              <c:pt idx="10">
                <c:v>102.86727910084996</c:v>
              </c:pt>
              <c:pt idx="11">
                <c:v>99.382101698524366</c:v>
              </c:pt>
              <c:pt idx="12">
                <c:v>88.28020643836939</c:v>
              </c:pt>
              <c:pt idx="13">
                <c:v>97.715943027138593</c:v>
              </c:pt>
              <c:pt idx="14">
                <c:v>100.60652454629033</c:v>
              </c:pt>
              <c:pt idx="15">
                <c:v>98.87288235363097</c:v>
              </c:pt>
              <c:pt idx="16">
                <c:v>105.96216853628979</c:v>
              </c:pt>
              <c:pt idx="17">
                <c:v>103.41292294909756</c:v>
              </c:pt>
              <c:pt idx="18">
                <c:v>103.14025709969835</c:v>
              </c:pt>
              <c:pt idx="19">
                <c:v>108.33111351706586</c:v>
              </c:pt>
              <c:pt idx="20">
                <c:v>105.93864250030475</c:v>
              </c:pt>
              <c:pt idx="21">
                <c:v>104.13766710551972</c:v>
              </c:pt>
              <c:pt idx="22">
                <c:v>103.42598446597833</c:v>
              </c:pt>
              <c:pt idx="23">
                <c:v>103.10151137481307</c:v>
              </c:pt>
              <c:pt idx="24">
                <c:v>106.8781244037154</c:v>
              </c:pt>
              <c:pt idx="25">
                <c:v>105.17755186224586</c:v>
              </c:pt>
              <c:pt idx="26">
                <c:v>104.48422509780278</c:v>
              </c:pt>
              <c:pt idx="27">
                <c:v>103.59525209285097</c:v>
              </c:pt>
              <c:pt idx="28">
                <c:v>101.88145760322979</c:v>
              </c:pt>
              <c:pt idx="29">
                <c:v>109.11032120257499</c:v>
              </c:pt>
              <c:pt idx="30">
                <c:v>106.36360230351873</c:v>
              </c:pt>
              <c:pt idx="31">
                <c:v>104.9357742873859</c:v>
              </c:pt>
              <c:pt idx="32">
                <c:v>106.01803111135233</c:v>
              </c:pt>
              <c:pt idx="33">
                <c:v>106.17146795466729</c:v>
              </c:pt>
              <c:pt idx="34">
                <c:v>103.65809753383969</c:v>
              </c:pt>
              <c:pt idx="35">
                <c:v>108.97754939793818</c:v>
              </c:pt>
              <c:pt idx="36">
                <c:v>104.77925451280967</c:v>
              </c:pt>
              <c:pt idx="37">
                <c:v>105.88471010430369</c:v>
              </c:pt>
              <c:pt idx="38">
                <c:v>101.19956624141864</c:v>
              </c:pt>
              <c:pt idx="39">
                <c:v>102.38350500359314</c:v>
              </c:pt>
              <c:pt idx="40">
                <c:v>102.62998368328404</c:v>
              </c:pt>
              <c:pt idx="41">
                <c:v>100.05416045523219</c:v>
              </c:pt>
              <c:pt idx="42">
                <c:v>104.32738471785538</c:v>
              </c:pt>
              <c:pt idx="43">
                <c:v>95.514347823251754</c:v>
              </c:pt>
              <c:pt idx="44">
                <c:v>94.874251954747862</c:v>
              </c:pt>
              <c:pt idx="45">
                <c:v>90.761926498364886</c:v>
              </c:pt>
              <c:pt idx="46">
                <c:v>97.058496243495313</c:v>
              </c:pt>
              <c:pt idx="47">
                <c:v>97.379945021386632</c:v>
              </c:pt>
              <c:pt idx="48">
                <c:v>92.612095289043054</c:v>
              </c:pt>
            </c:numLit>
          </c:val>
          <c:smooth val="0"/>
          <c:extLst>
            <c:ext xmlns:c16="http://schemas.microsoft.com/office/drawing/2014/chart" uri="{C3380CC4-5D6E-409C-BE32-E72D297353CC}">
              <c16:uniqueId val="{00000002-237F-471E-B282-B0B4290EB4AA}"/>
            </c:ext>
          </c:extLst>
        </c:ser>
        <c:dLbls>
          <c:showLegendKey val="0"/>
          <c:showVal val="0"/>
          <c:showCatName val="0"/>
          <c:showSerName val="0"/>
          <c:showPercent val="0"/>
          <c:showBubbleSize val="0"/>
        </c:dLbls>
        <c:marker val="1"/>
        <c:smooth val="0"/>
        <c:axId val="476258232"/>
        <c:axId val="476260584"/>
      </c:lineChart>
      <c:dateAx>
        <c:axId val="47625823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6260584"/>
        <c:crosses val="autoZero"/>
        <c:auto val="0"/>
        <c:lblOffset val="100"/>
        <c:baseTimeUnit val="months"/>
        <c:majorUnit val="6"/>
        <c:majorTimeUnit val="months"/>
        <c:minorUnit val="1"/>
        <c:minorTimeUnit val="months"/>
      </c:dateAx>
      <c:valAx>
        <c:axId val="476260584"/>
        <c:scaling>
          <c:orientation val="minMax"/>
          <c:max val="240"/>
          <c:min val="5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6258232"/>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IJ maladie</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numLit>
          </c:cat>
          <c:val>
            <c:numLit>
              <c:formatCode>General</c:formatCode>
              <c:ptCount val="49"/>
              <c:pt idx="0">
                <c:v>123.64061419185558</c:v>
              </c:pt>
              <c:pt idx="1">
                <c:v>124.36638677812928</c:v>
              </c:pt>
              <c:pt idx="2">
                <c:v>124.77909941218461</c:v>
              </c:pt>
              <c:pt idx="3">
                <c:v>126.55895326778447</c:v>
              </c:pt>
              <c:pt idx="4">
                <c:v>127.37659036004689</c:v>
              </c:pt>
              <c:pt idx="5">
                <c:v>125.33715357120261</c:v>
              </c:pt>
              <c:pt idx="6">
                <c:v>126.42860736505426</c:v>
              </c:pt>
              <c:pt idx="7">
                <c:v>121.78502025425992</c:v>
              </c:pt>
              <c:pt idx="8">
                <c:v>125.43359490906143</c:v>
              </c:pt>
              <c:pt idx="9">
                <c:v>129.10323478141535</c:v>
              </c:pt>
              <c:pt idx="10">
                <c:v>129.93398164423513</c:v>
              </c:pt>
              <c:pt idx="11">
                <c:v>128.68951586504534</c:v>
              </c:pt>
              <c:pt idx="12">
                <c:v>132.85333965356745</c:v>
              </c:pt>
              <c:pt idx="13">
                <c:v>152.62948868612943</c:v>
              </c:pt>
              <c:pt idx="14">
                <c:v>143.93019358558035</c:v>
              </c:pt>
              <c:pt idx="15">
                <c:v>142.9753556178336</c:v>
              </c:pt>
              <c:pt idx="16">
                <c:v>136.29749750591503</c:v>
              </c:pt>
              <c:pt idx="17">
                <c:v>140.37564905511118</c:v>
              </c:pt>
              <c:pt idx="18">
                <c:v>136.4783177659522</c:v>
              </c:pt>
              <c:pt idx="19">
                <c:v>139.70412595410707</c:v>
              </c:pt>
              <c:pt idx="20">
                <c:v>143.09243676145311</c:v>
              </c:pt>
              <c:pt idx="21">
                <c:v>142.18574870521786</c:v>
              </c:pt>
              <c:pt idx="22">
                <c:v>138.99866294735443</c:v>
              </c:pt>
              <c:pt idx="23">
                <c:v>137.30094263740529</c:v>
              </c:pt>
              <c:pt idx="24">
                <c:v>133.0226825141813</c:v>
              </c:pt>
              <c:pt idx="25">
                <c:v>134.35272375188353</c:v>
              </c:pt>
              <c:pt idx="26">
                <c:v>134.96021391056999</c:v>
              </c:pt>
              <c:pt idx="27">
                <c:v>128.40293947474655</c:v>
              </c:pt>
              <c:pt idx="28">
                <c:v>137.09824527589299</c:v>
              </c:pt>
              <c:pt idx="29">
                <c:v>134.07757932572935</c:v>
              </c:pt>
              <c:pt idx="30">
                <c:v>134.98212219485794</c:v>
              </c:pt>
              <c:pt idx="31">
                <c:v>139.45795525605217</c:v>
              </c:pt>
              <c:pt idx="32">
                <c:v>134.13287937641874</c:v>
              </c:pt>
              <c:pt idx="33">
                <c:v>134.04332090931717</c:v>
              </c:pt>
              <c:pt idx="34">
                <c:v>132.53261380057521</c:v>
              </c:pt>
              <c:pt idx="35">
                <c:v>140.68054363066312</c:v>
              </c:pt>
              <c:pt idx="36">
                <c:v>138.62928346999738</c:v>
              </c:pt>
              <c:pt idx="37">
                <c:v>137.80932140123835</c:v>
              </c:pt>
              <c:pt idx="38">
                <c:v>136.84194781474594</c:v>
              </c:pt>
              <c:pt idx="39">
                <c:v>140.48094555315581</c:v>
              </c:pt>
              <c:pt idx="40">
                <c:v>140.14152472951537</c:v>
              </c:pt>
              <c:pt idx="41">
                <c:v>137.71152501882983</c:v>
              </c:pt>
              <c:pt idx="42">
                <c:v>141.40774288154572</c:v>
              </c:pt>
              <c:pt idx="43">
                <c:v>143.09989149843793</c:v>
              </c:pt>
              <c:pt idx="44">
                <c:v>142.8284457872347</c:v>
              </c:pt>
              <c:pt idx="45">
                <c:v>137.71500451139028</c:v>
              </c:pt>
              <c:pt idx="46">
                <c:v>143.75197637486963</c:v>
              </c:pt>
              <c:pt idx="47">
                <c:v>146.48964269646945</c:v>
              </c:pt>
              <c:pt idx="48">
                <c:v>145.92171829399592</c:v>
              </c:pt>
            </c:numLit>
          </c:val>
          <c:smooth val="0"/>
          <c:extLst>
            <c:ext xmlns:c16="http://schemas.microsoft.com/office/drawing/2014/chart" uri="{C3380CC4-5D6E-409C-BE32-E72D297353CC}">
              <c16:uniqueId val="{00000001-4409-415F-8421-9DF898AE904C}"/>
            </c:ext>
          </c:extLst>
        </c:ser>
        <c:ser>
          <c:idx val="0"/>
          <c:order val="1"/>
          <c:tx>
            <c:v>HORS COVID</c:v>
          </c:tx>
          <c:spPr>
            <a:ln w="12700">
              <a:solidFill>
                <a:srgbClr val="FF00FF"/>
              </a:solidFill>
              <a:prstDash val="solid"/>
            </a:ln>
          </c:spPr>
          <c:cat>
            <c:numLit>
              <c:formatCode>General</c:formatCode>
              <c:ptCount val="49"/>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numLit>
          </c:cat>
          <c:val>
            <c:numLit>
              <c:formatCode>General</c:formatCode>
              <c:ptCount val="49"/>
              <c:pt idx="0">
                <c:v>119.79377130130348</c:v>
              </c:pt>
              <c:pt idx="1">
                <c:v>119.27826328776419</c:v>
              </c:pt>
              <c:pt idx="2">
                <c:v>121.5937566243668</c:v>
              </c:pt>
              <c:pt idx="3">
                <c:v>118.89522361402756</c:v>
              </c:pt>
              <c:pt idx="4">
                <c:v>117.43851981965882</c:v>
              </c:pt>
              <c:pt idx="5">
                <c:v>117.85739434204419</c:v>
              </c:pt>
              <c:pt idx="6">
                <c:v>121.12137322571381</c:v>
              </c:pt>
              <c:pt idx="7">
                <c:v>117.08441382107083</c:v>
              </c:pt>
              <c:pt idx="8">
                <c:v>119.44528890107581</c:v>
              </c:pt>
              <c:pt idx="9">
                <c:v>124.82602813064535</c:v>
              </c:pt>
              <c:pt idx="10">
                <c:v>126.25582155229165</c:v>
              </c:pt>
              <c:pt idx="11">
                <c:v>123.54778155531901</c:v>
              </c:pt>
              <c:pt idx="12">
                <c:v>123.39737299948857</c:v>
              </c:pt>
              <c:pt idx="13">
                <c:v>121.31908147937077</c:v>
              </c:pt>
              <c:pt idx="14">
                <c:v>121.50254439364763</c:v>
              </c:pt>
              <c:pt idx="15">
                <c:v>125.19794773525206</c:v>
              </c:pt>
              <c:pt idx="16">
                <c:v>125.30082013528872</c:v>
              </c:pt>
              <c:pt idx="17">
                <c:v>127.94071699985597</c:v>
              </c:pt>
              <c:pt idx="18">
                <c:v>121.53745300951051</c:v>
              </c:pt>
              <c:pt idx="19">
                <c:v>126.00476628023533</c:v>
              </c:pt>
              <c:pt idx="20">
                <c:v>132.80075145832598</c:v>
              </c:pt>
              <c:pt idx="21">
                <c:v>131.43004886383972</c:v>
              </c:pt>
              <c:pt idx="22">
                <c:v>129.31487762719712</c:v>
              </c:pt>
              <c:pt idx="23">
                <c:v>127.21050178860891</c:v>
              </c:pt>
              <c:pt idx="24">
                <c:v>125.4314955956026</c:v>
              </c:pt>
              <c:pt idx="25">
                <c:v>130.54745979229639</c:v>
              </c:pt>
              <c:pt idx="26">
                <c:v>135.39800594823032</c:v>
              </c:pt>
              <c:pt idx="27">
                <c:v>129.32304130477718</c:v>
              </c:pt>
              <c:pt idx="28">
                <c:v>134.34458178473145</c:v>
              </c:pt>
              <c:pt idx="29">
                <c:v>132.93419012466131</c:v>
              </c:pt>
              <c:pt idx="30">
                <c:v>132.35152701320709</c:v>
              </c:pt>
              <c:pt idx="31">
                <c:v>135.69730236329806</c:v>
              </c:pt>
              <c:pt idx="32">
                <c:v>132.36045883809157</c:v>
              </c:pt>
              <c:pt idx="33">
                <c:v>133.25054052884062</c:v>
              </c:pt>
              <c:pt idx="34">
                <c:v>131.76456215598466</c:v>
              </c:pt>
              <c:pt idx="35">
                <c:v>136.56431299708373</c:v>
              </c:pt>
              <c:pt idx="36">
                <c:v>137.44155861624424</c:v>
              </c:pt>
              <c:pt idx="37">
                <c:v>137.2601699929574</c:v>
              </c:pt>
              <c:pt idx="38">
                <c:v>137.01377480936691</c:v>
              </c:pt>
              <c:pt idx="39">
                <c:v>143.84649817597804</c:v>
              </c:pt>
              <c:pt idx="40">
                <c:v>138.31751122948728</c:v>
              </c:pt>
              <c:pt idx="41">
                <c:v>136.36477969898857</c:v>
              </c:pt>
              <c:pt idx="42">
                <c:v>144.34935725433922</c:v>
              </c:pt>
              <c:pt idx="43">
                <c:v>139.4199391150039</c:v>
              </c:pt>
              <c:pt idx="44">
                <c:v>139.89537416002833</c:v>
              </c:pt>
              <c:pt idx="45">
                <c:v>139.35010583828983</c:v>
              </c:pt>
              <c:pt idx="46">
                <c:v>141.27074858107517</c:v>
              </c:pt>
              <c:pt idx="47">
                <c:v>144.80690976304703</c:v>
              </c:pt>
              <c:pt idx="48">
                <c:v>144.7554842175218</c:v>
              </c:pt>
            </c:numLit>
          </c:val>
          <c:smooth val="0"/>
          <c:extLst>
            <c:ext xmlns:c16="http://schemas.microsoft.com/office/drawing/2014/chart" uri="{C3380CC4-5D6E-409C-BE32-E72D297353CC}">
              <c16:uniqueId val="{00000002-4409-415F-8421-9DF898AE904C}"/>
            </c:ext>
          </c:extLst>
        </c:ser>
        <c:dLbls>
          <c:showLegendKey val="0"/>
          <c:showVal val="0"/>
          <c:showCatName val="0"/>
          <c:showSerName val="0"/>
          <c:showPercent val="0"/>
          <c:showBubbleSize val="0"/>
        </c:dLbls>
        <c:marker val="1"/>
        <c:smooth val="0"/>
        <c:axId val="476253528"/>
        <c:axId val="476259016"/>
      </c:lineChart>
      <c:dateAx>
        <c:axId val="476253528"/>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6259016"/>
        <c:crosses val="autoZero"/>
        <c:auto val="0"/>
        <c:lblOffset val="100"/>
        <c:baseTimeUnit val="months"/>
        <c:majorUnit val="6"/>
        <c:majorTimeUnit val="months"/>
        <c:minorUnit val="1"/>
        <c:minorTimeUnit val="months"/>
      </c:dateAx>
      <c:valAx>
        <c:axId val="476259016"/>
        <c:scaling>
          <c:orientation val="minMax"/>
          <c:max val="160"/>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6253528"/>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IJ maladie</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numLit>
          </c:cat>
          <c:val>
            <c:numLit>
              <c:formatCode>General</c:formatCode>
              <c:ptCount val="49"/>
              <c:pt idx="0">
                <c:v>96.188602903364156</c:v>
              </c:pt>
              <c:pt idx="1">
                <c:v>101.51722402330199</c:v>
              </c:pt>
              <c:pt idx="2">
                <c:v>97.742702722132947</c:v>
              </c:pt>
              <c:pt idx="3">
                <c:v>106.44265072879608</c:v>
              </c:pt>
              <c:pt idx="4">
                <c:v>101.16264641106125</c:v>
              </c:pt>
              <c:pt idx="5">
                <c:v>100.23168859239571</c:v>
              </c:pt>
              <c:pt idx="6">
                <c:v>97.521843403414636</c:v>
              </c:pt>
              <c:pt idx="7">
                <c:v>91.94875683637963</c:v>
              </c:pt>
              <c:pt idx="8">
                <c:v>99.307516874896336</c:v>
              </c:pt>
              <c:pt idx="9">
                <c:v>98.944743800371143</c:v>
              </c:pt>
              <c:pt idx="10">
                <c:v>100.08917130153397</c:v>
              </c:pt>
              <c:pt idx="11">
                <c:v>97.266246160138465</c:v>
              </c:pt>
              <c:pt idx="12">
                <c:v>100.74029505595566</c:v>
              </c:pt>
              <c:pt idx="13">
                <c:v>106.98392791876053</c:v>
              </c:pt>
              <c:pt idx="14">
                <c:v>102.71650196241313</c:v>
              </c:pt>
              <c:pt idx="15">
                <c:v>102.4426050043554</c:v>
              </c:pt>
              <c:pt idx="16">
                <c:v>101.81008373943135</c:v>
              </c:pt>
              <c:pt idx="17">
                <c:v>106.10608311647826</c:v>
              </c:pt>
              <c:pt idx="18">
                <c:v>98.09960467754351</c:v>
              </c:pt>
              <c:pt idx="19">
                <c:v>105.10364300709773</c:v>
              </c:pt>
              <c:pt idx="20">
                <c:v>107.29014822155094</c:v>
              </c:pt>
              <c:pt idx="21">
                <c:v>111.96057903437406</c:v>
              </c:pt>
              <c:pt idx="22">
                <c:v>104.53902482300271</c:v>
              </c:pt>
              <c:pt idx="23">
                <c:v>106.02832489028462</c:v>
              </c:pt>
              <c:pt idx="24">
                <c:v>104.31602480749885</c:v>
              </c:pt>
              <c:pt idx="25">
                <c:v>105.34052764495243</c:v>
              </c:pt>
              <c:pt idx="26">
                <c:v>102.95408832752211</c:v>
              </c:pt>
              <c:pt idx="27">
                <c:v>101.05104637710474</c:v>
              </c:pt>
              <c:pt idx="28">
                <c:v>110.60449008357108</c:v>
              </c:pt>
              <c:pt idx="29">
                <c:v>104.52544680190752</c:v>
              </c:pt>
              <c:pt idx="30">
                <c:v>110.71349953087643</c:v>
              </c:pt>
              <c:pt idx="31">
                <c:v>107.92449560398063</c:v>
              </c:pt>
              <c:pt idx="32">
                <c:v>107.68408183995075</c:v>
              </c:pt>
              <c:pt idx="33">
                <c:v>109.12490710988824</c:v>
              </c:pt>
              <c:pt idx="34">
                <c:v>105.74948945114724</c:v>
              </c:pt>
              <c:pt idx="35">
                <c:v>112.22988961508791</c:v>
              </c:pt>
              <c:pt idx="36">
                <c:v>115.30201249895833</c:v>
              </c:pt>
              <c:pt idx="37">
                <c:v>108.36949584824514</c:v>
              </c:pt>
              <c:pt idx="38">
                <c:v>111.9565268644487</c:v>
              </c:pt>
              <c:pt idx="39">
                <c:v>113.9142938208511</c:v>
              </c:pt>
              <c:pt idx="40">
                <c:v>112.78230809930707</c:v>
              </c:pt>
              <c:pt idx="41">
                <c:v>108.47885236815384</c:v>
              </c:pt>
              <c:pt idx="42">
                <c:v>112.58656961672449</c:v>
              </c:pt>
              <c:pt idx="43">
                <c:v>113.42135177061645</c:v>
              </c:pt>
              <c:pt idx="44">
                <c:v>116.3424046523119</c:v>
              </c:pt>
              <c:pt idx="45">
                <c:v>113.03666689198411</c:v>
              </c:pt>
              <c:pt idx="46">
                <c:v>121.96012273361814</c:v>
              </c:pt>
              <c:pt idx="47">
                <c:v>123.01022252353498</c:v>
              </c:pt>
              <c:pt idx="48">
                <c:v>120.75598271071193</c:v>
              </c:pt>
            </c:numLit>
          </c:val>
          <c:smooth val="0"/>
          <c:extLst>
            <c:ext xmlns:c16="http://schemas.microsoft.com/office/drawing/2014/chart" uri="{C3380CC4-5D6E-409C-BE32-E72D297353CC}">
              <c16:uniqueId val="{00000001-2495-4A9C-8646-D828EFB97CF7}"/>
            </c:ext>
          </c:extLst>
        </c:ser>
        <c:ser>
          <c:idx val="0"/>
          <c:order val="1"/>
          <c:tx>
            <c:v>HORS COVID</c:v>
          </c:tx>
          <c:spPr>
            <a:ln w="12700">
              <a:solidFill>
                <a:srgbClr val="FF00FF"/>
              </a:solidFill>
              <a:prstDash val="solid"/>
            </a:ln>
          </c:spPr>
          <c:cat>
            <c:numLit>
              <c:formatCode>General</c:formatCode>
              <c:ptCount val="49"/>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numLit>
          </c:cat>
          <c:val>
            <c:numLit>
              <c:formatCode>General</c:formatCode>
              <c:ptCount val="49"/>
              <c:pt idx="0">
                <c:v>93.481009558408047</c:v>
              </c:pt>
              <c:pt idx="1">
                <c:v>95.79563845762668</c:v>
              </c:pt>
              <c:pt idx="2">
                <c:v>92.789390629771148</c:v>
              </c:pt>
              <c:pt idx="3">
                <c:v>95.271404782107865</c:v>
              </c:pt>
              <c:pt idx="4">
                <c:v>95.005572196075931</c:v>
              </c:pt>
              <c:pt idx="5">
                <c:v>94.899292607906943</c:v>
              </c:pt>
              <c:pt idx="6">
                <c:v>93.065452135444659</c:v>
              </c:pt>
              <c:pt idx="7">
                <c:v>92.051139418263162</c:v>
              </c:pt>
              <c:pt idx="8">
                <c:v>94.672360808258944</c:v>
              </c:pt>
              <c:pt idx="9">
                <c:v>96.983833849436579</c:v>
              </c:pt>
              <c:pt idx="10">
                <c:v>96.334403823466829</c:v>
              </c:pt>
              <c:pt idx="11">
                <c:v>96.479519083047663</c:v>
              </c:pt>
              <c:pt idx="12">
                <c:v>95.963378861468286</c:v>
              </c:pt>
              <c:pt idx="13">
                <c:v>96.948070038918218</c:v>
              </c:pt>
              <c:pt idx="14">
                <c:v>98.745528856331219</c:v>
              </c:pt>
              <c:pt idx="15">
                <c:v>101.25774880010461</c:v>
              </c:pt>
              <c:pt idx="16">
                <c:v>102.47021839359856</c:v>
              </c:pt>
              <c:pt idx="17">
                <c:v>101.95989144942898</c:v>
              </c:pt>
              <c:pt idx="18">
                <c:v>101.20004709094081</c:v>
              </c:pt>
              <c:pt idx="19">
                <c:v>102.28513293435073</c:v>
              </c:pt>
              <c:pt idx="20">
                <c:v>104.47836822647993</c:v>
              </c:pt>
              <c:pt idx="21">
                <c:v>105.20327440632302</c:v>
              </c:pt>
              <c:pt idx="22">
                <c:v>103.55396681858018</c:v>
              </c:pt>
              <c:pt idx="23">
                <c:v>102.86624767094909</c:v>
              </c:pt>
              <c:pt idx="24">
                <c:v>103.21644840741664</c:v>
              </c:pt>
              <c:pt idx="25">
                <c:v>105.13892987336939</c:v>
              </c:pt>
              <c:pt idx="26">
                <c:v>103.91468337903156</c:v>
              </c:pt>
              <c:pt idx="27">
                <c:v>104.11849824370725</c:v>
              </c:pt>
              <c:pt idx="28">
                <c:v>105.77066015833528</c:v>
              </c:pt>
              <c:pt idx="29">
                <c:v>106.12650892648956</c:v>
              </c:pt>
              <c:pt idx="30">
                <c:v>107.87858165040282</c:v>
              </c:pt>
              <c:pt idx="31">
                <c:v>108.27751315378578</c:v>
              </c:pt>
              <c:pt idx="32">
                <c:v>108.25385958737893</c:v>
              </c:pt>
              <c:pt idx="33">
                <c:v>107.86874031496221</c:v>
              </c:pt>
              <c:pt idx="34">
                <c:v>109.13920949953719</c:v>
              </c:pt>
              <c:pt idx="35">
                <c:v>110.41521136272965</c:v>
              </c:pt>
              <c:pt idx="36">
                <c:v>111.31369295887094</c:v>
              </c:pt>
              <c:pt idx="37">
                <c:v>109.47051009631275</c:v>
              </c:pt>
              <c:pt idx="38">
                <c:v>112.1343391150716</c:v>
              </c:pt>
              <c:pt idx="39">
                <c:v>112.25564925665353</c:v>
              </c:pt>
              <c:pt idx="40">
                <c:v>112.52815745445501</c:v>
              </c:pt>
              <c:pt idx="41">
                <c:v>112.03395968920351</c:v>
              </c:pt>
              <c:pt idx="42">
                <c:v>113.71941411188908</c:v>
              </c:pt>
              <c:pt idx="43">
                <c:v>113.67766888992873</c:v>
              </c:pt>
              <c:pt idx="44">
                <c:v>114.0784219330359</c:v>
              </c:pt>
              <c:pt idx="45">
                <c:v>115.43944285971854</c:v>
              </c:pt>
              <c:pt idx="46">
                <c:v>118.47075500852407</c:v>
              </c:pt>
              <c:pt idx="47">
                <c:v>119.7677044515743</c:v>
              </c:pt>
              <c:pt idx="48">
                <c:v>120.50015807398967</c:v>
              </c:pt>
            </c:numLit>
          </c:val>
          <c:smooth val="0"/>
          <c:extLst>
            <c:ext xmlns:c16="http://schemas.microsoft.com/office/drawing/2014/chart" uri="{C3380CC4-5D6E-409C-BE32-E72D297353CC}">
              <c16:uniqueId val="{00000002-2495-4A9C-8646-D828EFB97CF7}"/>
            </c:ext>
          </c:extLst>
        </c:ser>
        <c:dLbls>
          <c:showLegendKey val="0"/>
          <c:showVal val="0"/>
          <c:showCatName val="0"/>
          <c:showSerName val="0"/>
          <c:showPercent val="0"/>
          <c:showBubbleSize val="0"/>
        </c:dLbls>
        <c:marker val="1"/>
        <c:smooth val="0"/>
        <c:axId val="313424560"/>
        <c:axId val="313424952"/>
      </c:lineChart>
      <c:dateAx>
        <c:axId val="31342456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313424952"/>
        <c:crosses val="autoZero"/>
        <c:auto val="0"/>
        <c:lblOffset val="100"/>
        <c:baseTimeUnit val="months"/>
        <c:majorUnit val="6"/>
        <c:majorTimeUnit val="months"/>
        <c:minorUnit val="1"/>
        <c:minorTimeUnit val="months"/>
      </c:dateAx>
      <c:valAx>
        <c:axId val="313424952"/>
        <c:scaling>
          <c:orientation val="minMax"/>
          <c:max val="160"/>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313424560"/>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ysClr val="window" lastClr="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IJ maladie</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numLit>
          </c:cat>
          <c:val>
            <c:numLit>
              <c:formatCode>General</c:formatCode>
              <c:ptCount val="49"/>
              <c:pt idx="0">
                <c:v>130.46929802904853</c:v>
              </c:pt>
              <c:pt idx="1">
                <c:v>130.05011270835618</c:v>
              </c:pt>
              <c:pt idx="2">
                <c:v>131.50439917813259</c:v>
              </c:pt>
              <c:pt idx="3">
                <c:v>131.56288061461834</c:v>
              </c:pt>
              <c:pt idx="4">
                <c:v>133.89730512561911</c:v>
              </c:pt>
              <c:pt idx="5">
                <c:v>131.58213435327971</c:v>
              </c:pt>
              <c:pt idx="6">
                <c:v>133.61916071926893</c:v>
              </c:pt>
              <c:pt idx="7">
                <c:v>129.20678646376621</c:v>
              </c:pt>
              <c:pt idx="8">
                <c:v>131.93245304103147</c:v>
              </c:pt>
              <c:pt idx="9">
                <c:v>136.60515505064976</c:v>
              </c:pt>
              <c:pt idx="10">
                <c:v>137.35787390005436</c:v>
              </c:pt>
              <c:pt idx="11">
                <c:v>136.50604965889562</c:v>
              </c:pt>
              <c:pt idx="12">
                <c:v>140.84145485220503</c:v>
              </c:pt>
              <c:pt idx="13">
                <c:v>163.98381532457191</c:v>
              </c:pt>
              <c:pt idx="14">
                <c:v>154.18209341545409</c:v>
              </c:pt>
              <c:pt idx="15">
                <c:v>153.05787147004247</c:v>
              </c:pt>
              <c:pt idx="16">
                <c:v>144.87623669186684</c:v>
              </c:pt>
              <c:pt idx="17">
                <c:v>148.90019862539589</c:v>
              </c:pt>
              <c:pt idx="18">
                <c:v>146.02501709537262</c:v>
              </c:pt>
              <c:pt idx="19">
                <c:v>148.31099108235966</c:v>
              </c:pt>
              <c:pt idx="20">
                <c:v>151.99825085710162</c:v>
              </c:pt>
              <c:pt idx="21">
                <c:v>149.70425528889513</c:v>
              </c:pt>
              <c:pt idx="22">
                <c:v>147.57049294634359</c:v>
              </c:pt>
              <c:pt idx="23">
                <c:v>145.08000177854746</c:v>
              </c:pt>
              <c:pt idx="24">
                <c:v>140.16345946641991</c:v>
              </c:pt>
              <c:pt idx="25">
                <c:v>141.56950333698916</c:v>
              </c:pt>
              <c:pt idx="26">
                <c:v>142.92173301980014</c:v>
              </c:pt>
              <c:pt idx="27">
                <c:v>135.20671892644734</c:v>
              </c:pt>
              <c:pt idx="28">
                <c:v>143.68856304777157</c:v>
              </c:pt>
              <c:pt idx="29">
                <c:v>141.42866801643697</c:v>
              </c:pt>
              <c:pt idx="30">
                <c:v>141.018938572168</c:v>
              </c:pt>
              <c:pt idx="31">
                <c:v>147.30189878332115</c:v>
              </c:pt>
              <c:pt idx="32">
                <c:v>140.71201393790656</c:v>
              </c:pt>
              <c:pt idx="33">
                <c:v>140.24177273758022</c:v>
              </c:pt>
              <c:pt idx="34">
                <c:v>139.19491210842787</c:v>
              </c:pt>
              <c:pt idx="35">
                <c:v>147.75763970176865</c:v>
              </c:pt>
              <c:pt idx="36">
                <c:v>144.43193874985064</c:v>
              </c:pt>
              <c:pt idx="37">
                <c:v>145.13247374919712</c:v>
              </c:pt>
              <c:pt idx="38">
                <c:v>143.0321926765597</c:v>
              </c:pt>
              <c:pt idx="39">
                <c:v>147.08939632881089</c:v>
              </c:pt>
              <c:pt idx="40">
                <c:v>146.94712590888278</c:v>
              </c:pt>
              <c:pt idx="41">
                <c:v>144.98314811230097</c:v>
              </c:pt>
              <c:pt idx="42">
                <c:v>148.57700556230714</c:v>
              </c:pt>
              <c:pt idx="43">
                <c:v>150.48242396285619</c:v>
              </c:pt>
              <c:pt idx="44">
                <c:v>149.41684468845105</c:v>
              </c:pt>
              <c:pt idx="45">
                <c:v>143.85373742459865</c:v>
              </c:pt>
              <c:pt idx="46">
                <c:v>149.17269681602994</c:v>
              </c:pt>
              <c:pt idx="47">
                <c:v>152.33014506828644</c:v>
              </c:pt>
              <c:pt idx="48">
                <c:v>152.18169138021881</c:v>
              </c:pt>
            </c:numLit>
          </c:val>
          <c:smooth val="0"/>
          <c:extLst>
            <c:ext xmlns:c16="http://schemas.microsoft.com/office/drawing/2014/chart" uri="{C3380CC4-5D6E-409C-BE32-E72D297353CC}">
              <c16:uniqueId val="{00000001-FD49-4608-95DD-785F25F2B4C8}"/>
            </c:ext>
          </c:extLst>
        </c:ser>
        <c:ser>
          <c:idx val="0"/>
          <c:order val="1"/>
          <c:tx>
            <c:v>HORS COVID</c:v>
          </c:tx>
          <c:spPr>
            <a:ln w="12700">
              <a:solidFill>
                <a:srgbClr val="FF00FF"/>
              </a:solidFill>
              <a:prstDash val="solid"/>
            </a:ln>
          </c:spPr>
          <c:cat>
            <c:numLit>
              <c:formatCode>General</c:formatCode>
              <c:ptCount val="49"/>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numLit>
          </c:cat>
          <c:val>
            <c:numLit>
              <c:formatCode>General</c:formatCode>
              <c:ptCount val="49"/>
              <c:pt idx="0">
                <c:v>126.30243500445468</c:v>
              </c:pt>
              <c:pt idx="1">
                <c:v>125.08687088965912</c:v>
              </c:pt>
              <c:pt idx="2">
                <c:v>128.71873777507886</c:v>
              </c:pt>
              <c:pt idx="3">
                <c:v>124.7387566366549</c:v>
              </c:pt>
              <c:pt idx="4">
                <c:v>122.98748170283054</c:v>
              </c:pt>
              <c:pt idx="5">
                <c:v>123.53625712772565</c:v>
              </c:pt>
              <c:pt idx="6">
                <c:v>128.06122078116908</c:v>
              </c:pt>
              <c:pt idx="7">
                <c:v>123.27658650399226</c:v>
              </c:pt>
              <c:pt idx="8">
                <c:v>125.57306292472148</c:v>
              </c:pt>
              <c:pt idx="9">
                <c:v>131.71300871842485</c:v>
              </c:pt>
              <c:pt idx="10">
                <c:v>133.65711402859398</c:v>
              </c:pt>
              <c:pt idx="11">
                <c:v>130.24332416624281</c:v>
              </c:pt>
              <c:pt idx="12">
                <c:v>130.18338214681066</c:v>
              </c:pt>
              <c:pt idx="13">
                <c:v>127.34743833227256</c:v>
              </c:pt>
              <c:pt idx="14">
                <c:v>127.13166696417262</c:v>
              </c:pt>
              <c:pt idx="15">
                <c:v>131.11973980626053</c:v>
              </c:pt>
              <c:pt idx="16">
                <c:v>130.94814481861891</c:v>
              </c:pt>
              <c:pt idx="17">
                <c:v>134.36727373647921</c:v>
              </c:pt>
              <c:pt idx="18">
                <c:v>126.56806655786552</c:v>
              </c:pt>
              <c:pt idx="19">
                <c:v>131.87199975876206</c:v>
              </c:pt>
              <c:pt idx="20">
                <c:v>139.80651047097038</c:v>
              </c:pt>
              <c:pt idx="21">
                <c:v>137.91744295155692</c:v>
              </c:pt>
              <c:pt idx="22">
                <c:v>135.6870367634547</c:v>
              </c:pt>
              <c:pt idx="23">
                <c:v>133.23224001221757</c:v>
              </c:pt>
              <c:pt idx="24">
                <c:v>130.92655813257014</c:v>
              </c:pt>
              <c:pt idx="25">
                <c:v>136.83245480914991</c:v>
              </c:pt>
              <c:pt idx="26">
                <c:v>143.18564758246788</c:v>
              </c:pt>
              <c:pt idx="27">
                <c:v>135.55757860568937</c:v>
              </c:pt>
              <c:pt idx="28">
                <c:v>141.41256075112125</c:v>
              </c:pt>
              <c:pt idx="29">
                <c:v>139.56527595613241</c:v>
              </c:pt>
              <c:pt idx="30">
                <c:v>138.40509800467075</c:v>
              </c:pt>
              <c:pt idx="31">
                <c:v>142.47979781245766</c:v>
              </c:pt>
              <c:pt idx="32">
                <c:v>138.32341130513504</c:v>
              </c:pt>
              <c:pt idx="33">
                <c:v>139.52892374786211</c:v>
              </c:pt>
              <c:pt idx="34">
                <c:v>137.36111690173558</c:v>
              </c:pt>
              <c:pt idx="35">
                <c:v>143.03249411545249</c:v>
              </c:pt>
              <c:pt idx="36">
                <c:v>143.9044868526112</c:v>
              </c:pt>
              <c:pt idx="37">
                <c:v>144.13415579724281</c:v>
              </c:pt>
              <c:pt idx="38">
                <c:v>143.16789430623294</c:v>
              </c:pt>
              <c:pt idx="39">
                <c:v>151.66073727873803</c:v>
              </c:pt>
              <c:pt idx="40">
                <c:v>144.69670595193404</c:v>
              </c:pt>
              <c:pt idx="41">
                <c:v>142.38319489283845</c:v>
              </c:pt>
              <c:pt idx="42">
                <c:v>151.9259089332856</c:v>
              </c:pt>
              <c:pt idx="43">
                <c:v>145.78748735975989</c:v>
              </c:pt>
              <c:pt idx="44">
                <c:v>146.28139557152778</c:v>
              </c:pt>
              <c:pt idx="45">
                <c:v>145.26459196359852</c:v>
              </c:pt>
              <c:pt idx="46">
                <c:v>146.91050209869334</c:v>
              </c:pt>
              <c:pt idx="47">
                <c:v>151.00054950177707</c:v>
              </c:pt>
              <c:pt idx="48">
                <c:v>150.75522542374949</c:v>
              </c:pt>
            </c:numLit>
          </c:val>
          <c:smooth val="0"/>
          <c:extLst>
            <c:ext xmlns:c16="http://schemas.microsoft.com/office/drawing/2014/chart" uri="{C3380CC4-5D6E-409C-BE32-E72D297353CC}">
              <c16:uniqueId val="{00000002-FD49-4608-95DD-785F25F2B4C8}"/>
            </c:ext>
          </c:extLst>
        </c:ser>
        <c:dLbls>
          <c:showLegendKey val="0"/>
          <c:showVal val="0"/>
          <c:showCatName val="0"/>
          <c:showSerName val="0"/>
          <c:showPercent val="0"/>
          <c:showBubbleSize val="0"/>
        </c:dLbls>
        <c:marker val="1"/>
        <c:smooth val="0"/>
        <c:axId val="313425736"/>
        <c:axId val="313428088"/>
      </c:lineChart>
      <c:dateAx>
        <c:axId val="313425736"/>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313428088"/>
        <c:crosses val="autoZero"/>
        <c:auto val="0"/>
        <c:lblOffset val="100"/>
        <c:baseTimeUnit val="months"/>
        <c:majorUnit val="6"/>
        <c:majorTimeUnit val="months"/>
        <c:minorUnit val="1"/>
        <c:minorTimeUnit val="months"/>
      </c:dateAx>
      <c:valAx>
        <c:axId val="313428088"/>
        <c:scaling>
          <c:orientation val="minMax"/>
          <c:max val="163"/>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313425736"/>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Médicaments de ville</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numLit>
          </c:cat>
          <c:val>
            <c:numLit>
              <c:formatCode>General</c:formatCode>
              <c:ptCount val="49"/>
              <c:pt idx="0">
                <c:v>105.39425000773919</c:v>
              </c:pt>
              <c:pt idx="1">
                <c:v>106.9248882965679</c:v>
              </c:pt>
              <c:pt idx="2">
                <c:v>109.47007871082874</c:v>
              </c:pt>
              <c:pt idx="3">
                <c:v>109.43451496516023</c:v>
              </c:pt>
              <c:pt idx="4">
                <c:v>109.58323254911046</c:v>
              </c:pt>
              <c:pt idx="5">
                <c:v>110.06938432928675</c:v>
              </c:pt>
              <c:pt idx="6">
                <c:v>112.40736456651052</c:v>
              </c:pt>
              <c:pt idx="7">
                <c:v>118.87643707883451</c:v>
              </c:pt>
              <c:pt idx="8">
                <c:v>117.66438795286349</c:v>
              </c:pt>
              <c:pt idx="9">
                <c:v>114.41987067463467</c:v>
              </c:pt>
              <c:pt idx="10">
                <c:v>115.71880662684868</c:v>
              </c:pt>
              <c:pt idx="11">
                <c:v>117.03820070873212</c:v>
              </c:pt>
              <c:pt idx="12">
                <c:v>133.61347318315111</c:v>
              </c:pt>
              <c:pt idx="13">
                <c:v>125.78798042932067</c:v>
              </c:pt>
              <c:pt idx="14">
                <c:v>120.04983689451194</c:v>
              </c:pt>
              <c:pt idx="15">
                <c:v>120.1161588585328</c:v>
              </c:pt>
              <c:pt idx="16">
                <c:v>119.91318719260977</c:v>
              </c:pt>
              <c:pt idx="17">
                <c:v>118.51475796440782</c:v>
              </c:pt>
              <c:pt idx="18">
                <c:v>118.08141565578237</c:v>
              </c:pt>
              <c:pt idx="19">
                <c:v>120.08447123621717</c:v>
              </c:pt>
              <c:pt idx="20">
                <c:v>117.43453205787273</c:v>
              </c:pt>
              <c:pt idx="21">
                <c:v>119.5738710209941</c:v>
              </c:pt>
              <c:pt idx="22">
                <c:v>118.24806145837444</c:v>
              </c:pt>
              <c:pt idx="23">
                <c:v>118.37867256059272</c:v>
              </c:pt>
              <c:pt idx="24">
                <c:v>120.80294277647383</c:v>
              </c:pt>
              <c:pt idx="25">
                <c:v>119.89083208939586</c:v>
              </c:pt>
              <c:pt idx="26">
                <c:v>122.01920059863633</c:v>
              </c:pt>
              <c:pt idx="27">
                <c:v>120.19651037723462</c:v>
              </c:pt>
              <c:pt idx="28">
                <c:v>120.96889477623122</c:v>
              </c:pt>
              <c:pt idx="29">
                <c:v>128.59596798361937</c:v>
              </c:pt>
              <c:pt idx="30">
                <c:v>123.28667681949159</c:v>
              </c:pt>
              <c:pt idx="31">
                <c:v>123.02262394908917</c:v>
              </c:pt>
              <c:pt idx="32">
                <c:v>123.79467943782979</c:v>
              </c:pt>
              <c:pt idx="33">
                <c:v>124.12665465078661</c:v>
              </c:pt>
              <c:pt idx="34">
                <c:v>124.36974411620629</c:v>
              </c:pt>
              <c:pt idx="35">
                <c:v>128.1834193130305</c:v>
              </c:pt>
              <c:pt idx="36">
                <c:v>123.7030669965518</c:v>
              </c:pt>
              <c:pt idx="37">
                <c:v>127.12708660703245</c:v>
              </c:pt>
              <c:pt idx="38">
                <c:v>125.35827208025052</c:v>
              </c:pt>
              <c:pt idx="39">
                <c:v>127.8204515277707</c:v>
              </c:pt>
              <c:pt idx="40">
                <c:v>126.48778231724083</c:v>
              </c:pt>
              <c:pt idx="41">
                <c:v>126.34036282767671</c:v>
              </c:pt>
              <c:pt idx="42">
                <c:v>127.9686339567036</c:v>
              </c:pt>
              <c:pt idx="43">
                <c:v>127.27812782322215</c:v>
              </c:pt>
              <c:pt idx="44">
                <c:v>128.62523966993359</c:v>
              </c:pt>
              <c:pt idx="45">
                <c:v>126.85444420699035</c:v>
              </c:pt>
              <c:pt idx="46">
                <c:v>130.85392761624655</c:v>
              </c:pt>
              <c:pt idx="47">
                <c:v>128.24165976518879</c:v>
              </c:pt>
              <c:pt idx="48">
                <c:v>129.514397759655</c:v>
              </c:pt>
            </c:numLit>
          </c:val>
          <c:smooth val="0"/>
          <c:extLst>
            <c:ext xmlns:c16="http://schemas.microsoft.com/office/drawing/2014/chart" uri="{C3380CC4-5D6E-409C-BE32-E72D297353CC}">
              <c16:uniqueId val="{00000001-127C-499F-B6FB-3DB30BD148D8}"/>
            </c:ext>
          </c:extLst>
        </c:ser>
        <c:ser>
          <c:idx val="0"/>
          <c:order val="1"/>
          <c:tx>
            <c:v>"HORS COVID"</c:v>
          </c:tx>
          <c:spPr>
            <a:ln w="12700">
              <a:solidFill>
                <a:srgbClr val="FF00FF"/>
              </a:solidFill>
              <a:prstDash val="solid"/>
            </a:ln>
          </c:spPr>
          <c:cat>
            <c:numLit>
              <c:formatCode>General</c:formatCode>
              <c:ptCount val="49"/>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numLit>
          </c:cat>
          <c:val>
            <c:numLit>
              <c:formatCode>General</c:formatCode>
              <c:ptCount val="49"/>
              <c:pt idx="0">
                <c:v>103.71042892975957</c:v>
              </c:pt>
              <c:pt idx="1">
                <c:v>104.11922960741249</c:v>
              </c:pt>
              <c:pt idx="2">
                <c:v>105.27833808874345</c:v>
              </c:pt>
              <c:pt idx="3">
                <c:v>105.67772291633571</c:v>
              </c:pt>
              <c:pt idx="4">
                <c:v>108.22075103313074</c:v>
              </c:pt>
              <c:pt idx="5">
                <c:v>108.24503084529024</c:v>
              </c:pt>
              <c:pt idx="6">
                <c:v>108.24712091237953</c:v>
              </c:pt>
              <c:pt idx="7">
                <c:v>109.49938096748811</c:v>
              </c:pt>
              <c:pt idx="8">
                <c:v>110.27995594948629</c:v>
              </c:pt>
              <c:pt idx="9">
                <c:v>111.20195265085133</c:v>
              </c:pt>
              <c:pt idx="10">
                <c:v>111.7757352779047</c:v>
              </c:pt>
              <c:pt idx="11">
                <c:v>110.95607787400503</c:v>
              </c:pt>
              <c:pt idx="12">
                <c:v>112.22825300425072</c:v>
              </c:pt>
              <c:pt idx="13">
                <c:v>113.77099295621524</c:v>
              </c:pt>
              <c:pt idx="14">
                <c:v>114.48599671862465</c:v>
              </c:pt>
              <c:pt idx="15">
                <c:v>115.64539051095754</c:v>
              </c:pt>
              <c:pt idx="16">
                <c:v>116.90176425050846</c:v>
              </c:pt>
              <c:pt idx="17">
                <c:v>116.36338093958591</c:v>
              </c:pt>
              <c:pt idx="18">
                <c:v>116.68848393524851</c:v>
              </c:pt>
              <c:pt idx="19">
                <c:v>117.75157555746934</c:v>
              </c:pt>
              <c:pt idx="20">
                <c:v>116.43938800158469</c:v>
              </c:pt>
              <c:pt idx="21">
                <c:v>117.20851574754133</c:v>
              </c:pt>
              <c:pt idx="22">
                <c:v>117.03921854107506</c:v>
              </c:pt>
              <c:pt idx="23">
                <c:v>116.11683784761584</c:v>
              </c:pt>
              <c:pt idx="24">
                <c:v>120.20384224073095</c:v>
              </c:pt>
              <c:pt idx="25">
                <c:v>118.58560479828151</c:v>
              </c:pt>
              <c:pt idx="26">
                <c:v>121.30124609261961</c:v>
              </c:pt>
              <c:pt idx="27">
                <c:v>120.16931918906654</c:v>
              </c:pt>
              <c:pt idx="28">
                <c:v>117.91128851485455</c:v>
              </c:pt>
              <c:pt idx="29">
                <c:v>128.77244602230101</c:v>
              </c:pt>
              <c:pt idx="30">
                <c:v>122.61549111573899</c:v>
              </c:pt>
              <c:pt idx="31">
                <c:v>122.62154955494128</c:v>
              </c:pt>
              <c:pt idx="32">
                <c:v>122.96833034605842</c:v>
              </c:pt>
              <c:pt idx="33">
                <c:v>124.36672729594549</c:v>
              </c:pt>
              <c:pt idx="34">
                <c:v>125.43449427818433</c:v>
              </c:pt>
              <c:pt idx="35">
                <c:v>128.84166159799639</c:v>
              </c:pt>
              <c:pt idx="36">
                <c:v>122.70692916799885</c:v>
              </c:pt>
              <c:pt idx="37">
                <c:v>126.97775377892955</c:v>
              </c:pt>
              <c:pt idx="38">
                <c:v>125.2352969621559</c:v>
              </c:pt>
              <c:pt idx="39">
                <c:v>126.52292346792318</c:v>
              </c:pt>
              <c:pt idx="40">
                <c:v>126.11192594154798</c:v>
              </c:pt>
              <c:pt idx="41">
                <c:v>125.95264662616195</c:v>
              </c:pt>
              <c:pt idx="42">
                <c:v>127.12596370856475</c:v>
              </c:pt>
              <c:pt idx="43">
                <c:v>127.13041672180196</c:v>
              </c:pt>
              <c:pt idx="44">
                <c:v>128.40721779083461</c:v>
              </c:pt>
              <c:pt idx="45">
                <c:v>126.79551646225966</c:v>
              </c:pt>
              <c:pt idx="46">
                <c:v>128.75305291531717</c:v>
              </c:pt>
              <c:pt idx="47">
                <c:v>129.61100132532781</c:v>
              </c:pt>
              <c:pt idx="48">
                <c:v>130.44923548141196</c:v>
              </c:pt>
            </c:numLit>
          </c:val>
          <c:smooth val="0"/>
          <c:extLst>
            <c:ext xmlns:c16="http://schemas.microsoft.com/office/drawing/2014/chart" uri="{C3380CC4-5D6E-409C-BE32-E72D297353CC}">
              <c16:uniqueId val="{00000002-127C-499F-B6FB-3DB30BD148D8}"/>
            </c:ext>
          </c:extLst>
        </c:ser>
        <c:dLbls>
          <c:showLegendKey val="0"/>
          <c:showVal val="0"/>
          <c:showCatName val="0"/>
          <c:showSerName val="0"/>
          <c:showPercent val="0"/>
          <c:showBubbleSize val="0"/>
        </c:dLbls>
        <c:marker val="1"/>
        <c:smooth val="0"/>
        <c:axId val="473121584"/>
        <c:axId val="473122368"/>
      </c:lineChart>
      <c:dateAx>
        <c:axId val="47312158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3122368"/>
        <c:crosses val="autoZero"/>
        <c:auto val="0"/>
        <c:lblOffset val="100"/>
        <c:baseTimeUnit val="months"/>
        <c:majorUnit val="6"/>
        <c:majorTimeUnit val="months"/>
        <c:minorUnit val="1"/>
        <c:minorTimeUnit val="months"/>
      </c:dateAx>
      <c:valAx>
        <c:axId val="473122368"/>
        <c:scaling>
          <c:orientation val="minMax"/>
          <c:max val="165"/>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3121584"/>
        <c:crossesAt val="41061"/>
        <c:crossBetween val="midCat"/>
        <c:majorUnit val="10"/>
      </c:valAx>
      <c:spPr>
        <a:solidFill>
          <a:srgbClr val="FFFFFF"/>
        </a:solidFill>
        <a:ln w="12700">
          <a:solidFill>
            <a:srgbClr val="808080"/>
          </a:solidFill>
          <a:prstDash val="solid"/>
        </a:ln>
      </c:spPr>
    </c:plotArea>
    <c:legend>
      <c:legendPos val="r"/>
      <c:layout>
        <c:manualLayout>
          <c:xMode val="edge"/>
          <c:yMode val="edge"/>
          <c:x val="0.1393025"/>
          <c:y val="0.8970712909441233"/>
          <c:w val="0.70526323098501575"/>
          <c:h val="6.8651637764932563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Médicaments de ville</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numLit>
          </c:cat>
          <c:val>
            <c:numLit>
              <c:formatCode>General</c:formatCode>
              <c:ptCount val="49"/>
              <c:pt idx="0">
                <c:v>97.243776793829738</c:v>
              </c:pt>
              <c:pt idx="1">
                <c:v>98.037554697687838</c:v>
              </c:pt>
              <c:pt idx="2">
                <c:v>99.056207221427584</c:v>
              </c:pt>
              <c:pt idx="3">
                <c:v>99.261909197488251</c:v>
              </c:pt>
              <c:pt idx="4">
                <c:v>100.90206908208658</c:v>
              </c:pt>
              <c:pt idx="5">
                <c:v>100.76208098491344</c:v>
              </c:pt>
              <c:pt idx="6">
                <c:v>101.60282184494289</c:v>
              </c:pt>
              <c:pt idx="7">
                <c:v>103.51884725242917</c:v>
              </c:pt>
              <c:pt idx="8">
                <c:v>104.31413156582761</c:v>
              </c:pt>
              <c:pt idx="9">
                <c:v>103.649345667844</c:v>
              </c:pt>
              <c:pt idx="10">
                <c:v>103.90266479620303</c:v>
              </c:pt>
              <c:pt idx="11">
                <c:v>105.20769379408704</c:v>
              </c:pt>
              <c:pt idx="12">
                <c:v>112.46676819327506</c:v>
              </c:pt>
              <c:pt idx="13">
                <c:v>109.77275978342426</c:v>
              </c:pt>
              <c:pt idx="14">
                <c:v>107.61491653877312</c:v>
              </c:pt>
              <c:pt idx="15">
                <c:v>108.09253286240642</c:v>
              </c:pt>
              <c:pt idx="16">
                <c:v>108.85909150495523</c:v>
              </c:pt>
              <c:pt idx="17">
                <c:v>106.33557814355345</c:v>
              </c:pt>
              <c:pt idx="18">
                <c:v>106.09651385765532</c:v>
              </c:pt>
              <c:pt idx="19">
                <c:v>106.68262459769844</c:v>
              </c:pt>
              <c:pt idx="20">
                <c:v>105.06710480581623</c:v>
              </c:pt>
              <c:pt idx="21">
                <c:v>106.56094918182188</c:v>
              </c:pt>
              <c:pt idx="22">
                <c:v>105.60274455261258</c:v>
              </c:pt>
              <c:pt idx="23">
                <c:v>106.75393662102756</c:v>
              </c:pt>
              <c:pt idx="24">
                <c:v>108.42550445507126</c:v>
              </c:pt>
              <c:pt idx="25">
                <c:v>107.02410861734808</c:v>
              </c:pt>
              <c:pt idx="26">
                <c:v>108.6121767252215</c:v>
              </c:pt>
              <c:pt idx="27">
                <c:v>107.86324786898831</c:v>
              </c:pt>
              <c:pt idx="28">
                <c:v>106.4899748677478</c:v>
              </c:pt>
              <c:pt idx="29">
                <c:v>114.1439903005412</c:v>
              </c:pt>
              <c:pt idx="30">
                <c:v>109.67055222122136</c:v>
              </c:pt>
              <c:pt idx="31">
                <c:v>109.13034187862056</c:v>
              </c:pt>
              <c:pt idx="32">
                <c:v>110.09534093372628</c:v>
              </c:pt>
              <c:pt idx="33">
                <c:v>109.90005973901545</c:v>
              </c:pt>
              <c:pt idx="34">
                <c:v>110.65715647830967</c:v>
              </c:pt>
              <c:pt idx="35">
                <c:v>113.82148699610725</c:v>
              </c:pt>
              <c:pt idx="36">
                <c:v>109.64839618624735</c:v>
              </c:pt>
              <c:pt idx="37">
                <c:v>112.25173009866718</c:v>
              </c:pt>
              <c:pt idx="38">
                <c:v>111.27716069368978</c:v>
              </c:pt>
              <c:pt idx="39">
                <c:v>112.19849770675549</c:v>
              </c:pt>
              <c:pt idx="40">
                <c:v>110.27643131171516</c:v>
              </c:pt>
              <c:pt idx="41">
                <c:v>111.84098320123084</c:v>
              </c:pt>
              <c:pt idx="42">
                <c:v>112.58168536583931</c:v>
              </c:pt>
              <c:pt idx="43">
                <c:v>112.1481259713474</c:v>
              </c:pt>
              <c:pt idx="44">
                <c:v>111.85468361855304</c:v>
              </c:pt>
              <c:pt idx="45">
                <c:v>111.77692936855675</c:v>
              </c:pt>
              <c:pt idx="46">
                <c:v>112.78578810242352</c:v>
              </c:pt>
              <c:pt idx="47">
                <c:v>111.1228651319019</c:v>
              </c:pt>
              <c:pt idx="48">
                <c:v>112.29516974335327</c:v>
              </c:pt>
            </c:numLit>
          </c:val>
          <c:smooth val="0"/>
          <c:extLst>
            <c:ext xmlns:c16="http://schemas.microsoft.com/office/drawing/2014/chart" uri="{C3380CC4-5D6E-409C-BE32-E72D297353CC}">
              <c16:uniqueId val="{00000001-2C33-4975-8A80-F726ACF74007}"/>
            </c:ext>
          </c:extLst>
        </c:ser>
        <c:ser>
          <c:idx val="0"/>
          <c:order val="1"/>
          <c:tx>
            <c:v>"HORS COVID"</c:v>
          </c:tx>
          <c:spPr>
            <a:ln w="12700">
              <a:solidFill>
                <a:srgbClr val="FF00FF"/>
              </a:solidFill>
              <a:prstDash val="solid"/>
            </a:ln>
          </c:spPr>
          <c:cat>
            <c:numLit>
              <c:formatCode>General</c:formatCode>
              <c:ptCount val="49"/>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numLit>
          </c:cat>
          <c:val>
            <c:numLit>
              <c:formatCode>General</c:formatCode>
              <c:ptCount val="49"/>
              <c:pt idx="0">
                <c:v>96.222660084472778</c:v>
              </c:pt>
              <c:pt idx="1">
                <c:v>96.339487516559245</c:v>
              </c:pt>
              <c:pt idx="2">
                <c:v>96.849985913999788</c:v>
              </c:pt>
              <c:pt idx="3">
                <c:v>97.331617997541215</c:v>
              </c:pt>
              <c:pt idx="4">
                <c:v>99.794724792589903</c:v>
              </c:pt>
              <c:pt idx="5">
                <c:v>99.365837012598419</c:v>
              </c:pt>
              <c:pt idx="6">
                <c:v>99.706070146292916</c:v>
              </c:pt>
              <c:pt idx="7">
                <c:v>100.09251285534066</c:v>
              </c:pt>
              <c:pt idx="8">
                <c:v>101.3743633774743</c:v>
              </c:pt>
              <c:pt idx="9">
                <c:v>102.23652959192999</c:v>
              </c:pt>
              <c:pt idx="10">
                <c:v>102.5774637773944</c:v>
              </c:pt>
              <c:pt idx="11">
                <c:v>101.99706167215805</c:v>
              </c:pt>
              <c:pt idx="12">
                <c:v>102.82913379595639</c:v>
              </c:pt>
              <c:pt idx="13">
                <c:v>104.42649084330111</c:v>
              </c:pt>
              <c:pt idx="14">
                <c:v>104.52148387367195</c:v>
              </c:pt>
              <c:pt idx="15">
                <c:v>105.4278780023735</c:v>
              </c:pt>
              <c:pt idx="16">
                <c:v>106.63937387028517</c:v>
              </c:pt>
              <c:pt idx="17">
                <c:v>105.41611232568029</c:v>
              </c:pt>
              <c:pt idx="18">
                <c:v>105.84187684463771</c:v>
              </c:pt>
              <c:pt idx="19">
                <c:v>105.92149623247096</c:v>
              </c:pt>
              <c:pt idx="20">
                <c:v>104.82955867392614</c:v>
              </c:pt>
              <c:pt idx="21">
                <c:v>105.56639448563149</c:v>
              </c:pt>
              <c:pt idx="22">
                <c:v>105.23511802207236</c:v>
              </c:pt>
              <c:pt idx="23">
                <c:v>104.74799242990977</c:v>
              </c:pt>
              <c:pt idx="24">
                <c:v>107.64782489602453</c:v>
              </c:pt>
              <c:pt idx="25">
                <c:v>106.15042542343525</c:v>
              </c:pt>
              <c:pt idx="26">
                <c:v>108.19531641641326</c:v>
              </c:pt>
              <c:pt idx="27">
                <c:v>107.40712521310995</c:v>
              </c:pt>
              <c:pt idx="28">
                <c:v>105.44087917371276</c:v>
              </c:pt>
              <c:pt idx="29">
                <c:v>114.08022976763672</c:v>
              </c:pt>
              <c:pt idx="30">
                <c:v>109.43750680676511</c:v>
              </c:pt>
              <c:pt idx="31">
                <c:v>108.88645579655014</c:v>
              </c:pt>
              <c:pt idx="32">
                <c:v>109.5474774035328</c:v>
              </c:pt>
              <c:pt idx="33">
                <c:v>110.46091476341712</c:v>
              </c:pt>
              <c:pt idx="34">
                <c:v>111.16058578573849</c:v>
              </c:pt>
              <c:pt idx="35">
                <c:v>113.97357943363127</c:v>
              </c:pt>
              <c:pt idx="36">
                <c:v>109.10867443299573</c:v>
              </c:pt>
              <c:pt idx="37">
                <c:v>112.17034852982439</c:v>
              </c:pt>
              <c:pt idx="38">
                <c:v>110.77530941283416</c:v>
              </c:pt>
              <c:pt idx="39">
                <c:v>111.83080373858732</c:v>
              </c:pt>
              <c:pt idx="40">
                <c:v>111.81124357189628</c:v>
              </c:pt>
              <c:pt idx="41">
                <c:v>111.20267792459401</c:v>
              </c:pt>
              <c:pt idx="42">
                <c:v>111.58492200911319</c:v>
              </c:pt>
              <c:pt idx="43">
                <c:v>112.63145186054091</c:v>
              </c:pt>
              <c:pt idx="44">
                <c:v>112.32566313139584</c:v>
              </c:pt>
              <c:pt idx="45">
                <c:v>111.54217117255538</c:v>
              </c:pt>
              <c:pt idx="46">
                <c:v>111.90022899755323</c:v>
              </c:pt>
              <c:pt idx="47">
                <c:v>112.78602642667448</c:v>
              </c:pt>
              <c:pt idx="48">
                <c:v>113.39376723830577</c:v>
              </c:pt>
            </c:numLit>
          </c:val>
          <c:smooth val="0"/>
          <c:extLst>
            <c:ext xmlns:c16="http://schemas.microsoft.com/office/drawing/2014/chart" uri="{C3380CC4-5D6E-409C-BE32-E72D297353CC}">
              <c16:uniqueId val="{00000002-2C33-4975-8A80-F726ACF74007}"/>
            </c:ext>
          </c:extLst>
        </c:ser>
        <c:dLbls>
          <c:showLegendKey val="0"/>
          <c:showVal val="0"/>
          <c:showCatName val="0"/>
          <c:showSerName val="0"/>
          <c:showPercent val="0"/>
          <c:showBubbleSize val="0"/>
        </c:dLbls>
        <c:marker val="1"/>
        <c:smooth val="0"/>
        <c:axId val="473124328"/>
        <c:axId val="473124720"/>
      </c:lineChart>
      <c:dateAx>
        <c:axId val="473124328"/>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3124720"/>
        <c:crosses val="autoZero"/>
        <c:auto val="0"/>
        <c:lblOffset val="100"/>
        <c:baseTimeUnit val="months"/>
        <c:majorUnit val="6"/>
        <c:majorTimeUnit val="months"/>
        <c:minorUnit val="1"/>
        <c:minorTimeUnit val="months"/>
      </c:dateAx>
      <c:valAx>
        <c:axId val="473124720"/>
        <c:scaling>
          <c:orientation val="minMax"/>
          <c:max val="165"/>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3124328"/>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Médicaments de ville</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numLit>
          </c:cat>
          <c:val>
            <c:numLit>
              <c:formatCode>General</c:formatCode>
              <c:ptCount val="49"/>
              <c:pt idx="0">
                <c:v>116.67585109031002</c:v>
              </c:pt>
              <c:pt idx="1">
                <c:v>119.22642585382113</c:v>
              </c:pt>
              <c:pt idx="2">
                <c:v>123.88459683574983</c:v>
              </c:pt>
              <c:pt idx="3">
                <c:v>123.51508148309951</c:v>
              </c:pt>
              <c:pt idx="4">
                <c:v>121.59939659225</c:v>
              </c:pt>
              <c:pt idx="5">
                <c:v>122.95222937765811</c:v>
              </c:pt>
              <c:pt idx="6">
                <c:v>127.36263620108265</c:v>
              </c:pt>
              <c:pt idx="7">
                <c:v>140.13387790025499</c:v>
              </c:pt>
              <c:pt idx="8">
                <c:v>136.14334775749788</c:v>
              </c:pt>
              <c:pt idx="9">
                <c:v>129.32805617349638</c:v>
              </c:pt>
              <c:pt idx="10">
                <c:v>132.07429850686941</c:v>
              </c:pt>
              <c:pt idx="11">
                <c:v>133.41357623758475</c:v>
              </c:pt>
              <c:pt idx="12">
                <c:v>162.88400553696025</c:v>
              </c:pt>
              <c:pt idx="13">
                <c:v>147.95569092102738</c:v>
              </c:pt>
              <c:pt idx="14">
                <c:v>137.26182045242069</c:v>
              </c:pt>
              <c:pt idx="15">
                <c:v>136.75884309223295</c:v>
              </c:pt>
              <c:pt idx="16">
                <c:v>135.21388134909878</c:v>
              </c:pt>
              <c:pt idx="17">
                <c:v>135.37275438322803</c:v>
              </c:pt>
              <c:pt idx="18">
                <c:v>134.67049920365656</c:v>
              </c:pt>
              <c:pt idx="19">
                <c:v>138.63484046969131</c:v>
              </c:pt>
              <c:pt idx="20">
                <c:v>134.55309401293894</c:v>
              </c:pt>
              <c:pt idx="21">
                <c:v>137.58590409628567</c:v>
              </c:pt>
              <c:pt idx="22">
                <c:v>135.75126859118657</c:v>
              </c:pt>
              <c:pt idx="23">
                <c:v>134.46922707423585</c:v>
              </c:pt>
              <c:pt idx="24">
                <c:v>137.93536170497066</c:v>
              </c:pt>
              <c:pt idx="25">
                <c:v>137.7005024780637</c:v>
              </c:pt>
              <c:pt idx="26">
                <c:v>140.57673598029302</c:v>
              </c:pt>
              <c:pt idx="27">
                <c:v>137.26778268412471</c:v>
              </c:pt>
              <c:pt idx="28">
                <c:v>141.0101113077132</c:v>
              </c:pt>
              <c:pt idx="29">
                <c:v>148.59989202528857</c:v>
              </c:pt>
              <c:pt idx="30">
                <c:v>142.13364213999768</c:v>
              </c:pt>
              <c:pt idx="31">
                <c:v>142.2518368220436</c:v>
              </c:pt>
              <c:pt idx="32">
                <c:v>142.75682654784606</c:v>
              </c:pt>
              <c:pt idx="33">
                <c:v>143.81861171212995</c:v>
              </c:pt>
              <c:pt idx="34">
                <c:v>143.35023021565556</c:v>
              </c:pt>
              <c:pt idx="35">
                <c:v>148.06270569580158</c:v>
              </c:pt>
              <c:pt idx="36">
                <c:v>143.1570527060089</c:v>
              </c:pt>
              <c:pt idx="37">
                <c:v>147.71703686930746</c:v>
              </c:pt>
              <c:pt idx="38">
                <c:v>144.84885591424447</c:v>
              </c:pt>
              <c:pt idx="39">
                <c:v>149.44381578081402</c:v>
              </c:pt>
              <c:pt idx="40">
                <c:v>148.92696962010288</c:v>
              </c:pt>
              <c:pt idx="41">
                <c:v>146.40989898800183</c:v>
              </c:pt>
              <c:pt idx="42">
                <c:v>149.2667121571094</c:v>
              </c:pt>
              <c:pt idx="43">
                <c:v>148.22054929883797</c:v>
              </c:pt>
              <c:pt idx="44">
                <c:v>151.83845911609853</c:v>
              </c:pt>
              <c:pt idx="45">
                <c:v>147.72421498710449</c:v>
              </c:pt>
              <c:pt idx="46">
                <c:v>155.86321688687696</c:v>
              </c:pt>
              <c:pt idx="47">
                <c:v>151.93689892475186</c:v>
              </c:pt>
              <c:pt idx="48">
                <c:v>153.34865330916375</c:v>
              </c:pt>
            </c:numLit>
          </c:val>
          <c:smooth val="0"/>
          <c:extLst>
            <c:ext xmlns:c16="http://schemas.microsoft.com/office/drawing/2014/chart" uri="{C3380CC4-5D6E-409C-BE32-E72D297353CC}">
              <c16:uniqueId val="{00000001-091E-445D-925B-9D5E4041DEA3}"/>
            </c:ext>
          </c:extLst>
        </c:ser>
        <c:ser>
          <c:idx val="0"/>
          <c:order val="1"/>
          <c:tx>
            <c:v>"HORS COVID"</c:v>
          </c:tx>
          <c:spPr>
            <a:ln w="12700">
              <a:solidFill>
                <a:srgbClr val="FF00FF"/>
              </a:solidFill>
              <a:prstDash val="solid"/>
            </a:ln>
          </c:spPr>
          <c:cat>
            <c:numLit>
              <c:formatCode>General</c:formatCode>
              <c:ptCount val="49"/>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numLit>
          </c:cat>
          <c:val>
            <c:numLit>
              <c:formatCode>General</c:formatCode>
              <c:ptCount val="49"/>
              <c:pt idx="0">
                <c:v>114.07809684582463</c:v>
              </c:pt>
              <c:pt idx="1">
                <c:v>114.89116770234591</c:v>
              </c:pt>
              <c:pt idx="2">
                <c:v>116.94835064293582</c:v>
              </c:pt>
              <c:pt idx="3">
                <c:v>117.23385478666786</c:v>
              </c:pt>
              <c:pt idx="4">
                <c:v>119.88754306677716</c:v>
              </c:pt>
              <c:pt idx="5">
                <c:v>120.53928497115949</c:v>
              </c:pt>
              <c:pt idx="6">
                <c:v>120.07317748900297</c:v>
              </c:pt>
              <c:pt idx="7">
                <c:v>122.52426017143891</c:v>
              </c:pt>
              <c:pt idx="8">
                <c:v>122.61076213356262</c:v>
              </c:pt>
              <c:pt idx="9">
                <c:v>123.61560095149797</c:v>
              </c:pt>
              <c:pt idx="10">
                <c:v>124.51178873916027</c:v>
              </c:pt>
              <c:pt idx="11">
                <c:v>123.36085515206734</c:v>
              </c:pt>
              <c:pt idx="12">
                <c:v>125.24240296915552</c:v>
              </c:pt>
              <c:pt idx="13">
                <c:v>126.70951933829562</c:v>
              </c:pt>
              <c:pt idx="14">
                <c:v>128.28299850332354</c:v>
              </c:pt>
              <c:pt idx="15">
                <c:v>129.79269911596606</c:v>
              </c:pt>
              <c:pt idx="16">
                <c:v>131.11121137495439</c:v>
              </c:pt>
              <c:pt idx="17">
                <c:v>131.52111990322624</c:v>
              </c:pt>
              <c:pt idx="18">
                <c:v>131.70684556673427</c:v>
              </c:pt>
              <c:pt idx="19">
                <c:v>134.1316663958095</c:v>
              </c:pt>
              <c:pt idx="20">
                <c:v>132.51451765881532</c:v>
              </c:pt>
              <c:pt idx="21">
                <c:v>133.32835726188216</c:v>
              </c:pt>
              <c:pt idx="22">
                <c:v>133.38333876667542</c:v>
              </c:pt>
              <c:pt idx="23">
                <c:v>131.85829786264392</c:v>
              </c:pt>
              <c:pt idx="24">
                <c:v>137.58907686375349</c:v>
              </c:pt>
              <c:pt idx="25">
                <c:v>135.80352550322687</c:v>
              </c:pt>
              <c:pt idx="26">
                <c:v>139.44789690699926</c:v>
              </c:pt>
              <c:pt idx="27">
                <c:v>137.84002881659603</c:v>
              </c:pt>
              <c:pt idx="28">
                <c:v>135.17798911656135</c:v>
              </c:pt>
              <c:pt idx="29">
                <c:v>149.11549109042625</c:v>
              </c:pt>
              <c:pt idx="30">
                <c:v>140.86190976747892</c:v>
              </c:pt>
              <c:pt idx="31">
                <c:v>141.63934962667469</c:v>
              </c:pt>
              <c:pt idx="32">
                <c:v>141.55102825426579</c:v>
              </c:pt>
              <c:pt idx="33">
                <c:v>143.62090693465851</c:v>
              </c:pt>
              <c:pt idx="34">
                <c:v>145.19834465493997</c:v>
              </c:pt>
              <c:pt idx="35">
                <c:v>149.4282130279243</c:v>
              </c:pt>
              <c:pt idx="36">
                <c:v>141.53526004246416</c:v>
              </c:pt>
              <c:pt idx="37">
                <c:v>147.48029111593004</c:v>
              </c:pt>
              <c:pt idx="38">
                <c:v>145.2567949650182</c:v>
              </c:pt>
              <c:pt idx="39">
                <c:v>146.86583488574868</c:v>
              </c:pt>
              <c:pt idx="40">
                <c:v>145.91284779759619</c:v>
              </c:pt>
              <c:pt idx="41">
                <c:v>146.37565652803258</c:v>
              </c:pt>
              <c:pt idx="42">
                <c:v>148.6443041833852</c:v>
              </c:pt>
              <c:pt idx="43">
                <c:v>147.20588324783816</c:v>
              </c:pt>
              <c:pt idx="44">
                <c:v>150.67395995770303</c:v>
              </c:pt>
              <c:pt idx="45">
                <c:v>147.91550852401687</c:v>
              </c:pt>
              <c:pt idx="46">
                <c:v>152.08770512446986</c:v>
              </c:pt>
              <c:pt idx="47">
                <c:v>152.90709339889236</c:v>
              </c:pt>
              <c:pt idx="48">
                <c:v>154.06447181564027</c:v>
              </c:pt>
            </c:numLit>
          </c:val>
          <c:smooth val="0"/>
          <c:extLst>
            <c:ext xmlns:c16="http://schemas.microsoft.com/office/drawing/2014/chart" uri="{C3380CC4-5D6E-409C-BE32-E72D297353CC}">
              <c16:uniqueId val="{00000002-091E-445D-925B-9D5E4041DEA3}"/>
            </c:ext>
          </c:extLst>
        </c:ser>
        <c:dLbls>
          <c:showLegendKey val="0"/>
          <c:showVal val="0"/>
          <c:showCatName val="0"/>
          <c:showSerName val="0"/>
          <c:showPercent val="0"/>
          <c:showBubbleSize val="0"/>
        </c:dLbls>
        <c:marker val="1"/>
        <c:smooth val="0"/>
        <c:axId val="117308040"/>
        <c:axId val="117306864"/>
      </c:lineChart>
      <c:dateAx>
        <c:axId val="11730804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117306864"/>
        <c:crosses val="autoZero"/>
        <c:auto val="0"/>
        <c:lblOffset val="100"/>
        <c:baseTimeUnit val="months"/>
        <c:majorUnit val="6"/>
        <c:majorTimeUnit val="months"/>
        <c:minorUnit val="1"/>
        <c:minorTimeUnit val="months"/>
      </c:dateAx>
      <c:valAx>
        <c:axId val="117306864"/>
        <c:scaling>
          <c:orientation val="minMax"/>
          <c:max val="165"/>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117308040"/>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TOTAL médicaments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numLit>
          </c:cat>
          <c:val>
            <c:numLit>
              <c:formatCode>General</c:formatCode>
              <c:ptCount val="49"/>
              <c:pt idx="0">
                <c:v>105.29663831994888</c:v>
              </c:pt>
              <c:pt idx="1">
                <c:v>106.26996752113578</c:v>
              </c:pt>
              <c:pt idx="2">
                <c:v>108.63502124148189</c:v>
              </c:pt>
              <c:pt idx="3">
                <c:v>109.00777082343625</c:v>
              </c:pt>
              <c:pt idx="4">
                <c:v>109.69594957755487</c:v>
              </c:pt>
              <c:pt idx="5">
                <c:v>109.56898495074022</c:v>
              </c:pt>
              <c:pt idx="6">
                <c:v>111.5013720131673</c:v>
              </c:pt>
              <c:pt idx="7">
                <c:v>116.80871845508069</c:v>
              </c:pt>
              <c:pt idx="8">
                <c:v>115.30987435766427</c:v>
              </c:pt>
              <c:pt idx="9">
                <c:v>113.23546275558512</c:v>
              </c:pt>
              <c:pt idx="10">
                <c:v>113.35163999327014</c:v>
              </c:pt>
              <c:pt idx="11">
                <c:v>115.72951547215686</c:v>
              </c:pt>
              <c:pt idx="12">
                <c:v>129.6077177793303</c:v>
              </c:pt>
              <c:pt idx="13">
                <c:v>121.12004309325303</c:v>
              </c:pt>
              <c:pt idx="14">
                <c:v>117.82335484263464</c:v>
              </c:pt>
              <c:pt idx="15">
                <c:v>118.1684154823534</c:v>
              </c:pt>
              <c:pt idx="16">
                <c:v>116.53438640596892</c:v>
              </c:pt>
              <c:pt idx="17">
                <c:v>115.57380535692478</c:v>
              </c:pt>
              <c:pt idx="18">
                <c:v>114.67869804821326</c:v>
              </c:pt>
              <c:pt idx="19">
                <c:v>116.50788179110407</c:v>
              </c:pt>
              <c:pt idx="20">
                <c:v>114.37355235109459</c:v>
              </c:pt>
              <c:pt idx="21">
                <c:v>116.10587121016167</c:v>
              </c:pt>
              <c:pt idx="22">
                <c:v>115.52599235808157</c:v>
              </c:pt>
              <c:pt idx="23">
                <c:v>114.58406486816368</c:v>
              </c:pt>
              <c:pt idx="24">
                <c:v>117.42353867544782</c:v>
              </c:pt>
              <c:pt idx="25">
                <c:v>116.42823588678719</c:v>
              </c:pt>
              <c:pt idx="26">
                <c:v>118.44260343003472</c:v>
              </c:pt>
              <c:pt idx="27">
                <c:v>115.7746461409034</c:v>
              </c:pt>
              <c:pt idx="28">
                <c:v>116.57106402320517</c:v>
              </c:pt>
              <c:pt idx="29">
                <c:v>124.2536773801064</c:v>
              </c:pt>
              <c:pt idx="30">
                <c:v>119.27728760069903</c:v>
              </c:pt>
              <c:pt idx="31">
                <c:v>119.36887738441828</c:v>
              </c:pt>
              <c:pt idx="32">
                <c:v>119.92066671223336</c:v>
              </c:pt>
              <c:pt idx="33">
                <c:v>119.41544462680338</c:v>
              </c:pt>
              <c:pt idx="34">
                <c:v>120.50878315137138</c:v>
              </c:pt>
              <c:pt idx="35">
                <c:v>123.25655867948404</c:v>
              </c:pt>
              <c:pt idx="36">
                <c:v>119.16868349895341</c:v>
              </c:pt>
              <c:pt idx="37">
                <c:v>123.32011678464112</c:v>
              </c:pt>
              <c:pt idx="38">
                <c:v>120.51049929607274</c:v>
              </c:pt>
              <c:pt idx="39">
                <c:v>122.98509940455624</c:v>
              </c:pt>
              <c:pt idx="40">
                <c:v>122.1100893288521</c:v>
              </c:pt>
              <c:pt idx="41">
                <c:v>121.60387114385966</c:v>
              </c:pt>
              <c:pt idx="42">
                <c:v>123.36853563638942</c:v>
              </c:pt>
              <c:pt idx="43">
                <c:v>122.29799602395421</c:v>
              </c:pt>
              <c:pt idx="44">
                <c:v>123.81715534549431</c:v>
              </c:pt>
              <c:pt idx="45">
                <c:v>121.74545851497007</c:v>
              </c:pt>
              <c:pt idx="46">
                <c:v>125.12940020466665</c:v>
              </c:pt>
              <c:pt idx="47">
                <c:v>122.99351861356784</c:v>
              </c:pt>
              <c:pt idx="48">
                <c:v>124.25904454486458</c:v>
              </c:pt>
            </c:numLit>
          </c:val>
          <c:smooth val="0"/>
          <c:extLst>
            <c:ext xmlns:c16="http://schemas.microsoft.com/office/drawing/2014/chart" uri="{C3380CC4-5D6E-409C-BE32-E72D297353CC}">
              <c16:uniqueId val="{00000001-8AF6-44AF-BCD1-612EF3003DEC}"/>
            </c:ext>
          </c:extLst>
        </c:ser>
        <c:ser>
          <c:idx val="0"/>
          <c:order val="1"/>
          <c:tx>
            <c:v>"HORS COVID"</c:v>
          </c:tx>
          <c:spPr>
            <a:ln w="12700">
              <a:solidFill>
                <a:srgbClr val="FF00FF"/>
              </a:solidFill>
              <a:prstDash val="solid"/>
            </a:ln>
          </c:spPr>
          <c:cat>
            <c:numLit>
              <c:formatCode>General</c:formatCode>
              <c:ptCount val="49"/>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numLit>
          </c:cat>
          <c:val>
            <c:numLit>
              <c:formatCode>General</c:formatCode>
              <c:ptCount val="49"/>
              <c:pt idx="0">
                <c:v>103.77027595881559</c:v>
              </c:pt>
              <c:pt idx="1">
                <c:v>103.72600567093696</c:v>
              </c:pt>
              <c:pt idx="2">
                <c:v>104.83445837182998</c:v>
              </c:pt>
              <c:pt idx="3">
                <c:v>105.60200313381245</c:v>
              </c:pt>
              <c:pt idx="4">
                <c:v>108.46113756049756</c:v>
              </c:pt>
              <c:pt idx="5">
                <c:v>107.91469625398953</c:v>
              </c:pt>
              <c:pt idx="6">
                <c:v>107.72926201238843</c:v>
              </c:pt>
              <c:pt idx="7">
                <c:v>108.30646838993107</c:v>
              </c:pt>
              <c:pt idx="8">
                <c:v>108.61336676408956</c:v>
              </c:pt>
              <c:pt idx="9">
                <c:v>110.31710702226083</c:v>
              </c:pt>
              <c:pt idx="10">
                <c:v>109.77439412973422</c:v>
              </c:pt>
              <c:pt idx="11">
                <c:v>110.21485122529333</c:v>
              </c:pt>
              <c:pt idx="12">
                <c:v>110.21853473403169</c:v>
              </c:pt>
              <c:pt idx="13">
                <c:v>110.22140822345823</c:v>
              </c:pt>
              <c:pt idx="14">
                <c:v>112.77722107159182</c:v>
              </c:pt>
              <c:pt idx="15">
                <c:v>114.11342964731065</c:v>
              </c:pt>
              <c:pt idx="16">
                <c:v>113.80022195743382</c:v>
              </c:pt>
              <c:pt idx="17">
                <c:v>113.61978805433881</c:v>
              </c:pt>
              <c:pt idx="18">
                <c:v>113.41151551154427</c:v>
              </c:pt>
              <c:pt idx="19">
                <c:v>114.38847190567178</c:v>
              </c:pt>
              <c:pt idx="20">
                <c:v>113.46739168879748</c:v>
              </c:pt>
              <c:pt idx="21">
                <c:v>113.95718701720902</c:v>
              </c:pt>
              <c:pt idx="22">
                <c:v>114.42659308730261</c:v>
              </c:pt>
              <c:pt idx="23">
                <c:v>112.52876941826251</c:v>
              </c:pt>
              <c:pt idx="24">
                <c:v>116.87592318785683</c:v>
              </c:pt>
              <c:pt idx="25">
                <c:v>115.24046814841363</c:v>
              </c:pt>
              <c:pt idx="26">
                <c:v>117.78699010459393</c:v>
              </c:pt>
              <c:pt idx="27">
                <c:v>115.74399966192195</c:v>
              </c:pt>
              <c:pt idx="28">
                <c:v>113.7936558663522</c:v>
              </c:pt>
              <c:pt idx="29">
                <c:v>124.40774641598071</c:v>
              </c:pt>
              <c:pt idx="30">
                <c:v>118.66347865220625</c:v>
              </c:pt>
              <c:pt idx="31">
                <c:v>119.00038223194727</c:v>
              </c:pt>
              <c:pt idx="32">
                <c:v>119.16640003032235</c:v>
              </c:pt>
              <c:pt idx="33">
                <c:v>119.62665576386817</c:v>
              </c:pt>
              <c:pt idx="34">
                <c:v>121.46864281034382</c:v>
              </c:pt>
              <c:pt idx="35">
                <c:v>123.84650975272302</c:v>
              </c:pt>
              <c:pt idx="36">
                <c:v>118.2596227698227</c:v>
              </c:pt>
              <c:pt idx="37">
                <c:v>123.17959444012641</c:v>
              </c:pt>
              <c:pt idx="38">
                <c:v>120.39245551178035</c:v>
              </c:pt>
              <c:pt idx="39">
                <c:v>121.80244758445622</c:v>
              </c:pt>
              <c:pt idx="40">
                <c:v>121.76346966193732</c:v>
              </c:pt>
              <c:pt idx="41">
                <c:v>121.24601476474733</c:v>
              </c:pt>
              <c:pt idx="42">
                <c:v>122.59849007195976</c:v>
              </c:pt>
              <c:pt idx="43">
                <c:v>122.15735172992423</c:v>
              </c:pt>
              <c:pt idx="44">
                <c:v>123.61301421383698</c:v>
              </c:pt>
              <c:pt idx="45">
                <c:v>121.68511337366961</c:v>
              </c:pt>
              <c:pt idx="46">
                <c:v>123.21738153181579</c:v>
              </c:pt>
              <c:pt idx="47">
                <c:v>124.22758023202039</c:v>
              </c:pt>
              <c:pt idx="48">
                <c:v>125.09925836041201</c:v>
              </c:pt>
            </c:numLit>
          </c:val>
          <c:smooth val="0"/>
          <c:extLst>
            <c:ext xmlns:c16="http://schemas.microsoft.com/office/drawing/2014/chart" uri="{C3380CC4-5D6E-409C-BE32-E72D297353CC}">
              <c16:uniqueId val="{00000002-8AF6-44AF-BCD1-612EF3003DEC}"/>
            </c:ext>
          </c:extLst>
        </c:ser>
        <c:dLbls>
          <c:showLegendKey val="0"/>
          <c:showVal val="0"/>
          <c:showCatName val="0"/>
          <c:showSerName val="0"/>
          <c:showPercent val="0"/>
          <c:showBubbleSize val="0"/>
        </c:dLbls>
        <c:marker val="1"/>
        <c:smooth val="0"/>
        <c:axId val="314031704"/>
        <c:axId val="314033272"/>
      </c:lineChart>
      <c:dateAx>
        <c:axId val="31403170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314033272"/>
        <c:crosses val="autoZero"/>
        <c:auto val="0"/>
        <c:lblOffset val="100"/>
        <c:baseTimeUnit val="months"/>
        <c:majorUnit val="6"/>
        <c:majorTimeUnit val="months"/>
        <c:minorUnit val="1"/>
        <c:minorTimeUnit val="months"/>
      </c:dateAx>
      <c:valAx>
        <c:axId val="314033272"/>
        <c:scaling>
          <c:orientation val="minMax"/>
          <c:max val="155"/>
          <c:min val="9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314031704"/>
        <c:crossesAt val="41061"/>
        <c:crossBetween val="midCat"/>
        <c:majorUnit val="10"/>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TOTAL médicaments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numLit>
          </c:cat>
          <c:val>
            <c:numLit>
              <c:formatCode>General</c:formatCode>
              <c:ptCount val="49"/>
              <c:pt idx="0">
                <c:v>98.018489660385498</c:v>
              </c:pt>
              <c:pt idx="1">
                <c:v>98.657910318432073</c:v>
              </c:pt>
              <c:pt idx="2">
                <c:v>99.391178648702834</c:v>
              </c:pt>
              <c:pt idx="3">
                <c:v>100.16124705428385</c:v>
              </c:pt>
              <c:pt idx="4">
                <c:v>101.87312606229246</c:v>
              </c:pt>
              <c:pt idx="5">
                <c:v>101.75736403379317</c:v>
              </c:pt>
              <c:pt idx="6">
                <c:v>102.23298538287683</c:v>
              </c:pt>
              <c:pt idx="7">
                <c:v>102.92784767937523</c:v>
              </c:pt>
              <c:pt idx="8">
                <c:v>103.09693682598602</c:v>
              </c:pt>
              <c:pt idx="9">
                <c:v>103.13467659030231</c:v>
              </c:pt>
              <c:pt idx="10">
                <c:v>102.19048749512096</c:v>
              </c:pt>
              <c:pt idx="11">
                <c:v>104.64702779201008</c:v>
              </c:pt>
              <c:pt idx="12">
                <c:v>110.19719145446921</c:v>
              </c:pt>
              <c:pt idx="13">
                <c:v>106.91243213014421</c:v>
              </c:pt>
              <c:pt idx="14">
                <c:v>105.84514706942004</c:v>
              </c:pt>
              <c:pt idx="15">
                <c:v>106.36391035266467</c:v>
              </c:pt>
              <c:pt idx="16">
                <c:v>106.08167107691698</c:v>
              </c:pt>
              <c:pt idx="17">
                <c:v>104.13309925849428</c:v>
              </c:pt>
              <c:pt idx="18">
                <c:v>103.76765788153861</c:v>
              </c:pt>
              <c:pt idx="19">
                <c:v>104.30646308688193</c:v>
              </c:pt>
              <c:pt idx="20">
                <c:v>102.68224951361194</c:v>
              </c:pt>
              <c:pt idx="21">
                <c:v>103.95882920357823</c:v>
              </c:pt>
              <c:pt idx="22">
                <c:v>103.56460141645196</c:v>
              </c:pt>
              <c:pt idx="23">
                <c:v>103.86861469938211</c:v>
              </c:pt>
              <c:pt idx="24">
                <c:v>106.08673223083602</c:v>
              </c:pt>
              <c:pt idx="25">
                <c:v>104.68745576768627</c:v>
              </c:pt>
              <c:pt idx="26">
                <c:v>105.75547608915814</c:v>
              </c:pt>
              <c:pt idx="27">
                <c:v>104.58392579920056</c:v>
              </c:pt>
              <c:pt idx="28">
                <c:v>103.38150476430343</c:v>
              </c:pt>
              <c:pt idx="29">
                <c:v>110.53050502583864</c:v>
              </c:pt>
              <c:pt idx="30">
                <c:v>106.70022586283659</c:v>
              </c:pt>
              <c:pt idx="31">
                <c:v>106.31928814077052</c:v>
              </c:pt>
              <c:pt idx="32">
                <c:v>107.01740008175666</c:v>
              </c:pt>
              <c:pt idx="33">
                <c:v>106.70195491116598</c:v>
              </c:pt>
              <c:pt idx="34">
                <c:v>107.5911066577534</c:v>
              </c:pt>
              <c:pt idx="35">
                <c:v>109.44197935967537</c:v>
              </c:pt>
              <c:pt idx="36">
                <c:v>105.70288393875273</c:v>
              </c:pt>
              <c:pt idx="37">
                <c:v>108.98201265022914</c:v>
              </c:pt>
              <c:pt idx="38">
                <c:v>107.45719694659191</c:v>
              </c:pt>
              <c:pt idx="39">
                <c:v>108.03643076819438</c:v>
              </c:pt>
              <c:pt idx="40">
                <c:v>106.73339276816876</c:v>
              </c:pt>
              <c:pt idx="41">
                <c:v>107.84368520430667</c:v>
              </c:pt>
              <c:pt idx="42">
                <c:v>108.56816260206806</c:v>
              </c:pt>
              <c:pt idx="43">
                <c:v>107.8428923918824</c:v>
              </c:pt>
              <c:pt idx="44">
                <c:v>107.88430009442149</c:v>
              </c:pt>
              <c:pt idx="45">
                <c:v>107.0899762005966</c:v>
              </c:pt>
              <c:pt idx="46">
                <c:v>108.10910168041576</c:v>
              </c:pt>
              <c:pt idx="47">
                <c:v>106.73517661195724</c:v>
              </c:pt>
              <c:pt idx="48">
                <c:v>107.85666739782276</c:v>
              </c:pt>
            </c:numLit>
          </c:val>
          <c:smooth val="0"/>
          <c:extLst>
            <c:ext xmlns:c16="http://schemas.microsoft.com/office/drawing/2014/chart" uri="{C3380CC4-5D6E-409C-BE32-E72D297353CC}">
              <c16:uniqueId val="{00000001-487D-4083-A456-FE0D999FDB06}"/>
            </c:ext>
          </c:extLst>
        </c:ser>
        <c:ser>
          <c:idx val="0"/>
          <c:order val="1"/>
          <c:tx>
            <c:v>"HORS COVID"</c:v>
          </c:tx>
          <c:spPr>
            <a:ln w="12700">
              <a:solidFill>
                <a:srgbClr val="FF00FF"/>
              </a:solidFill>
              <a:prstDash val="solid"/>
            </a:ln>
          </c:spPr>
          <c:cat>
            <c:numLit>
              <c:formatCode>General</c:formatCode>
              <c:ptCount val="49"/>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numLit>
          </c:cat>
          <c:val>
            <c:numLit>
              <c:formatCode>General</c:formatCode>
              <c:ptCount val="49"/>
              <c:pt idx="0">
                <c:v>97.079317250398816</c:v>
              </c:pt>
              <c:pt idx="1">
                <c:v>97.095275544730825</c:v>
              </c:pt>
              <c:pt idx="2">
                <c:v>97.360328290244809</c:v>
              </c:pt>
              <c:pt idx="3">
                <c:v>98.385152972096435</c:v>
              </c:pt>
              <c:pt idx="4">
                <c:v>100.85480985862678</c:v>
              </c:pt>
              <c:pt idx="5">
                <c:v>100.47308796949829</c:v>
              </c:pt>
              <c:pt idx="6">
                <c:v>100.48743387196528</c:v>
              </c:pt>
              <c:pt idx="7">
                <c:v>99.772477766818383</c:v>
              </c:pt>
              <c:pt idx="8">
                <c:v>100.38876425764948</c:v>
              </c:pt>
              <c:pt idx="9">
                <c:v>101.83325057923346</c:v>
              </c:pt>
              <c:pt idx="10">
                <c:v>100.96822825389738</c:v>
              </c:pt>
              <c:pt idx="11">
                <c:v>101.69029318046529</c:v>
              </c:pt>
              <c:pt idx="12">
                <c:v>101.32096836279121</c:v>
              </c:pt>
              <c:pt idx="13">
                <c:v>101.98653312849251</c:v>
              </c:pt>
              <c:pt idx="14">
                <c:v>102.99480308401381</c:v>
              </c:pt>
              <c:pt idx="15">
                <c:v>103.90839406328789</c:v>
              </c:pt>
              <c:pt idx="16">
                <c:v>104.034494758417</c:v>
              </c:pt>
              <c:pt idx="17">
                <c:v>103.28378645164804</c:v>
              </c:pt>
              <c:pt idx="18">
                <c:v>103.53029524322525</c:v>
              </c:pt>
              <c:pt idx="19">
                <c:v>103.60271409802071</c:v>
              </c:pt>
              <c:pt idx="20">
                <c:v>102.4605522979473</c:v>
              </c:pt>
              <c:pt idx="21">
                <c:v>103.03988123721599</c:v>
              </c:pt>
              <c:pt idx="22">
                <c:v>103.22357348850613</c:v>
              </c:pt>
              <c:pt idx="23">
                <c:v>102.01812459394964</c:v>
              </c:pt>
              <c:pt idx="24">
                <c:v>105.36779139127552</c:v>
              </c:pt>
              <c:pt idx="25">
                <c:v>103.88012694462685</c:v>
              </c:pt>
              <c:pt idx="26">
                <c:v>105.36809290802371</c:v>
              </c:pt>
              <c:pt idx="27">
                <c:v>104.15986418563696</c:v>
              </c:pt>
              <c:pt idx="28">
                <c:v>102.41170638358726</c:v>
              </c:pt>
              <c:pt idx="29">
                <c:v>110.46727288486488</c:v>
              </c:pt>
              <c:pt idx="30">
                <c:v>106.48193885710573</c:v>
              </c:pt>
              <c:pt idx="31">
                <c:v>106.09121969315515</c:v>
              </c:pt>
              <c:pt idx="32">
                <c:v>106.50912489083026</c:v>
              </c:pt>
              <c:pt idx="33">
                <c:v>107.21432739413386</c:v>
              </c:pt>
              <c:pt idx="34">
                <c:v>108.05077269489234</c:v>
              </c:pt>
              <c:pt idx="35">
                <c:v>109.57652341781868</c:v>
              </c:pt>
              <c:pt idx="36">
                <c:v>105.20101780837162</c:v>
              </c:pt>
              <c:pt idx="37">
                <c:v>108.90298755127141</c:v>
              </c:pt>
              <c:pt idx="38">
                <c:v>106.99035551098039</c:v>
              </c:pt>
              <c:pt idx="39">
                <c:v>107.69267943865491</c:v>
              </c:pt>
              <c:pt idx="40">
                <c:v>108.1420564087622</c:v>
              </c:pt>
              <c:pt idx="41">
                <c:v>107.25098824056836</c:v>
              </c:pt>
              <c:pt idx="42">
                <c:v>107.64541260875428</c:v>
              </c:pt>
              <c:pt idx="43">
                <c:v>108.28249647470913</c:v>
              </c:pt>
              <c:pt idx="44">
                <c:v>108.31295642931345</c:v>
              </c:pt>
              <c:pt idx="45">
                <c:v>106.86796127342082</c:v>
              </c:pt>
              <c:pt idx="46">
                <c:v>107.28790659387066</c:v>
              </c:pt>
              <c:pt idx="47">
                <c:v>108.26095297193845</c:v>
              </c:pt>
              <c:pt idx="48">
                <c:v>108.86258565284822</c:v>
              </c:pt>
            </c:numLit>
          </c:val>
          <c:smooth val="0"/>
          <c:extLst>
            <c:ext xmlns:c16="http://schemas.microsoft.com/office/drawing/2014/chart" uri="{C3380CC4-5D6E-409C-BE32-E72D297353CC}">
              <c16:uniqueId val="{00000002-487D-4083-A456-FE0D999FDB06}"/>
            </c:ext>
          </c:extLst>
        </c:ser>
        <c:dLbls>
          <c:showLegendKey val="0"/>
          <c:showVal val="0"/>
          <c:showCatName val="0"/>
          <c:showSerName val="0"/>
          <c:showPercent val="0"/>
          <c:showBubbleSize val="0"/>
        </c:dLbls>
        <c:marker val="1"/>
        <c:smooth val="0"/>
        <c:axId val="475457232"/>
        <c:axId val="474897736"/>
      </c:lineChart>
      <c:dateAx>
        <c:axId val="47545723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97736"/>
        <c:crosses val="autoZero"/>
        <c:auto val="0"/>
        <c:lblOffset val="100"/>
        <c:baseTimeUnit val="months"/>
        <c:majorUnit val="6"/>
        <c:majorTimeUnit val="months"/>
        <c:minorUnit val="1"/>
        <c:minorTimeUnit val="months"/>
      </c:dateAx>
      <c:valAx>
        <c:axId val="474897736"/>
        <c:scaling>
          <c:orientation val="minMax"/>
          <c:max val="155"/>
          <c:min val="9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5457232"/>
        <c:crosses val="autoZero"/>
        <c:crossBetween val="midCat"/>
        <c:majorUnit val="10"/>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TOTAL médicaments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numLit>
          </c:cat>
          <c:val>
            <c:numLit>
              <c:formatCode>General</c:formatCode>
              <c:ptCount val="49"/>
              <c:pt idx="0">
                <c:v>115.00652216634926</c:v>
              </c:pt>
              <c:pt idx="1">
                <c:v>116.42532360517082</c:v>
              </c:pt>
              <c:pt idx="2">
                <c:v>120.96736591712333</c:v>
              </c:pt>
              <c:pt idx="3">
                <c:v>120.8100466851721</c:v>
              </c:pt>
              <c:pt idx="4">
                <c:v>120.13249206068741</c:v>
              </c:pt>
              <c:pt idx="5">
                <c:v>119.99058188473548</c:v>
              </c:pt>
              <c:pt idx="6">
                <c:v>123.86646124577021</c:v>
              </c:pt>
              <c:pt idx="7">
                <c:v>135.3273897853087</c:v>
              </c:pt>
              <c:pt idx="8">
                <c:v>131.60333171925845</c:v>
              </c:pt>
              <c:pt idx="9">
                <c:v>126.71106829894698</c:v>
              </c:pt>
              <c:pt idx="10">
                <c:v>128.24189566379548</c:v>
              </c:pt>
              <c:pt idx="11">
                <c:v>130.51482326632936</c:v>
              </c:pt>
              <c:pt idx="12">
                <c:v>155.50358289940397</c:v>
              </c:pt>
              <c:pt idx="13">
                <c:v>140.07462325360217</c:v>
              </c:pt>
              <c:pt idx="14">
                <c:v>133.8036558238654</c:v>
              </c:pt>
              <c:pt idx="15">
                <c:v>133.91697724371639</c:v>
              </c:pt>
              <c:pt idx="16">
                <c:v>130.47950575870715</c:v>
              </c:pt>
              <c:pt idx="17">
                <c:v>130.83701754627694</c:v>
              </c:pt>
              <c:pt idx="18">
                <c:v>129.23527522427986</c:v>
              </c:pt>
              <c:pt idx="19">
                <c:v>132.78597171767083</c:v>
              </c:pt>
              <c:pt idx="20">
                <c:v>129.97108929009107</c:v>
              </c:pt>
              <c:pt idx="21">
                <c:v>132.31141639455296</c:v>
              </c:pt>
              <c:pt idx="22">
                <c:v>131.4838577600197</c:v>
              </c:pt>
              <c:pt idx="23">
                <c:v>128.87970258697362</c:v>
              </c:pt>
              <c:pt idx="24">
                <c:v>132.54813682743273</c:v>
              </c:pt>
              <c:pt idx="25">
                <c:v>132.09178118587917</c:v>
              </c:pt>
              <c:pt idx="26">
                <c:v>135.36868430398494</c:v>
              </c:pt>
              <c:pt idx="27">
                <c:v>130.70434870100519</c:v>
              </c:pt>
              <c:pt idx="28">
                <c:v>134.16744661713167</c:v>
              </c:pt>
              <c:pt idx="29">
                <c:v>142.56196095562581</c:v>
              </c:pt>
              <c:pt idx="30">
                <c:v>136.0565283548961</c:v>
              </c:pt>
              <c:pt idx="31">
                <c:v>136.77852394784216</c:v>
              </c:pt>
              <c:pt idx="32">
                <c:v>137.1351021519979</c:v>
              </c:pt>
              <c:pt idx="33">
                <c:v>136.37669592785204</c:v>
              </c:pt>
              <c:pt idx="34">
                <c:v>137.74244299886502</c:v>
              </c:pt>
              <c:pt idx="35">
                <c:v>141.68678961547513</c:v>
              </c:pt>
              <c:pt idx="36">
                <c:v>137.13360229140662</c:v>
              </c:pt>
              <c:pt idx="37">
                <c:v>142.44878978032091</c:v>
              </c:pt>
              <c:pt idx="38">
                <c:v>137.9250995679237</c:v>
              </c:pt>
              <c:pt idx="39">
                <c:v>142.92833537111997</c:v>
              </c:pt>
              <c:pt idx="40">
                <c:v>142.62436356662735</c:v>
              </c:pt>
              <c:pt idx="41">
                <c:v>139.96153508115367</c:v>
              </c:pt>
              <c:pt idx="42">
                <c:v>143.11392828618426</c:v>
              </c:pt>
              <c:pt idx="43">
                <c:v>141.58275974895315</c:v>
              </c:pt>
              <c:pt idx="44">
                <c:v>145.07340897067215</c:v>
              </c:pt>
              <c:pt idx="45">
                <c:v>141.29755035065381</c:v>
              </c:pt>
              <c:pt idx="46">
                <c:v>147.83642769638737</c:v>
              </c:pt>
              <c:pt idx="47">
                <c:v>144.68400884053744</c:v>
              </c:pt>
              <c:pt idx="48">
                <c:v>146.1416941515549</c:v>
              </c:pt>
            </c:numLit>
          </c:val>
          <c:smooth val="0"/>
          <c:extLst>
            <c:ext xmlns:c16="http://schemas.microsoft.com/office/drawing/2014/chart" uri="{C3380CC4-5D6E-409C-BE32-E72D297353CC}">
              <c16:uniqueId val="{00000001-FA1A-4988-B502-01D1778E71E6}"/>
            </c:ext>
          </c:extLst>
        </c:ser>
        <c:ser>
          <c:idx val="0"/>
          <c:order val="1"/>
          <c:tx>
            <c:v>"HORS COVID"</c:v>
          </c:tx>
          <c:spPr>
            <a:ln w="12700">
              <a:solidFill>
                <a:srgbClr val="FF00FF"/>
              </a:solidFill>
              <a:prstDash val="solid"/>
            </a:ln>
          </c:spPr>
          <c:cat>
            <c:numLit>
              <c:formatCode>General</c:formatCode>
              <c:ptCount val="49"/>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numLit>
          </c:cat>
          <c:val>
            <c:numLit>
              <c:formatCode>General</c:formatCode>
              <c:ptCount val="49"/>
              <c:pt idx="0">
                <c:v>112.6989438007612</c:v>
              </c:pt>
              <c:pt idx="1">
                <c:v>112.57430221953217</c:v>
              </c:pt>
              <c:pt idx="2">
                <c:v>114.8082196539048</c:v>
              </c:pt>
              <c:pt idx="3">
                <c:v>115.23244038012173</c:v>
              </c:pt>
              <c:pt idx="4">
                <c:v>118.61130833670673</c:v>
              </c:pt>
              <c:pt idx="5">
                <c:v>117.84505922252966</c:v>
              </c:pt>
              <c:pt idx="6">
                <c:v>117.39303081624548</c:v>
              </c:pt>
              <c:pt idx="7">
                <c:v>119.69454758166206</c:v>
              </c:pt>
              <c:pt idx="8">
                <c:v>119.58858677548517</c:v>
              </c:pt>
              <c:pt idx="9">
                <c:v>121.63828527183725</c:v>
              </c:pt>
              <c:pt idx="10">
                <c:v>121.52567425159712</c:v>
              </c:pt>
              <c:pt idx="11">
                <c:v>121.59034322854099</c:v>
              </c:pt>
              <c:pt idx="12">
                <c:v>122.09178312675274</c:v>
              </c:pt>
              <c:pt idx="13">
                <c:v>121.21033636470774</c:v>
              </c:pt>
              <c:pt idx="14">
                <c:v>125.83124885871391</c:v>
              </c:pt>
              <c:pt idx="15">
                <c:v>127.73141430627383</c:v>
              </c:pt>
              <c:pt idx="16">
                <c:v>126.83197692632795</c:v>
              </c:pt>
              <c:pt idx="17">
                <c:v>127.4125387117526</c:v>
              </c:pt>
              <c:pt idx="18">
                <c:v>126.59738879124917</c:v>
              </c:pt>
              <c:pt idx="19">
                <c:v>128.78139421844091</c:v>
              </c:pt>
              <c:pt idx="20">
                <c:v>128.15533361062103</c:v>
              </c:pt>
              <c:pt idx="21">
                <c:v>128.52565190937645</c:v>
              </c:pt>
              <c:pt idx="22">
                <c:v>129.37632528317354</c:v>
              </c:pt>
              <c:pt idx="23">
                <c:v>126.55457058228745</c:v>
              </c:pt>
              <c:pt idx="24">
                <c:v>132.2328086165104</c:v>
              </c:pt>
              <c:pt idx="25">
                <c:v>130.40013623188059</c:v>
              </c:pt>
              <c:pt idx="26">
                <c:v>134.35923525863453</c:v>
              </c:pt>
              <c:pt idx="27">
                <c:v>131.202307269431</c:v>
              </c:pt>
              <c:pt idx="28">
                <c:v>128.98215885286376</c:v>
              </c:pt>
              <c:pt idx="29">
                <c:v>143.01044046073608</c:v>
              </c:pt>
              <c:pt idx="30">
                <c:v>134.91898513098286</c:v>
              </c:pt>
              <c:pt idx="31">
                <c:v>136.22685596306917</c:v>
              </c:pt>
              <c:pt idx="32">
                <c:v>136.0567457086598</c:v>
              </c:pt>
              <c:pt idx="33">
                <c:v>136.19013522744726</c:v>
              </c:pt>
              <c:pt idx="34">
                <c:v>139.37395513225829</c:v>
              </c:pt>
              <c:pt idx="35">
                <c:v>142.88891811988108</c:v>
              </c:pt>
              <c:pt idx="36">
                <c:v>135.68551811024841</c:v>
              </c:pt>
              <c:pt idx="37">
                <c:v>142.23083752436028</c:v>
              </c:pt>
              <c:pt idx="38">
                <c:v>138.27672359748152</c:v>
              </c:pt>
              <c:pt idx="39">
                <c:v>140.63105475285045</c:v>
              </c:pt>
              <c:pt idx="40">
                <c:v>139.9403976292981</c:v>
              </c:pt>
              <c:pt idx="41">
                <c:v>139.92150638247708</c:v>
              </c:pt>
              <c:pt idx="42">
                <c:v>142.55244102309882</c:v>
              </c:pt>
              <c:pt idx="43">
                <c:v>140.67248227064221</c:v>
              </c:pt>
              <c:pt idx="44">
                <c:v>144.02998880205863</c:v>
              </c:pt>
              <c:pt idx="45">
                <c:v>141.4576803901553</c:v>
              </c:pt>
              <c:pt idx="46">
                <c:v>144.47427412608567</c:v>
              </c:pt>
              <c:pt idx="47">
                <c:v>145.53405028721517</c:v>
              </c:pt>
              <c:pt idx="48">
                <c:v>146.76608725323669</c:v>
              </c:pt>
            </c:numLit>
          </c:val>
          <c:smooth val="0"/>
          <c:extLst>
            <c:ext xmlns:c16="http://schemas.microsoft.com/office/drawing/2014/chart" uri="{C3380CC4-5D6E-409C-BE32-E72D297353CC}">
              <c16:uniqueId val="{00000002-FA1A-4988-B502-01D1778E71E6}"/>
            </c:ext>
          </c:extLst>
        </c:ser>
        <c:dLbls>
          <c:showLegendKey val="0"/>
          <c:showVal val="0"/>
          <c:showCatName val="0"/>
          <c:showSerName val="0"/>
          <c:showPercent val="0"/>
          <c:showBubbleSize val="0"/>
        </c:dLbls>
        <c:marker val="1"/>
        <c:smooth val="0"/>
        <c:axId val="474894992"/>
        <c:axId val="474895384"/>
      </c:lineChart>
      <c:dateAx>
        <c:axId val="47489499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5384"/>
        <c:crosses val="autoZero"/>
        <c:auto val="0"/>
        <c:lblOffset val="100"/>
        <c:baseTimeUnit val="months"/>
        <c:majorUnit val="6"/>
        <c:majorTimeUnit val="months"/>
        <c:minorUnit val="1"/>
        <c:minorTimeUnit val="months"/>
      </c:dateAx>
      <c:valAx>
        <c:axId val="474895384"/>
        <c:scaling>
          <c:orientation val="minMax"/>
          <c:max val="160"/>
          <c:min val="9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4992"/>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TOTAL spécialistes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numLit>
          </c:cat>
          <c:val>
            <c:numLit>
              <c:formatCode>General</c:formatCode>
              <c:ptCount val="49"/>
              <c:pt idx="0">
                <c:v>93.6767583445328</c:v>
              </c:pt>
              <c:pt idx="1">
                <c:v>90.223931844839228</c:v>
              </c:pt>
              <c:pt idx="2">
                <c:v>87.748650716037986</c:v>
              </c:pt>
              <c:pt idx="3">
                <c:v>92.236755642147855</c:v>
              </c:pt>
              <c:pt idx="4">
                <c:v>88.953971873133014</c:v>
              </c:pt>
              <c:pt idx="5">
                <c:v>89.670267159706299</c:v>
              </c:pt>
              <c:pt idx="6">
                <c:v>89.066952846019817</c:v>
              </c:pt>
              <c:pt idx="7">
                <c:v>89.464777440149788</c:v>
              </c:pt>
              <c:pt idx="8">
                <c:v>90.564331039557487</c:v>
              </c:pt>
              <c:pt idx="9">
                <c:v>90.786250797265552</c:v>
              </c:pt>
              <c:pt idx="10">
                <c:v>89.293308590707198</c:v>
              </c:pt>
              <c:pt idx="11">
                <c:v>90.856885570800515</c:v>
              </c:pt>
              <c:pt idx="12">
                <c:v>91.051999280376151</c:v>
              </c:pt>
              <c:pt idx="13">
                <c:v>88.006729485995081</c:v>
              </c:pt>
              <c:pt idx="14">
                <c:v>87.395414842464191</c:v>
              </c:pt>
              <c:pt idx="15">
                <c:v>85.390077144525677</c:v>
              </c:pt>
              <c:pt idx="16">
                <c:v>95.142846951457287</c:v>
              </c:pt>
              <c:pt idx="17">
                <c:v>90.150436159965679</c:v>
              </c:pt>
              <c:pt idx="18">
                <c:v>91.817934342202378</c:v>
              </c:pt>
              <c:pt idx="19">
                <c:v>92.564281821982448</c:v>
              </c:pt>
              <c:pt idx="20">
                <c:v>93.027727494938233</c:v>
              </c:pt>
              <c:pt idx="21">
                <c:v>89.806176444046329</c:v>
              </c:pt>
              <c:pt idx="22">
                <c:v>92.454637007367495</c:v>
              </c:pt>
              <c:pt idx="23">
                <c:v>90.517533841821617</c:v>
              </c:pt>
              <c:pt idx="24">
                <c:v>93.106452997144586</c:v>
              </c:pt>
              <c:pt idx="25">
                <c:v>91.864636473959109</c:v>
              </c:pt>
              <c:pt idx="26">
                <c:v>92.307904160039598</c:v>
              </c:pt>
              <c:pt idx="27">
                <c:v>91.492660078745487</c:v>
              </c:pt>
              <c:pt idx="28">
                <c:v>92.284004242047374</c:v>
              </c:pt>
              <c:pt idx="29">
                <c:v>95.714003445723478</c:v>
              </c:pt>
              <c:pt idx="30">
                <c:v>92.797200895675374</c:v>
              </c:pt>
              <c:pt idx="31">
                <c:v>93.313727198605605</c:v>
              </c:pt>
              <c:pt idx="32">
                <c:v>91.404743335178722</c:v>
              </c:pt>
              <c:pt idx="33">
                <c:v>95.385236340600898</c:v>
              </c:pt>
              <c:pt idx="34">
                <c:v>92.086379784529584</c:v>
              </c:pt>
              <c:pt idx="35">
                <c:v>95.494298631918156</c:v>
              </c:pt>
              <c:pt idx="36">
                <c:v>93.596938639700113</c:v>
              </c:pt>
              <c:pt idx="37">
                <c:v>94.030306767789838</c:v>
              </c:pt>
              <c:pt idx="38">
                <c:v>92.096283986815635</c:v>
              </c:pt>
              <c:pt idx="39">
                <c:v>66.082812360702221</c:v>
              </c:pt>
              <c:pt idx="40">
                <c:v>104.40325641449395</c:v>
              </c:pt>
              <c:pt idx="41">
                <c:v>96.929601504667062</c:v>
              </c:pt>
              <c:pt idx="42">
                <c:v>96.466487256773434</c:v>
              </c:pt>
              <c:pt idx="43">
                <c:v>90.74666285263126</c:v>
              </c:pt>
              <c:pt idx="44">
                <c:v>92.203131525755637</c:v>
              </c:pt>
              <c:pt idx="45">
                <c:v>91.492449017216231</c:v>
              </c:pt>
              <c:pt idx="46">
                <c:v>93.966948622439588</c:v>
              </c:pt>
              <c:pt idx="47">
                <c:v>93.071036321204929</c:v>
              </c:pt>
              <c:pt idx="48">
                <c:v>92.70590017236826</c:v>
              </c:pt>
            </c:numLit>
          </c:val>
          <c:smooth val="0"/>
          <c:extLst>
            <c:ext xmlns:c16="http://schemas.microsoft.com/office/drawing/2014/chart" uri="{C3380CC4-5D6E-409C-BE32-E72D297353CC}">
              <c16:uniqueId val="{00000001-01BF-4606-9B3E-F5C732DC829B}"/>
            </c:ext>
          </c:extLst>
        </c:ser>
        <c:dLbls>
          <c:showLegendKey val="0"/>
          <c:showVal val="0"/>
          <c:showCatName val="0"/>
          <c:showSerName val="0"/>
          <c:showPercent val="0"/>
          <c:showBubbleSize val="0"/>
        </c:dLbls>
        <c:marker val="1"/>
        <c:smooth val="0"/>
        <c:axId val="474895776"/>
        <c:axId val="474896560"/>
      </c:lineChart>
      <c:dateAx>
        <c:axId val="474895776"/>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96560"/>
        <c:crosses val="autoZero"/>
        <c:auto val="0"/>
        <c:lblOffset val="100"/>
        <c:baseTimeUnit val="months"/>
        <c:majorUnit val="6"/>
        <c:majorTimeUnit val="months"/>
        <c:minorUnit val="1"/>
        <c:minorTimeUnit val="months"/>
      </c:dateAx>
      <c:valAx>
        <c:axId val="474896560"/>
        <c:scaling>
          <c:orientation val="minMax"/>
          <c:max val="155"/>
          <c:min val="6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5776"/>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TOTAL spécialistes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numLit>
          </c:cat>
          <c:val>
            <c:numLit>
              <c:formatCode>General</c:formatCode>
              <c:ptCount val="49"/>
              <c:pt idx="0">
                <c:v>118.48514748816972</c:v>
              </c:pt>
              <c:pt idx="1">
                <c:v>114.9318811784639</c:v>
              </c:pt>
              <c:pt idx="2">
                <c:v>113.35227639269706</c:v>
              </c:pt>
              <c:pt idx="3">
                <c:v>118.4564721900415</c:v>
              </c:pt>
              <c:pt idx="4">
                <c:v>114.36602029590681</c:v>
              </c:pt>
              <c:pt idx="5">
                <c:v>117.06972477070714</c:v>
              </c:pt>
              <c:pt idx="6">
                <c:v>114.14989058182843</c:v>
              </c:pt>
              <c:pt idx="7">
                <c:v>116.58198898902566</c:v>
              </c:pt>
              <c:pt idx="8">
                <c:v>117.16028739057272</c:v>
              </c:pt>
              <c:pt idx="9">
                <c:v>119.57190691076937</c:v>
              </c:pt>
              <c:pt idx="10">
                <c:v>113.45030873900083</c:v>
              </c:pt>
              <c:pt idx="11">
                <c:v>118.03897476732203</c:v>
              </c:pt>
              <c:pt idx="12">
                <c:v>118.42643193989788</c:v>
              </c:pt>
              <c:pt idx="13">
                <c:v>114.76796931795531</c:v>
              </c:pt>
              <c:pt idx="14">
                <c:v>117.20699667774304</c:v>
              </c:pt>
              <c:pt idx="15">
                <c:v>113.46823810420234</c:v>
              </c:pt>
              <c:pt idx="16">
                <c:v>124.72028335723348</c:v>
              </c:pt>
              <c:pt idx="17">
                <c:v>119.17660910057386</c:v>
              </c:pt>
              <c:pt idx="18">
                <c:v>120.894731990178</c:v>
              </c:pt>
              <c:pt idx="19">
                <c:v>124.25211627987593</c:v>
              </c:pt>
              <c:pt idx="20">
                <c:v>122.30484384352054</c:v>
              </c:pt>
              <c:pt idx="21">
                <c:v>119.7709635559834</c:v>
              </c:pt>
              <c:pt idx="22">
                <c:v>123.95671598324154</c:v>
              </c:pt>
              <c:pt idx="23">
                <c:v>121.07868800492061</c:v>
              </c:pt>
              <c:pt idx="24">
                <c:v>124.25400240877447</c:v>
              </c:pt>
              <c:pt idx="25">
                <c:v>124.00603396778732</c:v>
              </c:pt>
              <c:pt idx="26">
                <c:v>124.32181177163375</c:v>
              </c:pt>
              <c:pt idx="27">
                <c:v>124.17310006377356</c:v>
              </c:pt>
              <c:pt idx="28">
                <c:v>125.59346770653433</c:v>
              </c:pt>
              <c:pt idx="29">
                <c:v>133.46478040619641</c:v>
              </c:pt>
              <c:pt idx="30">
                <c:v>128.20948792538744</c:v>
              </c:pt>
              <c:pt idx="31">
                <c:v>128.09866753965011</c:v>
              </c:pt>
              <c:pt idx="32">
                <c:v>127.69661792094136</c:v>
              </c:pt>
              <c:pt idx="33">
                <c:v>130.85246352465614</c:v>
              </c:pt>
              <c:pt idx="34">
                <c:v>128.67330475928273</c:v>
              </c:pt>
              <c:pt idx="35">
                <c:v>132.94411920598972</c:v>
              </c:pt>
              <c:pt idx="36">
                <c:v>127.22808561769261</c:v>
              </c:pt>
              <c:pt idx="37">
                <c:v>132.8053134840863</c:v>
              </c:pt>
              <c:pt idx="38">
                <c:v>130.62920548096434</c:v>
              </c:pt>
              <c:pt idx="39">
                <c:v>100.76064426679856</c:v>
              </c:pt>
              <c:pt idx="40">
                <c:v>147.61693459544671</c:v>
              </c:pt>
              <c:pt idx="41">
                <c:v>138.37566622961137</c:v>
              </c:pt>
              <c:pt idx="42">
                <c:v>138.68245603470868</c:v>
              </c:pt>
              <c:pt idx="43">
                <c:v>132.27017268105925</c:v>
              </c:pt>
              <c:pt idx="44">
                <c:v>133.97038188062785</c:v>
              </c:pt>
              <c:pt idx="45">
                <c:v>132.42414447461761</c:v>
              </c:pt>
              <c:pt idx="46">
                <c:v>136.85995362951473</c:v>
              </c:pt>
              <c:pt idx="47">
                <c:v>136.33954140865146</c:v>
              </c:pt>
              <c:pt idx="48">
                <c:v>138.23135071487962</c:v>
              </c:pt>
            </c:numLit>
          </c:val>
          <c:smooth val="0"/>
          <c:extLst>
            <c:ext xmlns:c16="http://schemas.microsoft.com/office/drawing/2014/chart" uri="{C3380CC4-5D6E-409C-BE32-E72D297353CC}">
              <c16:uniqueId val="{00000001-D0BF-4A2E-B118-AA5A62477BC8}"/>
            </c:ext>
          </c:extLst>
        </c:ser>
        <c:dLbls>
          <c:showLegendKey val="0"/>
          <c:showVal val="0"/>
          <c:showCatName val="0"/>
          <c:showSerName val="0"/>
          <c:showPercent val="0"/>
          <c:showBubbleSize val="0"/>
        </c:dLbls>
        <c:marker val="1"/>
        <c:smooth val="0"/>
        <c:axId val="474896952"/>
        <c:axId val="474885584"/>
      </c:lineChart>
      <c:dateAx>
        <c:axId val="47489695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5584"/>
        <c:crosses val="autoZero"/>
        <c:auto val="0"/>
        <c:lblOffset val="100"/>
        <c:baseTimeUnit val="months"/>
        <c:majorUnit val="6"/>
        <c:majorTimeUnit val="months"/>
        <c:minorUnit val="1"/>
        <c:minorTimeUnit val="months"/>
      </c:dateAx>
      <c:valAx>
        <c:axId val="474885584"/>
        <c:scaling>
          <c:orientation val="minMax"/>
          <c:max val="155"/>
          <c:min val="6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6952"/>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TOTAL spécialistes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numLit>
          </c:cat>
          <c:val>
            <c:numLit>
              <c:formatCode>General</c:formatCode>
              <c:ptCount val="49"/>
              <c:pt idx="0">
                <c:v>105.41199292002081</c:v>
              </c:pt>
              <c:pt idx="1">
                <c:v>101.91165488201706</c:v>
              </c:pt>
              <c:pt idx="2">
                <c:v>99.860059947767482</c:v>
              </c:pt>
              <c:pt idx="3">
                <c:v>104.639597374871</c:v>
              </c:pt>
              <c:pt idx="4">
                <c:v>100.97475837234025</c:v>
              </c:pt>
              <c:pt idx="5">
                <c:v>102.63116762142394</c:v>
              </c:pt>
              <c:pt idx="6">
                <c:v>100.93205849507289</c:v>
              </c:pt>
              <c:pt idx="7">
                <c:v>102.29216565615621</c:v>
              </c:pt>
              <c:pt idx="8">
                <c:v>103.1451473405085</c:v>
              </c:pt>
              <c:pt idx="9">
                <c:v>104.40287156798338</c:v>
              </c:pt>
              <c:pt idx="10">
                <c:v>100.72041341960076</c:v>
              </c:pt>
              <c:pt idx="11">
                <c:v>103.714963180198</c:v>
              </c:pt>
              <c:pt idx="12">
                <c:v>104.00106206596951</c:v>
              </c:pt>
              <c:pt idx="13">
                <c:v>100.66573064647537</c:v>
              </c:pt>
              <c:pt idx="14">
                <c:v>101.49733431324472</c:v>
              </c:pt>
              <c:pt idx="15">
                <c:v>98.672027996003223</c:v>
              </c:pt>
              <c:pt idx="16">
                <c:v>109.13400745582193</c:v>
              </c:pt>
              <c:pt idx="17">
                <c:v>103.88082979070596</c:v>
              </c:pt>
              <c:pt idx="18">
                <c:v>105.57227522775364</c:v>
              </c:pt>
              <c:pt idx="19">
                <c:v>107.55373431724817</c:v>
              </c:pt>
              <c:pt idx="20">
                <c:v>106.87682612263333</c:v>
              </c:pt>
              <c:pt idx="21">
                <c:v>103.98056736185947</c:v>
              </c:pt>
              <c:pt idx="22">
                <c:v>107.35622067154711</c:v>
              </c:pt>
              <c:pt idx="23">
                <c:v>104.97402720481799</c:v>
              </c:pt>
              <c:pt idx="24">
                <c:v>107.84033179438333</c:v>
              </c:pt>
              <c:pt idx="25">
                <c:v>107.06864012732893</c:v>
              </c:pt>
              <c:pt idx="26">
                <c:v>107.45160064613002</c:v>
              </c:pt>
              <c:pt idx="27">
                <c:v>106.95164965819703</c:v>
              </c:pt>
              <c:pt idx="28">
                <c:v>108.04054389789444</c:v>
              </c:pt>
              <c:pt idx="29">
                <c:v>113.57143951193036</c:v>
              </c:pt>
              <c:pt idx="30">
                <c:v>109.54844954556084</c:v>
              </c:pt>
              <c:pt idx="31">
                <c:v>109.768218952707</c:v>
              </c:pt>
              <c:pt idx="32">
                <c:v>108.57206762142133</c:v>
              </c:pt>
              <c:pt idx="33">
                <c:v>112.16247360244735</c:v>
              </c:pt>
              <c:pt idx="34">
                <c:v>109.39327321032192</c:v>
              </c:pt>
              <c:pt idx="35">
                <c:v>113.20937181551456</c:v>
              </c:pt>
              <c:pt idx="36">
                <c:v>109.50564583323768</c:v>
              </c:pt>
              <c:pt idx="37">
                <c:v>112.37223928292748</c:v>
              </c:pt>
              <c:pt idx="38">
                <c:v>110.32370173629418</c:v>
              </c:pt>
              <c:pt idx="39">
                <c:v>82.486638083976203</c:v>
              </c:pt>
              <c:pt idx="40">
                <c:v>124.84483556689125</c:v>
              </c:pt>
              <c:pt idx="41">
                <c:v>116.53503775294642</c:v>
              </c:pt>
              <c:pt idx="42">
                <c:v>116.43611501342347</c:v>
              </c:pt>
              <c:pt idx="43">
                <c:v>110.38873333987075</c:v>
              </c:pt>
              <c:pt idx="44">
                <c:v>111.96049979540315</c:v>
              </c:pt>
              <c:pt idx="45">
                <c:v>110.85457063599308</c:v>
              </c:pt>
              <c:pt idx="46">
                <c:v>114.25683816307968</c:v>
              </c:pt>
              <c:pt idx="47">
                <c:v>113.53855051537489</c:v>
              </c:pt>
              <c:pt idx="48">
                <c:v>114.24102839765962</c:v>
              </c:pt>
            </c:numLit>
          </c:val>
          <c:smooth val="0"/>
          <c:extLst>
            <c:ext xmlns:c16="http://schemas.microsoft.com/office/drawing/2014/chart" uri="{C3380CC4-5D6E-409C-BE32-E72D297353CC}">
              <c16:uniqueId val="{00000001-015F-45C6-8218-C5A1D9C1F942}"/>
            </c:ext>
          </c:extLst>
        </c:ser>
        <c:dLbls>
          <c:showLegendKey val="0"/>
          <c:showVal val="0"/>
          <c:showCatName val="0"/>
          <c:showSerName val="0"/>
          <c:showPercent val="0"/>
          <c:showBubbleSize val="0"/>
        </c:dLbls>
        <c:marker val="1"/>
        <c:smooth val="0"/>
        <c:axId val="474883624"/>
        <c:axId val="474890680"/>
      </c:lineChart>
      <c:dateAx>
        <c:axId val="47488362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90680"/>
        <c:crosses val="autoZero"/>
        <c:auto val="0"/>
        <c:lblOffset val="100"/>
        <c:baseTimeUnit val="months"/>
        <c:majorUnit val="6"/>
        <c:majorTimeUnit val="months"/>
        <c:minorUnit val="1"/>
        <c:minorTimeUnit val="months"/>
      </c:dateAx>
      <c:valAx>
        <c:axId val="474890680"/>
        <c:scaling>
          <c:orientation val="minMax"/>
          <c:max val="155"/>
          <c:min val="6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3624"/>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Honoraires de dentistes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numLit>
          </c:cat>
          <c:val>
            <c:numLit>
              <c:formatCode>General</c:formatCode>
              <c:ptCount val="49"/>
              <c:pt idx="0">
                <c:v>100.02062539993375</c:v>
              </c:pt>
              <c:pt idx="1">
                <c:v>99.861822702614916</c:v>
              </c:pt>
              <c:pt idx="2">
                <c:v>96.492537825304353</c:v>
              </c:pt>
              <c:pt idx="3">
                <c:v>99.9699365921268</c:v>
              </c:pt>
              <c:pt idx="4">
                <c:v>96.662738590781331</c:v>
              </c:pt>
              <c:pt idx="5">
                <c:v>101.3053303640755</c:v>
              </c:pt>
              <c:pt idx="6">
                <c:v>100.73606892590119</c:v>
              </c:pt>
              <c:pt idx="7">
                <c:v>94.757141055873845</c:v>
              </c:pt>
              <c:pt idx="8">
                <c:v>101.51826575781541</c:v>
              </c:pt>
              <c:pt idx="9">
                <c:v>101.58774342167078</c:v>
              </c:pt>
              <c:pt idx="10">
                <c:v>97.431833545897987</c:v>
              </c:pt>
              <c:pt idx="11">
                <c:v>93.68486583355201</c:v>
              </c:pt>
              <c:pt idx="12">
                <c:v>100.4404008056754</c:v>
              </c:pt>
              <c:pt idx="13">
                <c:v>98.975076844533248</c:v>
              </c:pt>
              <c:pt idx="14">
                <c:v>101.91549036981702</c:v>
              </c:pt>
              <c:pt idx="15">
                <c:v>97.615730708200473</c:v>
              </c:pt>
              <c:pt idx="16">
                <c:v>104.46751686822959</c:v>
              </c:pt>
              <c:pt idx="17">
                <c:v>101.02384916040404</c:v>
              </c:pt>
              <c:pt idx="18">
                <c:v>100.08993679234514</c:v>
              </c:pt>
              <c:pt idx="19">
                <c:v>98.926697650166034</c:v>
              </c:pt>
              <c:pt idx="20">
                <c:v>101.85154309627744</c:v>
              </c:pt>
              <c:pt idx="21">
                <c:v>106.26876571157986</c:v>
              </c:pt>
              <c:pt idx="22">
                <c:v>102.42192835244801</c:v>
              </c:pt>
              <c:pt idx="23">
                <c:v>97.483210802691715</c:v>
              </c:pt>
              <c:pt idx="24">
                <c:v>104.32666395700893</c:v>
              </c:pt>
              <c:pt idx="25">
                <c:v>99.69933151525926</c:v>
              </c:pt>
              <c:pt idx="26">
                <c:v>106.93565763058359</c:v>
              </c:pt>
              <c:pt idx="27">
                <c:v>101.0555273154134</c:v>
              </c:pt>
              <c:pt idx="28">
                <c:v>102.0734947698574</c:v>
              </c:pt>
              <c:pt idx="29">
                <c:v>106.06470245441551</c:v>
              </c:pt>
              <c:pt idx="30">
                <c:v>103.85725963959331</c:v>
              </c:pt>
              <c:pt idx="31">
                <c:v>99.878775608341314</c:v>
              </c:pt>
              <c:pt idx="32">
                <c:v>103.74800578769883</c:v>
              </c:pt>
              <c:pt idx="33">
                <c:v>99.281065482306474</c:v>
              </c:pt>
              <c:pt idx="34">
                <c:v>90.445196740000355</c:v>
              </c:pt>
              <c:pt idx="35">
                <c:v>93.763780044385967</c:v>
              </c:pt>
              <c:pt idx="36">
                <c:v>86.561217147288502</c:v>
              </c:pt>
              <c:pt idx="37">
                <c:v>89.020400932700937</c:v>
              </c:pt>
              <c:pt idx="38">
                <c:v>85.62443115598964</c:v>
              </c:pt>
              <c:pt idx="39">
                <c:v>91.589592046033417</c:v>
              </c:pt>
              <c:pt idx="40">
                <c:v>91.717791366798494</c:v>
              </c:pt>
              <c:pt idx="41">
                <c:v>87.594086028717115</c:v>
              </c:pt>
              <c:pt idx="42">
                <c:v>89.048799884819971</c:v>
              </c:pt>
              <c:pt idx="43">
                <c:v>92.993048245813441</c:v>
              </c:pt>
              <c:pt idx="44">
                <c:v>90.681326940653946</c:v>
              </c:pt>
              <c:pt idx="45">
                <c:v>90.081875956198743</c:v>
              </c:pt>
              <c:pt idx="46">
                <c:v>93.083070942987263</c:v>
              </c:pt>
              <c:pt idx="47">
                <c:v>91.57156536491604</c:v>
              </c:pt>
              <c:pt idx="48">
                <c:v>91.925214276712566</c:v>
              </c:pt>
            </c:numLit>
          </c:val>
          <c:smooth val="0"/>
          <c:extLst>
            <c:ext xmlns:c16="http://schemas.microsoft.com/office/drawing/2014/chart" uri="{C3380CC4-5D6E-409C-BE32-E72D297353CC}">
              <c16:uniqueId val="{00000001-97F3-4FD6-9842-8623DD54086A}"/>
            </c:ext>
          </c:extLst>
        </c:ser>
        <c:dLbls>
          <c:showLegendKey val="0"/>
          <c:showVal val="0"/>
          <c:showCatName val="0"/>
          <c:showSerName val="0"/>
          <c:showPercent val="0"/>
          <c:showBubbleSize val="0"/>
        </c:dLbls>
        <c:marker val="1"/>
        <c:smooth val="0"/>
        <c:axId val="474887544"/>
        <c:axId val="474893816"/>
      </c:lineChart>
      <c:dateAx>
        <c:axId val="47488754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93816"/>
        <c:crosses val="autoZero"/>
        <c:auto val="0"/>
        <c:lblOffset val="100"/>
        <c:baseTimeUnit val="months"/>
        <c:majorUnit val="6"/>
        <c:majorTimeUnit val="months"/>
        <c:minorUnit val="1"/>
        <c:minorTimeUnit val="months"/>
      </c:dateAx>
      <c:valAx>
        <c:axId val="474893816"/>
        <c:scaling>
          <c:orientation val="minMax"/>
          <c:max val="135"/>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7544"/>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Honoraires de dentistes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numLit>
          </c:cat>
          <c:val>
            <c:numLit>
              <c:formatCode>General</c:formatCode>
              <c:ptCount val="49"/>
              <c:pt idx="0">
                <c:v>120.75261935721471</c:v>
              </c:pt>
              <c:pt idx="1">
                <c:v>119.97259256301822</c:v>
              </c:pt>
              <c:pt idx="2">
                <c:v>117.74417799320338</c:v>
              </c:pt>
              <c:pt idx="3">
                <c:v>118.90850835444277</c:v>
              </c:pt>
              <c:pt idx="4">
                <c:v>118.03399731663772</c:v>
              </c:pt>
              <c:pt idx="5">
                <c:v>119.62291355138659</c:v>
              </c:pt>
              <c:pt idx="6">
                <c:v>120.08799984696617</c:v>
              </c:pt>
              <c:pt idx="7">
                <c:v>112.33370593999246</c:v>
              </c:pt>
              <c:pt idx="8">
                <c:v>118.57283349836483</c:v>
              </c:pt>
              <c:pt idx="9">
                <c:v>122.3532021991474</c:v>
              </c:pt>
              <c:pt idx="10">
                <c:v>118.44064752479122</c:v>
              </c:pt>
              <c:pt idx="11">
                <c:v>111.76734987955051</c:v>
              </c:pt>
              <c:pt idx="12">
                <c:v>120.2898527733808</c:v>
              </c:pt>
              <c:pt idx="13">
                <c:v>116.62366472461886</c:v>
              </c:pt>
              <c:pt idx="14">
                <c:v>121.97822882605796</c:v>
              </c:pt>
              <c:pt idx="15">
                <c:v>115.55545680055042</c:v>
              </c:pt>
              <c:pt idx="16">
                <c:v>120.65568387379042</c:v>
              </c:pt>
              <c:pt idx="17">
                <c:v>119.55085473887732</c:v>
              </c:pt>
              <c:pt idx="18">
                <c:v>118.79756815563456</c:v>
              </c:pt>
              <c:pt idx="19">
                <c:v>120.14003814149747</c:v>
              </c:pt>
              <c:pt idx="20">
                <c:v>126.49069568935892</c:v>
              </c:pt>
              <c:pt idx="21">
                <c:v>125.75201362704438</c:v>
              </c:pt>
              <c:pt idx="22">
                <c:v>121.21971151300339</c:v>
              </c:pt>
              <c:pt idx="23">
                <c:v>116.22992206147637</c:v>
              </c:pt>
              <c:pt idx="24">
                <c:v>127.27917177412944</c:v>
              </c:pt>
              <c:pt idx="25">
                <c:v>122.89537874813712</c:v>
              </c:pt>
              <c:pt idx="26">
                <c:v>126.83059722958964</c:v>
              </c:pt>
              <c:pt idx="27">
                <c:v>123.16100832170918</c:v>
              </c:pt>
              <c:pt idx="28">
                <c:v>123.1654964698909</c:v>
              </c:pt>
              <c:pt idx="29">
                <c:v>130.31087683127919</c:v>
              </c:pt>
              <c:pt idx="30">
                <c:v>126.0408245482966</c:v>
              </c:pt>
              <c:pt idx="31">
                <c:v>125.77299521744622</c:v>
              </c:pt>
              <c:pt idx="32">
                <c:v>130.33736570910995</c:v>
              </c:pt>
              <c:pt idx="33">
                <c:v>123.59681678052293</c:v>
              </c:pt>
              <c:pt idx="34">
                <c:v>113.90626629232938</c:v>
              </c:pt>
              <c:pt idx="35">
                <c:v>117.18629672057826</c:v>
              </c:pt>
              <c:pt idx="36">
                <c:v>110.62571149436823</c:v>
              </c:pt>
              <c:pt idx="37">
                <c:v>116.12628816985139</c:v>
              </c:pt>
              <c:pt idx="38">
                <c:v>112.64184050889423</c:v>
              </c:pt>
              <c:pt idx="39">
                <c:v>118.28293510516662</c:v>
              </c:pt>
              <c:pt idx="40">
                <c:v>115.18908975285331</c:v>
              </c:pt>
              <c:pt idx="41">
                <c:v>114.20998079539737</c:v>
              </c:pt>
              <c:pt idx="42">
                <c:v>114.80541425499442</c:v>
              </c:pt>
              <c:pt idx="43">
                <c:v>114.62753215807302</c:v>
              </c:pt>
              <c:pt idx="44">
                <c:v>117.27771543518746</c:v>
              </c:pt>
              <c:pt idx="45">
                <c:v>118.58006620955757</c:v>
              </c:pt>
              <c:pt idx="46">
                <c:v>123.30903039082884</c:v>
              </c:pt>
              <c:pt idx="47">
                <c:v>121.44578177588745</c:v>
              </c:pt>
              <c:pt idx="48">
                <c:v>124.56218713384806</c:v>
              </c:pt>
            </c:numLit>
          </c:val>
          <c:smooth val="0"/>
          <c:extLst>
            <c:ext xmlns:c16="http://schemas.microsoft.com/office/drawing/2014/chart" uri="{C3380CC4-5D6E-409C-BE32-E72D297353CC}">
              <c16:uniqueId val="{00000001-151C-4A0E-A479-E4783BDB2FA4}"/>
            </c:ext>
          </c:extLst>
        </c:ser>
        <c:dLbls>
          <c:showLegendKey val="0"/>
          <c:showVal val="0"/>
          <c:showCatName val="0"/>
          <c:showSerName val="0"/>
          <c:showPercent val="0"/>
          <c:showBubbleSize val="0"/>
        </c:dLbls>
        <c:marker val="1"/>
        <c:smooth val="0"/>
        <c:axId val="474892640"/>
        <c:axId val="474884408"/>
      </c:lineChart>
      <c:dateAx>
        <c:axId val="47489264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4408"/>
        <c:crosses val="autoZero"/>
        <c:auto val="0"/>
        <c:lblOffset val="100"/>
        <c:baseTimeUnit val="months"/>
        <c:majorUnit val="6"/>
        <c:majorTimeUnit val="months"/>
        <c:minorUnit val="1"/>
        <c:minorTimeUnit val="months"/>
      </c:dateAx>
      <c:valAx>
        <c:axId val="474884408"/>
        <c:scaling>
          <c:orientation val="minMax"/>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2640"/>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Honoraires de dentistes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numLit>
          </c:cat>
          <c:val>
            <c:numLit>
              <c:formatCode>General</c:formatCode>
              <c:ptCount val="49"/>
              <c:pt idx="0">
                <c:v>111.20033417618006</c:v>
              </c:pt>
              <c:pt idx="1">
                <c:v>110.70653695290345</c:v>
              </c:pt>
              <c:pt idx="2">
                <c:v>107.95246534526439</c:v>
              </c:pt>
              <c:pt idx="3">
                <c:v>110.18254409032535</c:v>
              </c:pt>
              <c:pt idx="4">
                <c:v>108.1871703086952</c:v>
              </c:pt>
              <c:pt idx="5">
                <c:v>111.18307034127071</c:v>
              </c:pt>
              <c:pt idx="6">
                <c:v>111.17157997232236</c:v>
              </c:pt>
              <c:pt idx="7">
                <c:v>104.23528759094138</c:v>
              </c:pt>
              <c:pt idx="8">
                <c:v>110.7149258107259</c:v>
              </c:pt>
              <c:pt idx="9">
                <c:v>112.78549807159466</c:v>
              </c:pt>
              <c:pt idx="10">
                <c:v>108.76081726556926</c:v>
              </c:pt>
              <c:pt idx="11">
                <c:v>103.43582881385845</c:v>
              </c:pt>
              <c:pt idx="12">
                <c:v>111.14419962137502</c:v>
              </c:pt>
              <c:pt idx="13">
                <c:v>108.49206171429077</c:v>
              </c:pt>
              <c:pt idx="14">
                <c:v>112.73430372934918</c:v>
              </c:pt>
              <c:pt idx="15">
                <c:v>107.28971159259409</c:v>
              </c:pt>
              <c:pt idx="16">
                <c:v>113.19697111736372</c:v>
              </c:pt>
              <c:pt idx="17">
                <c:v>111.014519970458</c:v>
              </c:pt>
              <c:pt idx="18">
                <c:v>110.17800989162832</c:v>
              </c:pt>
              <c:pt idx="19">
                <c:v>110.36597210457279</c:v>
              </c:pt>
              <c:pt idx="20">
                <c:v>115.13818359268785</c:v>
              </c:pt>
              <c:pt idx="21">
                <c:v>116.77508932710478</c:v>
              </c:pt>
              <c:pt idx="22">
                <c:v>112.5586157259378</c:v>
              </c:pt>
              <c:pt idx="23">
                <c:v>107.59235769987119</c:v>
              </c:pt>
              <c:pt idx="24">
                <c:v>116.70378280089162</c:v>
              </c:pt>
              <c:pt idx="25">
                <c:v>112.20777876630407</c:v>
              </c:pt>
              <c:pt idx="26">
                <c:v>117.6639856098509</c:v>
              </c:pt>
              <c:pt idx="27">
                <c:v>112.97588772640219</c:v>
              </c:pt>
              <c:pt idx="28">
                <c:v>113.44733739205508</c:v>
              </c:pt>
              <c:pt idx="29">
                <c:v>119.13942980721916</c:v>
              </c:pt>
              <c:pt idx="30">
                <c:v>115.81972672352576</c:v>
              </c:pt>
              <c:pt idx="31">
                <c:v>113.84220984503193</c:v>
              </c:pt>
              <c:pt idx="32">
                <c:v>118.08629380189994</c:v>
              </c:pt>
              <c:pt idx="33">
                <c:v>112.39331212630202</c:v>
              </c:pt>
              <c:pt idx="34">
                <c:v>103.09655703437204</c:v>
              </c:pt>
              <c:pt idx="35">
                <c:v>106.39435073556834</c:v>
              </c:pt>
              <c:pt idx="36">
                <c:v>99.537973710228471</c:v>
              </c:pt>
              <c:pt idx="37">
                <c:v>103.63722582940555</c:v>
              </c:pt>
              <c:pt idx="38">
                <c:v>100.19354443455248</c:v>
              </c:pt>
              <c:pt idx="39">
                <c:v>105.98395287212948</c:v>
              </c:pt>
              <c:pt idx="40">
                <c:v>104.37466755039968</c:v>
              </c:pt>
              <c:pt idx="41">
                <c:v>101.94668293395608</c:v>
              </c:pt>
              <c:pt idx="42">
                <c:v>102.93803062229587</c:v>
              </c:pt>
              <c:pt idx="43">
                <c:v>104.65942390470204</c:v>
              </c:pt>
              <c:pt idx="44">
                <c:v>105.02340510648172</c:v>
              </c:pt>
              <c:pt idx="45">
                <c:v>105.44949898074249</c:v>
              </c:pt>
              <c:pt idx="46">
                <c:v>109.3823919251268</c:v>
              </c:pt>
              <c:pt idx="47">
                <c:v>107.68120923619091</c:v>
              </c:pt>
              <c:pt idx="48">
                <c:v>109.52467203426653</c:v>
              </c:pt>
            </c:numLit>
          </c:val>
          <c:smooth val="0"/>
          <c:extLst>
            <c:ext xmlns:c16="http://schemas.microsoft.com/office/drawing/2014/chart" uri="{C3380CC4-5D6E-409C-BE32-E72D297353CC}">
              <c16:uniqueId val="{00000001-E031-4724-966A-460161C357CE}"/>
            </c:ext>
          </c:extLst>
        </c:ser>
        <c:dLbls>
          <c:showLegendKey val="0"/>
          <c:showVal val="0"/>
          <c:showCatName val="0"/>
          <c:showSerName val="0"/>
          <c:showPercent val="0"/>
          <c:showBubbleSize val="0"/>
        </c:dLbls>
        <c:marker val="1"/>
        <c:smooth val="0"/>
        <c:axId val="474887152"/>
        <c:axId val="474884800"/>
      </c:lineChart>
      <c:dateAx>
        <c:axId val="47488715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84800"/>
        <c:crosses val="autoZero"/>
        <c:auto val="0"/>
        <c:lblOffset val="100"/>
        <c:baseTimeUnit val="months"/>
        <c:majorUnit val="6"/>
        <c:majorTimeUnit val="months"/>
        <c:minorUnit val="1"/>
        <c:minorTimeUnit val="months"/>
      </c:dateAx>
      <c:valAx>
        <c:axId val="474884800"/>
        <c:scaling>
          <c:orientation val="minMax"/>
          <c:max val="135"/>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7152"/>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Montants masseurs-kiné</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numLit>
          </c:cat>
          <c:val>
            <c:numLit>
              <c:formatCode>General</c:formatCode>
              <c:ptCount val="49"/>
              <c:pt idx="0">
                <c:v>87.769935060154623</c:v>
              </c:pt>
              <c:pt idx="1">
                <c:v>90.846224287708637</c:v>
              </c:pt>
              <c:pt idx="2">
                <c:v>90.022255090799248</c:v>
              </c:pt>
              <c:pt idx="3">
                <c:v>91.820113152353755</c:v>
              </c:pt>
              <c:pt idx="4">
                <c:v>91.821642498886803</c:v>
              </c:pt>
              <c:pt idx="5">
                <c:v>91.356211402601133</c:v>
              </c:pt>
              <c:pt idx="6">
                <c:v>90.184731552928739</c:v>
              </c:pt>
              <c:pt idx="7">
                <c:v>87.819390245213043</c:v>
              </c:pt>
              <c:pt idx="8">
                <c:v>89.07087793468429</c:v>
              </c:pt>
              <c:pt idx="9">
                <c:v>90.054747581795169</c:v>
              </c:pt>
              <c:pt idx="10">
                <c:v>87.969823963205002</c:v>
              </c:pt>
              <c:pt idx="11">
                <c:v>86.884709093501399</c:v>
              </c:pt>
              <c:pt idx="12">
                <c:v>90.382133869792852</c:v>
              </c:pt>
              <c:pt idx="13">
                <c:v>86.86668293417496</c:v>
              </c:pt>
              <c:pt idx="14">
                <c:v>88.232305669163381</c:v>
              </c:pt>
              <c:pt idx="15">
                <c:v>84.974099112617949</c:v>
              </c:pt>
              <c:pt idx="16">
                <c:v>88.360930376185649</c:v>
              </c:pt>
              <c:pt idx="17">
                <c:v>89.548016365850884</c:v>
              </c:pt>
              <c:pt idx="18">
                <c:v>90.300242869195245</c:v>
              </c:pt>
              <c:pt idx="19">
                <c:v>90.115829659659767</c:v>
              </c:pt>
              <c:pt idx="20">
                <c:v>89.332960063119032</c:v>
              </c:pt>
              <c:pt idx="21">
                <c:v>89.017422872547556</c:v>
              </c:pt>
              <c:pt idx="22">
                <c:v>89.391651742178738</c:v>
              </c:pt>
              <c:pt idx="23">
                <c:v>86.971950413714751</c:v>
              </c:pt>
              <c:pt idx="24">
                <c:v>90.903795636282553</c:v>
              </c:pt>
              <c:pt idx="25">
                <c:v>90.057502823523151</c:v>
              </c:pt>
              <c:pt idx="26">
                <c:v>92.178197325752905</c:v>
              </c:pt>
              <c:pt idx="27">
                <c:v>90.210767689805465</c:v>
              </c:pt>
              <c:pt idx="28">
                <c:v>87.188796163323616</c:v>
              </c:pt>
              <c:pt idx="29">
                <c:v>92.589363526303458</c:v>
              </c:pt>
              <c:pt idx="30">
                <c:v>89.280805162143253</c:v>
              </c:pt>
              <c:pt idx="31">
                <c:v>87.320085504916364</c:v>
              </c:pt>
              <c:pt idx="32">
                <c:v>89.388345584525027</c:v>
              </c:pt>
              <c:pt idx="33">
                <c:v>88.679061716258758</c:v>
              </c:pt>
              <c:pt idx="34">
                <c:v>87.786579960140074</c:v>
              </c:pt>
              <c:pt idx="35">
                <c:v>93.514378197813031</c:v>
              </c:pt>
              <c:pt idx="36">
                <c:v>86.484412422609509</c:v>
              </c:pt>
              <c:pt idx="37">
                <c:v>88.907563719632606</c:v>
              </c:pt>
              <c:pt idx="38">
                <c:v>87.03447581820609</c:v>
              </c:pt>
              <c:pt idx="39">
                <c:v>89.82318946789583</c:v>
              </c:pt>
              <c:pt idx="40">
                <c:v>90.451433288026109</c:v>
              </c:pt>
              <c:pt idx="41">
                <c:v>87.322838341203393</c:v>
              </c:pt>
              <c:pt idx="42">
                <c:v>88.62986907258842</c:v>
              </c:pt>
              <c:pt idx="43">
                <c:v>90.11427938996917</c:v>
              </c:pt>
              <c:pt idx="44">
                <c:v>87.777503079759967</c:v>
              </c:pt>
              <c:pt idx="45">
                <c:v>88.518781285802163</c:v>
              </c:pt>
              <c:pt idx="46">
                <c:v>89.708087241293839</c:v>
              </c:pt>
              <c:pt idx="47">
                <c:v>88.096702474640963</c:v>
              </c:pt>
              <c:pt idx="48">
                <c:v>87.989839724499262</c:v>
              </c:pt>
            </c:numLit>
          </c:val>
          <c:smooth val="0"/>
          <c:extLst>
            <c:ext xmlns:c16="http://schemas.microsoft.com/office/drawing/2014/chart" uri="{C3380CC4-5D6E-409C-BE32-E72D297353CC}">
              <c16:uniqueId val="{00000001-85C7-4CB1-8399-3A79EA6D0CA6}"/>
            </c:ext>
          </c:extLst>
        </c:ser>
        <c:dLbls>
          <c:showLegendKey val="0"/>
          <c:showVal val="0"/>
          <c:showCatName val="0"/>
          <c:showSerName val="0"/>
          <c:showPercent val="0"/>
          <c:showBubbleSize val="0"/>
        </c:dLbls>
        <c:marker val="1"/>
        <c:smooth val="0"/>
        <c:axId val="474889504"/>
        <c:axId val="474882056"/>
      </c:lineChart>
      <c:dateAx>
        <c:axId val="47488950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82056"/>
        <c:crosses val="autoZero"/>
        <c:auto val="0"/>
        <c:lblOffset val="100"/>
        <c:baseTimeUnit val="months"/>
        <c:majorUnit val="6"/>
        <c:majorTimeUnit val="months"/>
        <c:minorUnit val="1"/>
        <c:minorTimeUnit val="months"/>
      </c:dateAx>
      <c:valAx>
        <c:axId val="474882056"/>
        <c:scaling>
          <c:orientation val="minMax"/>
          <c:max val="130"/>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9504"/>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Montants masseurs-kiné</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numLit>
          </c:cat>
          <c:val>
            <c:numLit>
              <c:formatCode>General</c:formatCode>
              <c:ptCount val="49"/>
              <c:pt idx="0">
                <c:v>107.89337180906212</c:v>
              </c:pt>
              <c:pt idx="1">
                <c:v>110.06696704213064</c:v>
              </c:pt>
              <c:pt idx="2">
                <c:v>111.32224425193678</c:v>
              </c:pt>
              <c:pt idx="3">
                <c:v>112.31931396286012</c:v>
              </c:pt>
              <c:pt idx="4">
                <c:v>114.96649592686666</c:v>
              </c:pt>
              <c:pt idx="5">
                <c:v>113.40824780811376</c:v>
              </c:pt>
              <c:pt idx="6">
                <c:v>113.80162774163256</c:v>
              </c:pt>
              <c:pt idx="7">
                <c:v>110.33536286009758</c:v>
              </c:pt>
              <c:pt idx="8">
                <c:v>111.43883765087843</c:v>
              </c:pt>
              <c:pt idx="9">
                <c:v>115.08787365205073</c:v>
              </c:pt>
              <c:pt idx="10">
                <c:v>106.14626531654312</c:v>
              </c:pt>
              <c:pt idx="11">
                <c:v>110.75004453148532</c:v>
              </c:pt>
              <c:pt idx="12">
                <c:v>113.4595063266229</c:v>
              </c:pt>
              <c:pt idx="13">
                <c:v>109.11240115417415</c:v>
              </c:pt>
              <c:pt idx="14">
                <c:v>112.66968009646337</c:v>
              </c:pt>
              <c:pt idx="15">
                <c:v>110.34574134458141</c:v>
              </c:pt>
              <c:pt idx="16">
                <c:v>119.25353444609586</c:v>
              </c:pt>
              <c:pt idx="17">
                <c:v>113.79899850914977</c:v>
              </c:pt>
              <c:pt idx="18">
                <c:v>114.445475059036</c:v>
              </c:pt>
              <c:pt idx="19">
                <c:v>115.43347203070371</c:v>
              </c:pt>
              <c:pt idx="20">
                <c:v>116.62803966817764</c:v>
              </c:pt>
              <c:pt idx="21">
                <c:v>115.97518802431929</c:v>
              </c:pt>
              <c:pt idx="22">
                <c:v>116.03763610733789</c:v>
              </c:pt>
              <c:pt idx="23">
                <c:v>115.96343119593928</c:v>
              </c:pt>
              <c:pt idx="24">
                <c:v>121.71360847500404</c:v>
              </c:pt>
              <c:pt idx="25">
                <c:v>117.40126605936241</c:v>
              </c:pt>
              <c:pt idx="26">
                <c:v>121.54159081406304</c:v>
              </c:pt>
              <c:pt idx="27">
                <c:v>120.27027798231109</c:v>
              </c:pt>
              <c:pt idx="28">
                <c:v>112.12454216761853</c:v>
              </c:pt>
              <c:pt idx="29">
                <c:v>122.80291528451119</c:v>
              </c:pt>
              <c:pt idx="30">
                <c:v>119.16153964844418</c:v>
              </c:pt>
              <c:pt idx="31">
                <c:v>119.91980704465266</c:v>
              </c:pt>
              <c:pt idx="32">
                <c:v>122.87677124980686</c:v>
              </c:pt>
              <c:pt idx="33">
                <c:v>119.63434981487238</c:v>
              </c:pt>
              <c:pt idx="34">
                <c:v>122.49432402660028</c:v>
              </c:pt>
              <c:pt idx="35">
                <c:v>127.67019345144574</c:v>
              </c:pt>
              <c:pt idx="36">
                <c:v>116.59289300873539</c:v>
              </c:pt>
              <c:pt idx="37">
                <c:v>126.25424281472024</c:v>
              </c:pt>
              <c:pt idx="38">
                <c:v>122.31755281106804</c:v>
              </c:pt>
              <c:pt idx="39">
                <c:v>126.00946922054341</c:v>
              </c:pt>
              <c:pt idx="40">
                <c:v>125.87070070558339</c:v>
              </c:pt>
              <c:pt idx="41">
                <c:v>124.47822958396802</c:v>
              </c:pt>
              <c:pt idx="42">
                <c:v>129.63259337654151</c:v>
              </c:pt>
              <c:pt idx="43">
                <c:v>127.77263017694523</c:v>
              </c:pt>
              <c:pt idx="44">
                <c:v>124.90815239420687</c:v>
              </c:pt>
              <c:pt idx="45">
                <c:v>129.09282451770338</c:v>
              </c:pt>
              <c:pt idx="46">
                <c:v>131.76273200881556</c:v>
              </c:pt>
              <c:pt idx="47">
                <c:v>128.57198593583007</c:v>
              </c:pt>
              <c:pt idx="48">
                <c:v>129.71836597185481</c:v>
              </c:pt>
            </c:numLit>
          </c:val>
          <c:smooth val="0"/>
          <c:extLst>
            <c:ext xmlns:c16="http://schemas.microsoft.com/office/drawing/2014/chart" uri="{C3380CC4-5D6E-409C-BE32-E72D297353CC}">
              <c16:uniqueId val="{00000001-19D0-4244-8452-A46AA003CF09}"/>
            </c:ext>
          </c:extLst>
        </c:ser>
        <c:dLbls>
          <c:showLegendKey val="0"/>
          <c:showVal val="0"/>
          <c:showCatName val="0"/>
          <c:showSerName val="0"/>
          <c:showPercent val="0"/>
          <c:showBubbleSize val="0"/>
        </c:dLbls>
        <c:marker val="1"/>
        <c:smooth val="0"/>
        <c:axId val="474891464"/>
        <c:axId val="474888328"/>
      </c:lineChart>
      <c:dateAx>
        <c:axId val="47489146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8328"/>
        <c:crosses val="autoZero"/>
        <c:auto val="0"/>
        <c:lblOffset val="100"/>
        <c:baseTimeUnit val="months"/>
        <c:majorUnit val="6"/>
        <c:majorTimeUnit val="months"/>
        <c:minorUnit val="1"/>
        <c:minorTimeUnit val="months"/>
      </c:dateAx>
      <c:valAx>
        <c:axId val="474888328"/>
        <c:scaling>
          <c:orientation val="minMax"/>
          <c:max val="135"/>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1464"/>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Montants masseurs-kiné</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numLit>
          </c:cat>
          <c:val>
            <c:numLit>
              <c:formatCode>General</c:formatCode>
              <c:ptCount val="49"/>
              <c:pt idx="0">
                <c:v>95.514417432224406</c:v>
              </c:pt>
              <c:pt idx="1">
                <c:v>98.243305874569813</c:v>
              </c:pt>
              <c:pt idx="2">
                <c:v>98.2195323572017</c:v>
              </c:pt>
              <c:pt idx="3">
                <c:v>99.709207907855898</c:v>
              </c:pt>
              <c:pt idx="4">
                <c:v>100.72891373757618</c:v>
              </c:pt>
              <c:pt idx="5">
                <c:v>99.842913219079151</c:v>
              </c:pt>
              <c:pt idx="6">
                <c:v>99.27366792590432</c:v>
              </c:pt>
              <c:pt idx="7">
                <c:v>96.484637398656943</c:v>
              </c:pt>
              <c:pt idx="8">
                <c:v>97.679162487800554</c:v>
              </c:pt>
              <c:pt idx="9">
                <c:v>99.688718458038252</c:v>
              </c:pt>
              <c:pt idx="10">
                <c:v>94.965007311075709</c:v>
              </c:pt>
              <c:pt idx="11">
                <c:v>96.069257036736417</c:v>
              </c:pt>
              <c:pt idx="12">
                <c:v>99.263435131383346</c:v>
              </c:pt>
              <c:pt idx="13">
                <c:v>95.427922982705354</c:v>
              </c:pt>
              <c:pt idx="14">
                <c:v>97.637002184641446</c:v>
              </c:pt>
              <c:pt idx="15">
                <c:v>94.738347559224351</c:v>
              </c:pt>
              <c:pt idx="16">
                <c:v>100.24991487878255</c:v>
              </c:pt>
              <c:pt idx="17">
                <c:v>98.880980017020121</c:v>
              </c:pt>
              <c:pt idx="18">
                <c:v>99.592508767757792</c:v>
              </c:pt>
              <c:pt idx="19">
                <c:v>99.859296319526464</c:v>
              </c:pt>
              <c:pt idx="20">
                <c:v>99.837441255035415</c:v>
              </c:pt>
              <c:pt idx="21">
                <c:v>99.392088970257106</c:v>
              </c:pt>
              <c:pt idx="22">
                <c:v>99.646329349055463</c:v>
              </c:pt>
              <c:pt idx="23">
                <c:v>98.129289722087449</c:v>
              </c:pt>
              <c:pt idx="24">
                <c:v>102.76091802514098</c:v>
              </c:pt>
              <c:pt idx="25">
                <c:v>100.58071985689114</c:v>
              </c:pt>
              <c:pt idx="26">
                <c:v>103.47866682764908</c:v>
              </c:pt>
              <c:pt idx="27">
                <c:v>101.77913697374493</c:v>
              </c:pt>
              <c:pt idx="28">
                <c:v>96.785290428904545</c:v>
              </c:pt>
              <c:pt idx="29">
                <c:v>104.21701549791615</c:v>
              </c:pt>
              <c:pt idx="30">
                <c:v>100.78037277482841</c:v>
              </c:pt>
              <c:pt idx="31">
                <c:v>99.866052277345418</c:v>
              </c:pt>
              <c:pt idx="32">
                <c:v>102.27632915657688</c:v>
              </c:pt>
              <c:pt idx="33">
                <c:v>100.59217009796049</c:v>
              </c:pt>
              <c:pt idx="34">
                <c:v>101.14381687006318</c:v>
              </c:pt>
              <c:pt idx="35">
                <c:v>106.65920591466865</c:v>
              </c:pt>
              <c:pt idx="36">
                <c:v>98.071627869877275</c:v>
              </c:pt>
              <c:pt idx="37">
                <c:v>103.28039185610662</c:v>
              </c:pt>
              <c:pt idx="38">
                <c:v>100.61312896841585</c:v>
              </c:pt>
              <c:pt idx="39">
                <c:v>103.74943920107718</c:v>
              </c:pt>
              <c:pt idx="40">
                <c:v>104.08249917252468</c:v>
              </c:pt>
              <c:pt idx="41">
                <c:v>101.62204955931541</c:v>
              </c:pt>
              <c:pt idx="42">
                <c:v>104.40972216334046</c:v>
              </c:pt>
              <c:pt idx="43">
                <c:v>104.6070540322921</c:v>
              </c:pt>
              <c:pt idx="44">
                <c:v>102.0671923941287</c:v>
              </c:pt>
              <c:pt idx="45">
                <c:v>104.13365694018634</c:v>
              </c:pt>
              <c:pt idx="46">
                <c:v>105.89277075880533</c:v>
              </c:pt>
              <c:pt idx="47">
                <c:v>103.67357054051564</c:v>
              </c:pt>
              <c:pt idx="48">
                <c:v>104.04901689028038</c:v>
              </c:pt>
            </c:numLit>
          </c:val>
          <c:smooth val="0"/>
          <c:extLst>
            <c:ext xmlns:c16="http://schemas.microsoft.com/office/drawing/2014/chart" uri="{C3380CC4-5D6E-409C-BE32-E72D297353CC}">
              <c16:uniqueId val="{00000001-4D57-46AD-A191-7F50D3A855AA}"/>
            </c:ext>
          </c:extLst>
        </c:ser>
        <c:dLbls>
          <c:showLegendKey val="0"/>
          <c:showVal val="0"/>
          <c:showCatName val="0"/>
          <c:showSerName val="0"/>
          <c:showPercent val="0"/>
          <c:showBubbleSize val="0"/>
        </c:dLbls>
        <c:marker val="1"/>
        <c:smooth val="0"/>
        <c:axId val="474893424"/>
        <c:axId val="474885192"/>
      </c:lineChart>
      <c:dateAx>
        <c:axId val="47489342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85192"/>
        <c:crosses val="autoZero"/>
        <c:auto val="0"/>
        <c:lblOffset val="100"/>
        <c:baseTimeUnit val="months"/>
        <c:majorUnit val="6"/>
        <c:majorTimeUnit val="months"/>
        <c:minorUnit val="1"/>
        <c:minorTimeUnit val="months"/>
      </c:dateAx>
      <c:valAx>
        <c:axId val="474885192"/>
        <c:scaling>
          <c:orientation val="minMax"/>
          <c:max val="130"/>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3424"/>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TOTAL transports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numLit>
          </c:cat>
          <c:val>
            <c:numLit>
              <c:formatCode>General</c:formatCode>
              <c:ptCount val="49"/>
              <c:pt idx="0">
                <c:v>81.892856502162488</c:v>
              </c:pt>
              <c:pt idx="1">
                <c:v>83.304730908630148</c:v>
              </c:pt>
              <c:pt idx="2">
                <c:v>86.100354882593294</c:v>
              </c:pt>
              <c:pt idx="3">
                <c:v>87.024826640426639</c:v>
              </c:pt>
              <c:pt idx="4">
                <c:v>89.346628567435488</c:v>
              </c:pt>
              <c:pt idx="5">
                <c:v>85.007202643599271</c:v>
              </c:pt>
              <c:pt idx="6">
                <c:v>88.101307661417778</c:v>
              </c:pt>
              <c:pt idx="7">
                <c:v>87.614147654141178</c:v>
              </c:pt>
              <c:pt idx="8">
                <c:v>86.608564711250764</c:v>
              </c:pt>
              <c:pt idx="9">
                <c:v>90.201002860358741</c:v>
              </c:pt>
              <c:pt idx="10">
                <c:v>87.391621901709726</c:v>
              </c:pt>
              <c:pt idx="11">
                <c:v>86.152625100621293</c:v>
              </c:pt>
              <c:pt idx="12">
                <c:v>87.925583078074027</c:v>
              </c:pt>
              <c:pt idx="13">
                <c:v>86.783940630704663</c:v>
              </c:pt>
              <c:pt idx="14">
                <c:v>87.285914938506338</c:v>
              </c:pt>
              <c:pt idx="15">
                <c:v>86.598351409283808</c:v>
              </c:pt>
              <c:pt idx="16">
                <c:v>88.148308526843977</c:v>
              </c:pt>
              <c:pt idx="17">
                <c:v>86.348229392450889</c:v>
              </c:pt>
              <c:pt idx="18">
                <c:v>86.489995211159183</c:v>
              </c:pt>
              <c:pt idx="19">
                <c:v>90.452864019240323</c:v>
              </c:pt>
              <c:pt idx="20">
                <c:v>91.791210266686136</c:v>
              </c:pt>
              <c:pt idx="21">
                <c:v>90.614324172495117</c:v>
              </c:pt>
              <c:pt idx="22">
                <c:v>90.735776657970717</c:v>
              </c:pt>
              <c:pt idx="23">
                <c:v>93.681464449328303</c:v>
              </c:pt>
              <c:pt idx="24">
                <c:v>89.933579786039289</c:v>
              </c:pt>
              <c:pt idx="25">
                <c:v>90.442817108521893</c:v>
              </c:pt>
              <c:pt idx="26">
                <c:v>91.666788460674397</c:v>
              </c:pt>
              <c:pt idx="27">
                <c:v>91.888952659563373</c:v>
              </c:pt>
              <c:pt idx="28">
                <c:v>89.568196553023753</c:v>
              </c:pt>
              <c:pt idx="29">
                <c:v>89.603433718594189</c:v>
              </c:pt>
              <c:pt idx="30">
                <c:v>90.314915473199349</c:v>
              </c:pt>
              <c:pt idx="31">
                <c:v>89.891390718802839</c:v>
              </c:pt>
              <c:pt idx="32">
                <c:v>89.710278244078282</c:v>
              </c:pt>
              <c:pt idx="33">
                <c:v>92.03161650138891</c:v>
              </c:pt>
              <c:pt idx="34">
                <c:v>90.339614404140718</c:v>
              </c:pt>
              <c:pt idx="35">
                <c:v>92.692825074478023</c:v>
              </c:pt>
              <c:pt idx="36">
                <c:v>89.856545888174026</c:v>
              </c:pt>
              <c:pt idx="37">
                <c:v>91.612496234537048</c:v>
              </c:pt>
              <c:pt idx="38">
                <c:v>89.783052556908785</c:v>
              </c:pt>
              <c:pt idx="39">
                <c:v>91.652546445075274</c:v>
              </c:pt>
              <c:pt idx="40">
                <c:v>91.494542019496123</c:v>
              </c:pt>
              <c:pt idx="41">
                <c:v>93.443201644862555</c:v>
              </c:pt>
              <c:pt idx="42">
                <c:v>93.657204182892585</c:v>
              </c:pt>
              <c:pt idx="43">
                <c:v>89.027650570210909</c:v>
              </c:pt>
              <c:pt idx="44">
                <c:v>91.493206596254709</c:v>
              </c:pt>
              <c:pt idx="45">
                <c:v>90.576783613709125</c:v>
              </c:pt>
              <c:pt idx="46">
                <c:v>90.897895830868734</c:v>
              </c:pt>
              <c:pt idx="47">
                <c:v>90.24083777194997</c:v>
              </c:pt>
              <c:pt idx="48">
                <c:v>90.370823668827867</c:v>
              </c:pt>
            </c:numLit>
          </c:val>
          <c:smooth val="0"/>
          <c:extLst>
            <c:ext xmlns:c16="http://schemas.microsoft.com/office/drawing/2014/chart" uri="{C3380CC4-5D6E-409C-BE32-E72D297353CC}">
              <c16:uniqueId val="{00000001-9D88-40FA-89B3-2D4A95ECBF06}"/>
            </c:ext>
          </c:extLst>
        </c:ser>
        <c:dLbls>
          <c:showLegendKey val="0"/>
          <c:showVal val="0"/>
          <c:showCatName val="0"/>
          <c:showSerName val="0"/>
          <c:showPercent val="0"/>
          <c:showBubbleSize val="0"/>
        </c:dLbls>
        <c:marker val="1"/>
        <c:smooth val="0"/>
        <c:axId val="474886368"/>
        <c:axId val="474894208"/>
      </c:lineChart>
      <c:dateAx>
        <c:axId val="474886368"/>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94208"/>
        <c:crosses val="autoZero"/>
        <c:auto val="0"/>
        <c:lblOffset val="100"/>
        <c:baseTimeUnit val="months"/>
        <c:majorUnit val="6"/>
        <c:majorTimeUnit val="months"/>
        <c:minorUnit val="1"/>
        <c:minorTimeUnit val="months"/>
      </c:dateAx>
      <c:valAx>
        <c:axId val="474894208"/>
        <c:scaling>
          <c:orientation val="minMax"/>
          <c:max val="150"/>
          <c:min val="7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6368"/>
        <c:crosses val="autoZero"/>
        <c:crossBetween val="midCat"/>
        <c:majorUnit val="10"/>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TOTAL transports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numLit>
          </c:cat>
          <c:val>
            <c:numLit>
              <c:formatCode>General</c:formatCode>
              <c:ptCount val="49"/>
              <c:pt idx="0">
                <c:v>105.82679998298889</c:v>
              </c:pt>
              <c:pt idx="1">
                <c:v>106.24199135177597</c:v>
              </c:pt>
              <c:pt idx="2">
                <c:v>110.4385910297751</c:v>
              </c:pt>
              <c:pt idx="3">
                <c:v>112.03000082418934</c:v>
              </c:pt>
              <c:pt idx="4">
                <c:v>116.37051594242493</c:v>
              </c:pt>
              <c:pt idx="5">
                <c:v>114.96373722761426</c:v>
              </c:pt>
              <c:pt idx="6">
                <c:v>118.04629563549747</c:v>
              </c:pt>
              <c:pt idx="7">
                <c:v>116.74410527044455</c:v>
              </c:pt>
              <c:pt idx="8">
                <c:v>117.71904199693499</c:v>
              </c:pt>
              <c:pt idx="9">
                <c:v>119.84325853014906</c:v>
              </c:pt>
              <c:pt idx="10">
                <c:v>116.59800402175617</c:v>
              </c:pt>
              <c:pt idx="11">
                <c:v>119.69477220613749</c:v>
              </c:pt>
              <c:pt idx="12">
                <c:v>121.63997514609532</c:v>
              </c:pt>
              <c:pt idx="13">
                <c:v>119.73859877421398</c:v>
              </c:pt>
              <c:pt idx="14">
                <c:v>121.86268251026975</c:v>
              </c:pt>
              <c:pt idx="15">
                <c:v>120.518043369143</c:v>
              </c:pt>
              <c:pt idx="16">
                <c:v>127.04046188042264</c:v>
              </c:pt>
              <c:pt idx="17">
                <c:v>121.48298041505659</c:v>
              </c:pt>
              <c:pt idx="18">
                <c:v>122.5236209105055</c:v>
              </c:pt>
              <c:pt idx="19">
                <c:v>125.64498616808027</c:v>
              </c:pt>
              <c:pt idx="20">
                <c:v>128.55514116226357</c:v>
              </c:pt>
              <c:pt idx="21">
                <c:v>130.32078303842948</c:v>
              </c:pt>
              <c:pt idx="22">
                <c:v>131.15640549236537</c:v>
              </c:pt>
              <c:pt idx="23">
                <c:v>134.09937993186628</c:v>
              </c:pt>
              <c:pt idx="24">
                <c:v>133.86276231199366</c:v>
              </c:pt>
              <c:pt idx="25">
                <c:v>132.49972518102865</c:v>
              </c:pt>
              <c:pt idx="26">
                <c:v>134.03551713025254</c:v>
              </c:pt>
              <c:pt idx="27">
                <c:v>136.51408340970607</c:v>
              </c:pt>
              <c:pt idx="28">
                <c:v>130.42648315713598</c:v>
              </c:pt>
              <c:pt idx="29">
                <c:v>135.21628310042487</c:v>
              </c:pt>
              <c:pt idx="30">
                <c:v>135.05079147222781</c:v>
              </c:pt>
              <c:pt idx="31">
                <c:v>135.15417614321294</c:v>
              </c:pt>
              <c:pt idx="32">
                <c:v>138.11114246099473</c:v>
              </c:pt>
              <c:pt idx="33">
                <c:v>136.91776658786344</c:v>
              </c:pt>
              <c:pt idx="34">
                <c:v>138.37334582928798</c:v>
              </c:pt>
              <c:pt idx="35">
                <c:v>140.21443154697982</c:v>
              </c:pt>
              <c:pt idx="36">
                <c:v>136.62676077512651</c:v>
              </c:pt>
              <c:pt idx="37">
                <c:v>141.40942077219029</c:v>
              </c:pt>
              <c:pt idx="38">
                <c:v>140.49686851057973</c:v>
              </c:pt>
              <c:pt idx="39">
                <c:v>142.48327484724948</c:v>
              </c:pt>
              <c:pt idx="40">
                <c:v>141.07411725592453</c:v>
              </c:pt>
              <c:pt idx="41">
                <c:v>145.08839753462348</c:v>
              </c:pt>
              <c:pt idx="42">
                <c:v>145.20484067541227</c:v>
              </c:pt>
              <c:pt idx="43">
                <c:v>142.91857606967332</c:v>
              </c:pt>
              <c:pt idx="44">
                <c:v>143.37576698796536</c:v>
              </c:pt>
              <c:pt idx="45">
                <c:v>143.30391134474857</c:v>
              </c:pt>
              <c:pt idx="46">
                <c:v>144.56972882251785</c:v>
              </c:pt>
              <c:pt idx="47">
                <c:v>144.52312044242862</c:v>
              </c:pt>
              <c:pt idx="48">
                <c:v>143.10753754107031</c:v>
              </c:pt>
            </c:numLit>
          </c:val>
          <c:smooth val="0"/>
          <c:extLst>
            <c:ext xmlns:c16="http://schemas.microsoft.com/office/drawing/2014/chart" uri="{C3380CC4-5D6E-409C-BE32-E72D297353CC}">
              <c16:uniqueId val="{00000001-172F-4967-A65B-15679A8E6173}"/>
            </c:ext>
          </c:extLst>
        </c:ser>
        <c:dLbls>
          <c:showLegendKey val="0"/>
          <c:showVal val="0"/>
          <c:showCatName val="0"/>
          <c:showSerName val="0"/>
          <c:showPercent val="0"/>
          <c:showBubbleSize val="0"/>
        </c:dLbls>
        <c:marker val="1"/>
        <c:smooth val="0"/>
        <c:axId val="474883232"/>
        <c:axId val="474888720"/>
      </c:lineChart>
      <c:dateAx>
        <c:axId val="47488323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8720"/>
        <c:crosses val="autoZero"/>
        <c:auto val="0"/>
        <c:lblOffset val="100"/>
        <c:baseTimeUnit val="months"/>
        <c:majorUnit val="6"/>
        <c:majorTimeUnit val="months"/>
        <c:minorUnit val="1"/>
        <c:minorTimeUnit val="months"/>
      </c:dateAx>
      <c:valAx>
        <c:axId val="474888720"/>
        <c:scaling>
          <c:orientation val="minMax"/>
          <c:max val="150"/>
          <c:min val="7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3232"/>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TOTAL transports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numLit>
          </c:cat>
          <c:val>
            <c:numLit>
              <c:formatCode>General</c:formatCode>
              <c:ptCount val="49"/>
              <c:pt idx="0">
                <c:v>90.993590347523337</c:v>
              </c:pt>
              <c:pt idx="1">
                <c:v>92.02648219888539</c:v>
              </c:pt>
              <c:pt idx="2">
                <c:v>95.354818511559543</c:v>
              </c:pt>
              <c:pt idx="3">
                <c:v>96.532889329118802</c:v>
              </c:pt>
              <c:pt idx="4">
                <c:v>99.622294450235273</c:v>
              </c:pt>
              <c:pt idx="5">
                <c:v>96.397989473060548</c:v>
              </c:pt>
              <c:pt idx="6">
                <c:v>99.487703963930514</c:v>
              </c:pt>
              <c:pt idx="7">
                <c:v>98.690633708559886</c:v>
              </c:pt>
              <c:pt idx="8">
                <c:v>98.438131109532435</c:v>
              </c:pt>
              <c:pt idx="9">
                <c:v>101.47228707823163</c:v>
              </c:pt>
              <c:pt idx="10">
                <c:v>98.497167900570375</c:v>
              </c:pt>
              <c:pt idx="11">
                <c:v>98.906818894627179</c:v>
              </c:pt>
              <c:pt idx="12">
                <c:v>100.745271952789</c:v>
              </c:pt>
              <c:pt idx="13">
                <c:v>99.314745383761434</c:v>
              </c:pt>
              <c:pt idx="14">
                <c:v>100.4335167599784</c:v>
              </c:pt>
              <c:pt idx="15">
                <c:v>99.496104296959885</c:v>
              </c:pt>
              <c:pt idx="16">
                <c:v>102.93680907742926</c:v>
              </c:pt>
              <c:pt idx="17">
                <c:v>99.708000966905786</c:v>
              </c:pt>
              <c:pt idx="18">
                <c:v>100.19155831695552</c:v>
              </c:pt>
              <c:pt idx="19">
                <c:v>103.83445060928949</c:v>
              </c:pt>
              <c:pt idx="20">
                <c:v>105.77046740239055</c:v>
              </c:pt>
              <c:pt idx="21">
                <c:v>105.7124593531904</c:v>
              </c:pt>
              <c:pt idx="22">
                <c:v>106.10547054809946</c:v>
              </c:pt>
              <c:pt idx="23">
                <c:v>109.05012660421056</c:v>
              </c:pt>
              <c:pt idx="24">
                <c:v>106.63737949766055</c:v>
              </c:pt>
              <c:pt idx="25">
                <c:v>106.43469604954615</c:v>
              </c:pt>
              <c:pt idx="26">
                <c:v>107.77723525340772</c:v>
              </c:pt>
              <c:pt idx="27">
                <c:v>108.85738237516051</c:v>
              </c:pt>
              <c:pt idx="28">
                <c:v>105.1043071007645</c:v>
              </c:pt>
              <c:pt idx="29">
                <c:v>106.94743732941245</c:v>
              </c:pt>
              <c:pt idx="30">
                <c:v>107.32545538411615</c:v>
              </c:pt>
              <c:pt idx="31">
                <c:v>107.10228467688498</c:v>
              </c:pt>
              <c:pt idx="32">
                <c:v>108.11440723671504</c:v>
              </c:pt>
              <c:pt idx="33">
                <c:v>109.09929720378442</c:v>
              </c:pt>
              <c:pt idx="34">
                <c:v>108.60414342544502</c:v>
              </c:pt>
              <c:pt idx="35">
                <c:v>110.76262175285154</c:v>
              </c:pt>
              <c:pt idx="36">
                <c:v>107.64063056763662</c:v>
              </c:pt>
              <c:pt idx="37">
                <c:v>110.54746852181403</c:v>
              </c:pt>
              <c:pt idx="38">
                <c:v>109.06666712910457</c:v>
              </c:pt>
              <c:pt idx="39">
                <c:v>110.98061625206719</c:v>
              </c:pt>
              <c:pt idx="40">
                <c:v>110.34686858048453</c:v>
              </c:pt>
              <c:pt idx="41">
                <c:v>113.08096767204336</c:v>
              </c:pt>
              <c:pt idx="42">
                <c:v>113.25787385321449</c:v>
              </c:pt>
              <c:pt idx="43">
                <c:v>109.51934137927783</c:v>
              </c:pt>
              <c:pt idx="44">
                <c:v>111.22122900589551</c:v>
              </c:pt>
              <c:pt idx="45">
                <c:v>110.62594752583044</c:v>
              </c:pt>
              <c:pt idx="46">
                <c:v>111.30627807013317</c:v>
              </c:pt>
              <c:pt idx="47">
                <c:v>110.88133972259686</c:v>
              </c:pt>
              <c:pt idx="48">
                <c:v>110.42363265179856</c:v>
              </c:pt>
            </c:numLit>
          </c:val>
          <c:smooth val="0"/>
          <c:extLst>
            <c:ext xmlns:c16="http://schemas.microsoft.com/office/drawing/2014/chart" uri="{C3380CC4-5D6E-409C-BE32-E72D297353CC}">
              <c16:uniqueId val="{00000001-7D8D-46C2-9FB2-10782912C087}"/>
            </c:ext>
          </c:extLst>
        </c:ser>
        <c:dLbls>
          <c:showLegendKey val="0"/>
          <c:showVal val="0"/>
          <c:showCatName val="0"/>
          <c:showSerName val="0"/>
          <c:showPercent val="0"/>
          <c:showBubbleSize val="0"/>
        </c:dLbls>
        <c:marker val="1"/>
        <c:smooth val="0"/>
        <c:axId val="545013880"/>
        <c:axId val="545017800"/>
      </c:lineChart>
      <c:dateAx>
        <c:axId val="54501388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545017800"/>
        <c:crosses val="autoZero"/>
        <c:auto val="0"/>
        <c:lblOffset val="100"/>
        <c:baseTimeUnit val="months"/>
        <c:majorUnit val="6"/>
        <c:majorTimeUnit val="months"/>
        <c:minorUnit val="1"/>
        <c:minorTimeUnit val="months"/>
      </c:dateAx>
      <c:valAx>
        <c:axId val="545017800"/>
        <c:scaling>
          <c:orientation val="minMax"/>
          <c:max val="150"/>
          <c:min val="7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13880"/>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IJ AT</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numLit>
          </c:cat>
          <c:val>
            <c:numLit>
              <c:formatCode>General</c:formatCode>
              <c:ptCount val="49"/>
              <c:pt idx="0">
                <c:v>102.54594642061264</c:v>
              </c:pt>
              <c:pt idx="1">
                <c:v>99.128316279563521</c:v>
              </c:pt>
              <c:pt idx="2">
                <c:v>97.909178471214418</c:v>
              </c:pt>
              <c:pt idx="3">
                <c:v>99.647627790454152</c:v>
              </c:pt>
              <c:pt idx="4">
                <c:v>100.01770665205092</c:v>
              </c:pt>
              <c:pt idx="5">
                <c:v>96.369691134053255</c:v>
              </c:pt>
              <c:pt idx="6">
                <c:v>97.381952709751602</c:v>
              </c:pt>
              <c:pt idx="7">
                <c:v>96.016206866694858</c:v>
              </c:pt>
              <c:pt idx="8">
                <c:v>93.691846742890135</c:v>
              </c:pt>
              <c:pt idx="9">
                <c:v>88.708119298058165</c:v>
              </c:pt>
              <c:pt idx="10">
                <c:v>94.997242763627582</c:v>
              </c:pt>
              <c:pt idx="11">
                <c:v>94.758864881999756</c:v>
              </c:pt>
              <c:pt idx="12">
                <c:v>94.65437414048003</c:v>
              </c:pt>
              <c:pt idx="13">
                <c:v>95.024140106706525</c:v>
              </c:pt>
              <c:pt idx="14">
                <c:v>93.62034581731902</c:v>
              </c:pt>
              <c:pt idx="15">
                <c:v>93.481412618737835</c:v>
              </c:pt>
              <c:pt idx="16">
                <c:v>91.336667045607769</c:v>
              </c:pt>
              <c:pt idx="17">
                <c:v>95.486148519025193</c:v>
              </c:pt>
              <c:pt idx="18">
                <c:v>94.923662568697551</c:v>
              </c:pt>
              <c:pt idx="19">
                <c:v>97.308238689822531</c:v>
              </c:pt>
              <c:pt idx="20">
                <c:v>98.305051189966747</c:v>
              </c:pt>
              <c:pt idx="21">
                <c:v>101.74996556721851</c:v>
              </c:pt>
              <c:pt idx="22">
                <c:v>96.489418236138746</c:v>
              </c:pt>
              <c:pt idx="23">
                <c:v>86.411721033042824</c:v>
              </c:pt>
              <c:pt idx="24">
                <c:v>91.42473520365651</c:v>
              </c:pt>
              <c:pt idx="25">
                <c:v>91.209333082985509</c:v>
              </c:pt>
              <c:pt idx="26">
                <c:v>96.043413700004464</c:v>
              </c:pt>
              <c:pt idx="27">
                <c:v>97.728507111879082</c:v>
              </c:pt>
              <c:pt idx="28">
                <c:v>98.33880911567617</c:v>
              </c:pt>
              <c:pt idx="29">
                <c:v>101.5976869954732</c:v>
              </c:pt>
              <c:pt idx="30">
                <c:v>97.595867418416987</c:v>
              </c:pt>
              <c:pt idx="31">
                <c:v>95.685540437966637</c:v>
              </c:pt>
              <c:pt idx="32">
                <c:v>97.748786888429194</c:v>
              </c:pt>
              <c:pt idx="33">
                <c:v>98.779837541421244</c:v>
              </c:pt>
              <c:pt idx="34">
                <c:v>96.736207154561981</c:v>
              </c:pt>
              <c:pt idx="35">
                <c:v>97.571432279072496</c:v>
              </c:pt>
              <c:pt idx="36">
                <c:v>92.774833263250812</c:v>
              </c:pt>
              <c:pt idx="37">
                <c:v>95.566514717994636</c:v>
              </c:pt>
              <c:pt idx="38">
                <c:v>97.302655435827958</c:v>
              </c:pt>
              <c:pt idx="39">
                <c:v>97.256667047875482</c:v>
              </c:pt>
              <c:pt idx="40">
                <c:v>102.80047020254005</c:v>
              </c:pt>
              <c:pt idx="41">
                <c:v>97.97253652957869</c:v>
              </c:pt>
              <c:pt idx="42">
                <c:v>100.96786246072182</c:v>
              </c:pt>
              <c:pt idx="43">
                <c:v>97.528295359794214</c:v>
              </c:pt>
              <c:pt idx="44">
                <c:v>98.280983401325855</c:v>
              </c:pt>
              <c:pt idx="45">
                <c:v>98.624160111341723</c:v>
              </c:pt>
              <c:pt idx="46">
                <c:v>98.491025405430321</c:v>
              </c:pt>
              <c:pt idx="47">
                <c:v>101.36992241580276</c:v>
              </c:pt>
              <c:pt idx="48">
                <c:v>102.34656530671245</c:v>
              </c:pt>
            </c:numLit>
          </c:val>
          <c:smooth val="0"/>
          <c:extLst>
            <c:ext xmlns:c16="http://schemas.microsoft.com/office/drawing/2014/chart" uri="{C3380CC4-5D6E-409C-BE32-E72D297353CC}">
              <c16:uniqueId val="{00000001-BC45-4260-B399-ABF1F4494188}"/>
            </c:ext>
          </c:extLst>
        </c:ser>
        <c:dLbls>
          <c:showLegendKey val="0"/>
          <c:showVal val="0"/>
          <c:showCatName val="0"/>
          <c:showSerName val="0"/>
          <c:showPercent val="0"/>
          <c:showBubbleSize val="0"/>
        </c:dLbls>
        <c:marker val="1"/>
        <c:smooth val="0"/>
        <c:axId val="545024072"/>
        <c:axId val="545024464"/>
      </c:lineChart>
      <c:dateAx>
        <c:axId val="54502407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545024464"/>
        <c:crosses val="autoZero"/>
        <c:auto val="0"/>
        <c:lblOffset val="100"/>
        <c:baseTimeUnit val="months"/>
        <c:majorUnit val="6"/>
        <c:majorTimeUnit val="months"/>
        <c:minorUnit val="1"/>
        <c:minorTimeUnit val="months"/>
      </c:dateAx>
      <c:valAx>
        <c:axId val="545024464"/>
        <c:scaling>
          <c:orientation val="minMax"/>
          <c:max val="145"/>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24072"/>
        <c:crosses val="autoZero"/>
        <c:crossBetween val="midCat"/>
        <c:majorUnit val="10"/>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IJ AT</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numLit>
          </c:cat>
          <c:val>
            <c:numLit>
              <c:formatCode>General</c:formatCode>
              <c:ptCount val="49"/>
              <c:pt idx="0">
                <c:v>127.34746440330377</c:v>
              </c:pt>
              <c:pt idx="1">
                <c:v>129.78204131495792</c:v>
              </c:pt>
              <c:pt idx="2">
                <c:v>126.63514647587463</c:v>
              </c:pt>
              <c:pt idx="3">
                <c:v>128.21742811896848</c:v>
              </c:pt>
              <c:pt idx="4">
                <c:v>130.68626570852891</c:v>
              </c:pt>
              <c:pt idx="5">
                <c:v>122.38847976334061</c:v>
              </c:pt>
              <c:pt idx="6">
                <c:v>131.31530674995179</c:v>
              </c:pt>
              <c:pt idx="7">
                <c:v>126.51469919934344</c:v>
              </c:pt>
              <c:pt idx="8">
                <c:v>124.08931309964247</c:v>
              </c:pt>
              <c:pt idx="9">
                <c:v>129.69158760189165</c:v>
              </c:pt>
              <c:pt idx="10">
                <c:v>132.88683240891874</c:v>
              </c:pt>
              <c:pt idx="11">
                <c:v>126.45468073596324</c:v>
              </c:pt>
              <c:pt idx="12">
                <c:v>131.4063467647178</c:v>
              </c:pt>
              <c:pt idx="13">
                <c:v>125.79325047176641</c:v>
              </c:pt>
              <c:pt idx="14">
                <c:v>128.55849224219514</c:v>
              </c:pt>
              <c:pt idx="15">
                <c:v>130.33127857960031</c:v>
              </c:pt>
              <c:pt idx="16">
                <c:v>122.37529312150997</c:v>
              </c:pt>
              <c:pt idx="17">
                <c:v>128.71280108288158</c:v>
              </c:pt>
              <c:pt idx="18">
                <c:v>127.70427300107234</c:v>
              </c:pt>
              <c:pt idx="19">
                <c:v>137.13811022073662</c:v>
              </c:pt>
              <c:pt idx="20">
                <c:v>136.36032874663582</c:v>
              </c:pt>
              <c:pt idx="21">
                <c:v>134.69150269248397</c:v>
              </c:pt>
              <c:pt idx="22">
                <c:v>127.30278001072763</c:v>
              </c:pt>
              <c:pt idx="23">
                <c:v>131.69822066540223</c:v>
              </c:pt>
              <c:pt idx="24">
                <c:v>127.3975685999857</c:v>
              </c:pt>
              <c:pt idx="25">
                <c:v>125.38333390280366</c:v>
              </c:pt>
              <c:pt idx="26">
                <c:v>132.39745850581045</c:v>
              </c:pt>
              <c:pt idx="27">
                <c:v>133.08743007728538</c:v>
              </c:pt>
              <c:pt idx="28">
                <c:v>134.0380947581053</c:v>
              </c:pt>
              <c:pt idx="29">
                <c:v>136.81675830155677</c:v>
              </c:pt>
              <c:pt idx="30">
                <c:v>141.88235021282395</c:v>
              </c:pt>
              <c:pt idx="31">
                <c:v>132.99545039889065</c:v>
              </c:pt>
              <c:pt idx="32">
                <c:v>133.00372972817431</c:v>
              </c:pt>
              <c:pt idx="33">
                <c:v>130.72064911379701</c:v>
              </c:pt>
              <c:pt idx="34">
                <c:v>130.05368300970176</c:v>
              </c:pt>
              <c:pt idx="35">
                <c:v>136.52404772138203</c:v>
              </c:pt>
              <c:pt idx="36">
                <c:v>137.1384959899944</c:v>
              </c:pt>
              <c:pt idx="37">
                <c:v>137.46206472767255</c:v>
              </c:pt>
              <c:pt idx="38">
                <c:v>136.50627135297</c:v>
              </c:pt>
              <c:pt idx="39">
                <c:v>145.30577782771209</c:v>
              </c:pt>
              <c:pt idx="40">
                <c:v>140.42175269778662</c:v>
              </c:pt>
              <c:pt idx="41">
                <c:v>138.03393364632242</c:v>
              </c:pt>
              <c:pt idx="42">
                <c:v>138.47923406651191</c:v>
              </c:pt>
              <c:pt idx="43">
                <c:v>132.42644318191887</c:v>
              </c:pt>
              <c:pt idx="44">
                <c:v>131.74528947959271</c:v>
              </c:pt>
              <c:pt idx="45">
                <c:v>137.35957613083966</c:v>
              </c:pt>
              <c:pt idx="46">
                <c:v>143.32709904091072</c:v>
              </c:pt>
              <c:pt idx="47">
                <c:v>141.25225859408343</c:v>
              </c:pt>
              <c:pt idx="48">
                <c:v>136.39231382734886</c:v>
              </c:pt>
            </c:numLit>
          </c:val>
          <c:smooth val="0"/>
          <c:extLst>
            <c:ext xmlns:c16="http://schemas.microsoft.com/office/drawing/2014/chart" uri="{C3380CC4-5D6E-409C-BE32-E72D297353CC}">
              <c16:uniqueId val="{00000001-6989-4047-82C9-1E5BE0CE56E8}"/>
            </c:ext>
          </c:extLst>
        </c:ser>
        <c:dLbls>
          <c:showLegendKey val="0"/>
          <c:showVal val="0"/>
          <c:showCatName val="0"/>
          <c:showSerName val="0"/>
          <c:showPercent val="0"/>
          <c:showBubbleSize val="0"/>
        </c:dLbls>
        <c:marker val="1"/>
        <c:smooth val="0"/>
        <c:axId val="545016232"/>
        <c:axId val="545019368"/>
      </c:lineChart>
      <c:dateAx>
        <c:axId val="54501623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19368"/>
        <c:crosses val="autoZero"/>
        <c:auto val="0"/>
        <c:lblOffset val="100"/>
        <c:baseTimeUnit val="months"/>
        <c:majorUnit val="6"/>
        <c:majorTimeUnit val="months"/>
        <c:minorUnit val="1"/>
        <c:minorTimeUnit val="months"/>
      </c:dateAx>
      <c:valAx>
        <c:axId val="545019368"/>
        <c:scaling>
          <c:orientation val="minMax"/>
          <c:max val="150"/>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16232"/>
        <c:crosses val="autoZero"/>
        <c:crossBetween val="midCat"/>
        <c:majorUnit val="10"/>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IJ AT</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numLit>
          </c:cat>
          <c:val>
            <c:numLit>
              <c:formatCode>General</c:formatCode>
              <c:ptCount val="49"/>
              <c:pt idx="0">
                <c:v>122.33702655192272</c:v>
              </c:pt>
              <c:pt idx="1">
                <c:v>123.5893322916491</c:v>
              </c:pt>
              <c:pt idx="2">
                <c:v>120.83188566302606</c:v>
              </c:pt>
              <c:pt idx="3">
                <c:v>122.44571652162637</c:v>
              </c:pt>
              <c:pt idx="4">
                <c:v>124.49055989523417</c:v>
              </c:pt>
              <c:pt idx="5">
                <c:v>117.1321271688645</c:v>
              </c:pt>
              <c:pt idx="6">
                <c:v>124.46004242193807</c:v>
              </c:pt>
              <c:pt idx="7">
                <c:v>120.35335050688826</c:v>
              </c:pt>
              <c:pt idx="8">
                <c:v>117.94837381817401</c:v>
              </c:pt>
              <c:pt idx="9">
                <c:v>121.41204918760134</c:v>
              </c:pt>
              <c:pt idx="10">
                <c:v>125.23232375083766</c:v>
              </c:pt>
              <c:pt idx="11">
                <c:v>120.05144704696342</c:v>
              </c:pt>
              <c:pt idx="12">
                <c:v>123.98166111128666</c:v>
              </c:pt>
              <c:pt idx="13">
                <c:v>119.57723114044929</c:v>
              </c:pt>
              <c:pt idx="14">
                <c:v>121.5002383310247</c:v>
              </c:pt>
              <c:pt idx="15">
                <c:v>122.88681637541265</c:v>
              </c:pt>
              <c:pt idx="16">
                <c:v>116.10482584389823</c:v>
              </c:pt>
              <c:pt idx="17">
                <c:v>122.00030558979043</c:v>
              </c:pt>
              <c:pt idx="18">
                <c:v>121.0818875722299</c:v>
              </c:pt>
              <c:pt idx="19">
                <c:v>129.09162306324035</c:v>
              </c:pt>
              <c:pt idx="20">
                <c:v>128.67234758161933</c:v>
              </c:pt>
              <c:pt idx="21">
                <c:v>128.03660662482017</c:v>
              </c:pt>
              <c:pt idx="22">
                <c:v>121.07782094687332</c:v>
              </c:pt>
              <c:pt idx="23">
                <c:v>122.54937775696074</c:v>
              </c:pt>
              <c:pt idx="24">
                <c:v>120.13028575882328</c:v>
              </c:pt>
              <c:pt idx="25">
                <c:v>118.47945377094067</c:v>
              </c:pt>
              <c:pt idx="26">
                <c:v>125.05316279484087</c:v>
              </c:pt>
              <c:pt idx="27">
                <c:v>125.94417029239717</c:v>
              </c:pt>
              <c:pt idx="28">
                <c:v>126.82607442229667</c:v>
              </c:pt>
              <c:pt idx="29">
                <c:v>129.7017515473072</c:v>
              </c:pt>
              <c:pt idx="30">
                <c:v>132.93553212481447</c:v>
              </c:pt>
              <c:pt idx="31">
                <c:v>125.45804945309786</c:v>
              </c:pt>
              <c:pt idx="32">
                <c:v>125.88147615579972</c:v>
              </c:pt>
              <c:pt idx="33">
                <c:v>124.2679210421624</c:v>
              </c:pt>
              <c:pt idx="34">
                <c:v>123.32283926644496</c:v>
              </c:pt>
              <c:pt idx="35">
                <c:v>128.65478508356099</c:v>
              </c:pt>
              <c:pt idx="36">
                <c:v>128.17608590255102</c:v>
              </c:pt>
              <c:pt idx="37">
                <c:v>128.99826627310145</c:v>
              </c:pt>
              <c:pt idx="38">
                <c:v>128.58630124310258</c:v>
              </c:pt>
              <c:pt idx="39">
                <c:v>135.59882829565072</c:v>
              </c:pt>
              <c:pt idx="40">
                <c:v>132.82144783083308</c:v>
              </c:pt>
              <c:pt idx="41">
                <c:v>129.9406733614872</c:v>
              </c:pt>
              <c:pt idx="42">
                <c:v>130.90113355338849</c:v>
              </c:pt>
              <c:pt idx="43">
                <c:v>125.37626984522652</c:v>
              </c:pt>
              <c:pt idx="44">
                <c:v>124.98478288633635</c:v>
              </c:pt>
              <c:pt idx="45">
                <c:v>129.53419242857865</c:v>
              </c:pt>
              <c:pt idx="46">
                <c:v>134.26925183142538</c:v>
              </c:pt>
              <c:pt idx="47">
                <c:v>133.19517245408906</c:v>
              </c:pt>
              <c:pt idx="48">
                <c:v>129.51434340693154</c:v>
              </c:pt>
            </c:numLit>
          </c:val>
          <c:smooth val="0"/>
          <c:extLst>
            <c:ext xmlns:c16="http://schemas.microsoft.com/office/drawing/2014/chart" uri="{C3380CC4-5D6E-409C-BE32-E72D297353CC}">
              <c16:uniqueId val="{00000001-D7E0-45C2-B833-AC83FC98DC4A}"/>
            </c:ext>
          </c:extLst>
        </c:ser>
        <c:dLbls>
          <c:showLegendKey val="0"/>
          <c:showVal val="0"/>
          <c:showCatName val="0"/>
          <c:showSerName val="0"/>
          <c:showPercent val="0"/>
          <c:showBubbleSize val="0"/>
        </c:dLbls>
        <c:marker val="1"/>
        <c:smooth val="0"/>
        <c:axId val="545023288"/>
        <c:axId val="545024856"/>
      </c:lineChart>
      <c:dateAx>
        <c:axId val="545023288"/>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545024856"/>
        <c:crosses val="autoZero"/>
        <c:auto val="0"/>
        <c:lblOffset val="100"/>
        <c:baseTimeUnit val="months"/>
        <c:majorUnit val="6"/>
        <c:majorTimeUnit val="months"/>
        <c:minorUnit val="1"/>
        <c:minorTimeUnit val="months"/>
      </c:dateAx>
      <c:valAx>
        <c:axId val="545024856"/>
        <c:scaling>
          <c:orientation val="minMax"/>
          <c:max val="145"/>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23288"/>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Médicaments rétrocédés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numLit>
          </c:cat>
          <c:val>
            <c:numLit>
              <c:formatCode>General</c:formatCode>
              <c:ptCount val="49"/>
              <c:pt idx="0">
                <c:v>107.02552986158157</c:v>
              </c:pt>
              <c:pt idx="1">
                <c:v>105.87034766947635</c:v>
              </c:pt>
              <c:pt idx="2">
                <c:v>103.28565522443553</c:v>
              </c:pt>
              <c:pt idx="3">
                <c:v>110.61721413616303</c:v>
              </c:pt>
              <c:pt idx="4">
                <c:v>113.16292081844652</c:v>
              </c:pt>
              <c:pt idx="5">
                <c:v>113.32881820710965</c:v>
              </c:pt>
              <c:pt idx="6">
                <c:v>109.55945247091333</c:v>
              </c:pt>
              <c:pt idx="7">
                <c:v>96.056712394050862</c:v>
              </c:pt>
              <c:pt idx="8">
                <c:v>88.945471905597614</c:v>
              </c:pt>
              <c:pt idx="9">
                <c:v>97.150982150916406</c:v>
              </c:pt>
              <c:pt idx="10">
                <c:v>82.284209378193736</c:v>
              </c:pt>
              <c:pt idx="11">
                <c:v>98.128559546346295</c:v>
              </c:pt>
              <c:pt idx="12">
                <c:v>83.810423132154284</c:v>
              </c:pt>
              <c:pt idx="13">
                <c:v>73.657419500466602</c:v>
              </c:pt>
              <c:pt idx="14">
                <c:v>85.269285423826815</c:v>
              </c:pt>
              <c:pt idx="15">
                <c:v>86.266435391191237</c:v>
              </c:pt>
              <c:pt idx="16">
                <c:v>73.790562292082186</c:v>
              </c:pt>
              <c:pt idx="17">
                <c:v>78.52643036682025</c:v>
              </c:pt>
              <c:pt idx="18">
                <c:v>76.691691668489099</c:v>
              </c:pt>
              <c:pt idx="19">
                <c:v>76.68050877995438</c:v>
              </c:pt>
              <c:pt idx="20">
                <c:v>74.955218741014534</c:v>
              </c:pt>
              <c:pt idx="21">
                <c:v>73.705815133250653</c:v>
              </c:pt>
              <c:pt idx="22">
                <c:v>79.868548393859498</c:v>
              </c:pt>
              <c:pt idx="23">
                <c:v>70.32301133643405</c:v>
              </c:pt>
              <c:pt idx="24">
                <c:v>78.895476793476291</c:v>
              </c:pt>
              <c:pt idx="25">
                <c:v>77.52084080398896</c:v>
              </c:pt>
              <c:pt idx="26">
                <c:v>72.542632231023433</c:v>
              </c:pt>
              <c:pt idx="27">
                <c:v>66.457560547822368</c:v>
              </c:pt>
              <c:pt idx="28">
                <c:v>67.24151484724716</c:v>
              </c:pt>
              <c:pt idx="29">
                <c:v>68.51905983018483</c:v>
              </c:pt>
              <c:pt idx="30">
                <c:v>72.166335855838142</c:v>
              </c:pt>
              <c:pt idx="31">
                <c:v>73.637148579693985</c:v>
              </c:pt>
              <c:pt idx="32">
                <c:v>71.232352243522442</c:v>
              </c:pt>
              <c:pt idx="33">
                <c:v>69.519845260473531</c:v>
              </c:pt>
              <c:pt idx="34">
                <c:v>71.944307456656318</c:v>
              </c:pt>
              <c:pt idx="35">
                <c:v>58.524532334226919</c:v>
              </c:pt>
              <c:pt idx="36">
                <c:v>59.83119526332451</c:v>
              </c:pt>
              <c:pt idx="37">
                <c:v>70.967313558467936</c:v>
              </c:pt>
              <c:pt idx="38">
                <c:v>63.045172153216676</c:v>
              </c:pt>
              <c:pt idx="39">
                <c:v>59.647013405923332</c:v>
              </c:pt>
              <c:pt idx="40">
                <c:v>65.540982039293851</c:v>
              </c:pt>
              <c:pt idx="41">
                <c:v>61.36992013761504</c:v>
              </c:pt>
              <c:pt idx="42">
                <c:v>61.905763612338227</c:v>
              </c:pt>
              <c:pt idx="43">
                <c:v>57.788977451528758</c:v>
              </c:pt>
              <c:pt idx="44">
                <c:v>61.723450623820341</c:v>
              </c:pt>
              <c:pt idx="45">
                <c:v>52.598076779043943</c:v>
              </c:pt>
              <c:pt idx="46">
                <c:v>53.736566474329969</c:v>
              </c:pt>
              <c:pt idx="47">
                <c:v>55.722616222755939</c:v>
              </c:pt>
              <c:pt idx="48">
                <c:v>56.253330490524952</c:v>
              </c:pt>
            </c:numLit>
          </c:val>
          <c:smooth val="0"/>
          <c:extLst>
            <c:ext xmlns:c16="http://schemas.microsoft.com/office/drawing/2014/chart" uri="{C3380CC4-5D6E-409C-BE32-E72D297353CC}">
              <c16:uniqueId val="{00000001-DEC7-4726-B1A2-FFCF132E05C6}"/>
            </c:ext>
          </c:extLst>
        </c:ser>
        <c:dLbls>
          <c:showLegendKey val="0"/>
          <c:showVal val="0"/>
          <c:showCatName val="0"/>
          <c:showSerName val="0"/>
          <c:showPercent val="0"/>
          <c:showBubbleSize val="0"/>
        </c:dLbls>
        <c:marker val="1"/>
        <c:smooth val="0"/>
        <c:axId val="545013488"/>
        <c:axId val="545016624"/>
      </c:lineChart>
      <c:dateAx>
        <c:axId val="545013488"/>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545016624"/>
        <c:crosses val="autoZero"/>
        <c:auto val="0"/>
        <c:lblOffset val="100"/>
        <c:baseTimeUnit val="months"/>
        <c:majorUnit val="6"/>
        <c:majorTimeUnit val="months"/>
        <c:minorUnit val="1"/>
        <c:minorTimeUnit val="months"/>
      </c:dateAx>
      <c:valAx>
        <c:axId val="545016624"/>
        <c:scaling>
          <c:orientation val="minMax"/>
          <c:max val="120"/>
          <c:min val="5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13488"/>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Médicaments rétrocédés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numLit>
          </c:cat>
          <c:val>
            <c:numLit>
              <c:formatCode>General</c:formatCode>
              <c:ptCount val="49"/>
              <c:pt idx="0">
                <c:v>101.83676733186692</c:v>
              </c:pt>
              <c:pt idx="1">
                <c:v>94.326724969789637</c:v>
              </c:pt>
              <c:pt idx="2">
                <c:v>97.952599059357297</c:v>
              </c:pt>
              <c:pt idx="3">
                <c:v>99.469348278699997</c:v>
              </c:pt>
              <c:pt idx="4">
                <c:v>108.55971406051157</c:v>
              </c:pt>
              <c:pt idx="5">
                <c:v>96.625401525069648</c:v>
              </c:pt>
              <c:pt idx="6">
                <c:v>96.284259584353435</c:v>
              </c:pt>
              <c:pt idx="7">
                <c:v>97.407798756774596</c:v>
              </c:pt>
              <c:pt idx="8">
                <c:v>95.786005780661085</c:v>
              </c:pt>
              <c:pt idx="9">
                <c:v>106.06499416823935</c:v>
              </c:pt>
              <c:pt idx="10">
                <c:v>98.007107812337168</c:v>
              </c:pt>
              <c:pt idx="11">
                <c:v>107.64583357280524</c:v>
              </c:pt>
              <c:pt idx="12">
                <c:v>97.277576438760192</c:v>
              </c:pt>
              <c:pt idx="13">
                <c:v>77.898902504876929</c:v>
              </c:pt>
              <c:pt idx="14">
                <c:v>106.52132716973011</c:v>
              </c:pt>
              <c:pt idx="15">
                <c:v>111.49678433850387</c:v>
              </c:pt>
              <c:pt idx="16">
                <c:v>93.128828534545775</c:v>
              </c:pt>
              <c:pt idx="17">
                <c:v>95.053451300599406</c:v>
              </c:pt>
              <c:pt idx="18">
                <c:v>86.355429166707793</c:v>
              </c:pt>
              <c:pt idx="19">
                <c:v>86.642778235818838</c:v>
              </c:pt>
              <c:pt idx="20">
                <c:v>93.822504080670512</c:v>
              </c:pt>
              <c:pt idx="21">
                <c:v>90.699659171478515</c:v>
              </c:pt>
              <c:pt idx="22">
                <c:v>97.817182716052969</c:v>
              </c:pt>
              <c:pt idx="23">
                <c:v>84.782541097720568</c:v>
              </c:pt>
              <c:pt idx="24">
                <c:v>90.046967730655197</c:v>
              </c:pt>
              <c:pt idx="25">
                <c:v>87.843171284750682</c:v>
              </c:pt>
              <c:pt idx="26">
                <c:v>94.281057559009724</c:v>
              </c:pt>
              <c:pt idx="27">
                <c:v>78.923770775773676</c:v>
              </c:pt>
              <c:pt idx="28">
                <c:v>80.183947561888189</c:v>
              </c:pt>
              <c:pt idx="29">
                <c:v>94.927207400711538</c:v>
              </c:pt>
              <c:pt idx="30">
                <c:v>88.112652524154953</c:v>
              </c:pt>
              <c:pt idx="31">
                <c:v>93.598185039784923</c:v>
              </c:pt>
              <c:pt idx="32">
                <c:v>92.783907502663581</c:v>
              </c:pt>
              <c:pt idx="33">
                <c:v>77.665554599717495</c:v>
              </c:pt>
              <c:pt idx="34">
                <c:v>93.501202252945589</c:v>
              </c:pt>
              <c:pt idx="35">
                <c:v>91.385587486956965</c:v>
              </c:pt>
              <c:pt idx="36">
                <c:v>89.613090258490615</c:v>
              </c:pt>
              <c:pt idx="37">
                <c:v>100.88626631741478</c:v>
              </c:pt>
              <c:pt idx="38">
                <c:v>83.301848088889315</c:v>
              </c:pt>
              <c:pt idx="39">
                <c:v>91.526075221604302</c:v>
              </c:pt>
              <c:pt idx="40">
                <c:v>92.901522638635981</c:v>
              </c:pt>
              <c:pt idx="41">
                <c:v>89.088773866893519</c:v>
              </c:pt>
              <c:pt idx="42">
                <c:v>94.573072157374483</c:v>
              </c:pt>
              <c:pt idx="43">
                <c:v>89.215572096410284</c:v>
              </c:pt>
              <c:pt idx="44">
                <c:v>91.702230541167211</c:v>
              </c:pt>
              <c:pt idx="45">
                <c:v>90.595980126449547</c:v>
              </c:pt>
              <c:pt idx="46">
                <c:v>84.511073280312942</c:v>
              </c:pt>
              <c:pt idx="47">
                <c:v>87.464138700196202</c:v>
              </c:pt>
              <c:pt idx="48">
                <c:v>89.284184618541289</c:v>
              </c:pt>
            </c:numLit>
          </c:val>
          <c:smooth val="0"/>
          <c:extLst>
            <c:ext xmlns:c16="http://schemas.microsoft.com/office/drawing/2014/chart" uri="{C3380CC4-5D6E-409C-BE32-E72D297353CC}">
              <c16:uniqueId val="{00000001-9C74-42EA-8A10-DCBF153C7E0B}"/>
            </c:ext>
          </c:extLst>
        </c:ser>
        <c:dLbls>
          <c:showLegendKey val="0"/>
          <c:showVal val="0"/>
          <c:showCatName val="0"/>
          <c:showSerName val="0"/>
          <c:showPercent val="0"/>
          <c:showBubbleSize val="0"/>
        </c:dLbls>
        <c:marker val="1"/>
        <c:smooth val="0"/>
        <c:axId val="545015056"/>
        <c:axId val="545018976"/>
      </c:lineChart>
      <c:dateAx>
        <c:axId val="545015056"/>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18976"/>
        <c:crosses val="autoZero"/>
        <c:auto val="0"/>
        <c:lblOffset val="100"/>
        <c:baseTimeUnit val="months"/>
        <c:majorUnit val="6"/>
        <c:majorTimeUnit val="months"/>
        <c:minorUnit val="1"/>
        <c:minorTimeUnit val="months"/>
      </c:dateAx>
      <c:valAx>
        <c:axId val="545018976"/>
        <c:scaling>
          <c:orientation val="minMax"/>
          <c:max val="120"/>
          <c:min val="5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15056"/>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Médicaments rétrocédés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numLit>
          </c:cat>
          <c:val>
            <c:numLit>
              <c:formatCode>General</c:formatCode>
              <c:ptCount val="49"/>
              <c:pt idx="0">
                <c:v>104.34987903147301</c:v>
              </c:pt>
              <c:pt idx="1">
                <c:v>99.917733056262321</c:v>
              </c:pt>
              <c:pt idx="2">
                <c:v>100.53559756167101</c:v>
              </c:pt>
              <c:pt idx="3">
                <c:v>104.86867652923959</c:v>
              </c:pt>
              <c:pt idx="4">
                <c:v>110.78921920606855</c:v>
              </c:pt>
              <c:pt idx="5">
                <c:v>104.71549076053496</c:v>
              </c:pt>
              <c:pt idx="6">
                <c:v>102.71393185528235</c:v>
              </c:pt>
              <c:pt idx="7">
                <c:v>96.753417114543964</c:v>
              </c:pt>
              <c:pt idx="8">
                <c:v>92.472879459206695</c:v>
              </c:pt>
              <c:pt idx="9">
                <c:v>101.7476048556867</c:v>
              </c:pt>
              <c:pt idx="10">
                <c:v>90.39192022564734</c:v>
              </c:pt>
              <c:pt idx="11">
                <c:v>103.03626191342026</c:v>
              </c:pt>
              <c:pt idx="12">
                <c:v>90.754930559053378</c:v>
              </c:pt>
              <c:pt idx="13">
                <c:v>75.84459369790784</c:v>
              </c:pt>
              <c:pt idx="14">
                <c:v>96.228168743941836</c:v>
              </c:pt>
              <c:pt idx="15">
                <c:v>99.276782987213892</c:v>
              </c:pt>
              <c:pt idx="16">
                <c:v>83.762583140635712</c:v>
              </c:pt>
              <c:pt idx="17">
                <c:v>87.048797121407361</c:v>
              </c:pt>
              <c:pt idx="18">
                <c:v>81.674919771718919</c:v>
              </c:pt>
              <c:pt idx="19">
                <c:v>81.817678651710807</c:v>
              </c:pt>
              <c:pt idx="20">
                <c:v>84.684372347842157</c:v>
              </c:pt>
              <c:pt idx="21">
                <c:v>82.468905108408961</c:v>
              </c:pt>
              <c:pt idx="22">
                <c:v>89.123988019101475</c:v>
              </c:pt>
              <c:pt idx="23">
                <c:v>77.779250196317491</c:v>
              </c:pt>
              <c:pt idx="24">
                <c:v>84.645883718468397</c:v>
              </c:pt>
              <c:pt idx="25">
                <c:v>82.843680683697954</c:v>
              </c:pt>
              <c:pt idx="26">
                <c:v>83.752325378664537</c:v>
              </c:pt>
              <c:pt idx="27">
                <c:v>72.885919054057553</c:v>
              </c:pt>
              <c:pt idx="28">
                <c:v>73.91544348403481</c:v>
              </c:pt>
              <c:pt idx="29">
                <c:v>82.136754138618457</c:v>
              </c:pt>
              <c:pt idx="30">
                <c:v>80.389255133105991</c:v>
              </c:pt>
              <c:pt idx="31">
                <c:v>83.930308744263414</c:v>
              </c:pt>
              <c:pt idx="32">
                <c:v>82.345683483682791</c:v>
              </c:pt>
              <c:pt idx="33">
                <c:v>73.720283000793401</c:v>
              </c:pt>
              <c:pt idx="34">
                <c:v>83.060392096480058</c:v>
              </c:pt>
              <c:pt idx="35">
                <c:v>75.469749810286729</c:v>
              </c:pt>
              <c:pt idx="36">
                <c:v>75.188604975116448</c:v>
              </c:pt>
              <c:pt idx="37">
                <c:v>86.395398834487878</c:v>
              </c:pt>
              <c:pt idx="38">
                <c:v>73.490782541461414</c:v>
              </c:pt>
              <c:pt idx="39">
                <c:v>76.085853634539333</c:v>
              </c:pt>
              <c:pt idx="40">
                <c:v>79.649789822962916</c:v>
              </c:pt>
              <c:pt idx="41">
                <c:v>75.66349660515867</c:v>
              </c:pt>
              <c:pt idx="42">
                <c:v>78.751073206945023</c:v>
              </c:pt>
              <c:pt idx="43">
                <c:v>73.994497277791922</c:v>
              </c:pt>
              <c:pt idx="44">
                <c:v>77.182386528505489</c:v>
              </c:pt>
              <c:pt idx="45">
                <c:v>72.192174803695977</c:v>
              </c:pt>
              <c:pt idx="46">
                <c:v>69.605828983465813</c:v>
              </c:pt>
              <c:pt idx="47">
                <c:v>72.090532557200888</c:v>
              </c:pt>
              <c:pt idx="48">
                <c:v>73.286106949400903</c:v>
              </c:pt>
            </c:numLit>
          </c:val>
          <c:smooth val="0"/>
          <c:extLst>
            <c:ext xmlns:c16="http://schemas.microsoft.com/office/drawing/2014/chart" uri="{C3380CC4-5D6E-409C-BE32-E72D297353CC}">
              <c16:uniqueId val="{00000001-2269-4AB5-8D5B-A7142318762D}"/>
            </c:ext>
          </c:extLst>
        </c:ser>
        <c:dLbls>
          <c:showLegendKey val="0"/>
          <c:showVal val="0"/>
          <c:showCatName val="0"/>
          <c:showSerName val="0"/>
          <c:showPercent val="0"/>
          <c:showBubbleSize val="0"/>
        </c:dLbls>
        <c:marker val="1"/>
        <c:smooth val="0"/>
        <c:axId val="545026032"/>
        <c:axId val="545026816"/>
      </c:lineChart>
      <c:dateAx>
        <c:axId val="54502603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545026816"/>
        <c:crosses val="autoZero"/>
        <c:auto val="0"/>
        <c:lblOffset val="100"/>
        <c:baseTimeUnit val="months"/>
        <c:majorUnit val="6"/>
        <c:majorTimeUnit val="months"/>
        <c:minorUnit val="1"/>
        <c:minorTimeUnit val="months"/>
      </c:dateAx>
      <c:valAx>
        <c:axId val="545026816"/>
        <c:scaling>
          <c:orientation val="minMax"/>
          <c:max val="120"/>
          <c:min val="5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26032"/>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Produits de LPP</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numLit>
          </c:cat>
          <c:val>
            <c:numLit>
              <c:formatCode>General</c:formatCode>
              <c:ptCount val="49"/>
              <c:pt idx="0">
                <c:v>98.999224814134578</c:v>
              </c:pt>
              <c:pt idx="1">
                <c:v>98.95028931514419</c:v>
              </c:pt>
              <c:pt idx="2">
                <c:v>98.433981919736752</c:v>
              </c:pt>
              <c:pt idx="3">
                <c:v>100.56305581051603</c:v>
              </c:pt>
              <c:pt idx="4">
                <c:v>101.88901162444751</c:v>
              </c:pt>
              <c:pt idx="5">
                <c:v>98.46601664845231</c:v>
              </c:pt>
              <c:pt idx="6">
                <c:v>94.851530820736258</c:v>
              </c:pt>
              <c:pt idx="7">
                <c:v>94.782975617531505</c:v>
              </c:pt>
              <c:pt idx="8">
                <c:v>98.270365355545835</c:v>
              </c:pt>
              <c:pt idx="9">
                <c:v>96.913727349164077</c:v>
              </c:pt>
              <c:pt idx="10">
                <c:v>96.524658077040357</c:v>
              </c:pt>
              <c:pt idx="11">
                <c:v>93.917389426251589</c:v>
              </c:pt>
              <c:pt idx="12">
                <c:v>93.413089281394662</c:v>
              </c:pt>
              <c:pt idx="13">
                <c:v>98.491583161388846</c:v>
              </c:pt>
              <c:pt idx="14">
                <c:v>96.247520773606567</c:v>
              </c:pt>
              <c:pt idx="15">
                <c:v>96.196476190134447</c:v>
              </c:pt>
              <c:pt idx="16">
                <c:v>97.401098698283107</c:v>
              </c:pt>
              <c:pt idx="17">
                <c:v>96.616855322892292</c:v>
              </c:pt>
              <c:pt idx="18">
                <c:v>96.339504453770445</c:v>
              </c:pt>
              <c:pt idx="19">
                <c:v>97.208874575138495</c:v>
              </c:pt>
              <c:pt idx="20">
                <c:v>95.618625309967712</c:v>
              </c:pt>
              <c:pt idx="21">
                <c:v>94.852209011890835</c:v>
              </c:pt>
              <c:pt idx="22">
                <c:v>95.880352090735101</c:v>
              </c:pt>
              <c:pt idx="23">
                <c:v>93.560692206939621</c:v>
              </c:pt>
              <c:pt idx="24">
                <c:v>96.012261956506023</c:v>
              </c:pt>
              <c:pt idx="25">
                <c:v>94.454153068432944</c:v>
              </c:pt>
              <c:pt idx="26">
                <c:v>94.5046798005651</c:v>
              </c:pt>
              <c:pt idx="27">
                <c:v>91.918625701800366</c:v>
              </c:pt>
              <c:pt idx="28">
                <c:v>91.002021090929773</c:v>
              </c:pt>
              <c:pt idx="29">
                <c:v>94.810898314919456</c:v>
              </c:pt>
              <c:pt idx="30">
                <c:v>95.38257474190172</c:v>
              </c:pt>
              <c:pt idx="31">
                <c:v>91.968552328840403</c:v>
              </c:pt>
              <c:pt idx="32">
                <c:v>91.75568269051459</c:v>
              </c:pt>
              <c:pt idx="33">
                <c:v>92.805590580615643</c:v>
              </c:pt>
              <c:pt idx="34">
                <c:v>91.770737322744537</c:v>
              </c:pt>
              <c:pt idx="35">
                <c:v>97.79150953409534</c:v>
              </c:pt>
              <c:pt idx="36">
                <c:v>88.886394419671689</c:v>
              </c:pt>
              <c:pt idx="37">
                <c:v>96.477561889797443</c:v>
              </c:pt>
              <c:pt idx="38">
                <c:v>92.287562580349274</c:v>
              </c:pt>
              <c:pt idx="39">
                <c:v>93.303472823676387</c:v>
              </c:pt>
              <c:pt idx="40">
                <c:v>93.514094541486088</c:v>
              </c:pt>
              <c:pt idx="41">
                <c:v>91.455686777189811</c:v>
              </c:pt>
              <c:pt idx="42">
                <c:v>92.208841689668731</c:v>
              </c:pt>
              <c:pt idx="43">
                <c:v>93.873016974040041</c:v>
              </c:pt>
              <c:pt idx="44">
                <c:v>93.502401724529747</c:v>
              </c:pt>
              <c:pt idx="45">
                <c:v>91.860717506080107</c:v>
              </c:pt>
              <c:pt idx="46">
                <c:v>92.577163073316271</c:v>
              </c:pt>
              <c:pt idx="47">
                <c:v>93.248768820001047</c:v>
              </c:pt>
              <c:pt idx="48">
                <c:v>93.273576396547114</c:v>
              </c:pt>
            </c:numLit>
          </c:val>
          <c:smooth val="0"/>
          <c:extLst>
            <c:ext xmlns:c16="http://schemas.microsoft.com/office/drawing/2014/chart" uri="{C3380CC4-5D6E-409C-BE32-E72D297353CC}">
              <c16:uniqueId val="{00000001-94C5-440A-862E-015F1DA8D914}"/>
            </c:ext>
          </c:extLst>
        </c:ser>
        <c:dLbls>
          <c:showLegendKey val="0"/>
          <c:showVal val="0"/>
          <c:showCatName val="0"/>
          <c:showSerName val="0"/>
          <c:showPercent val="0"/>
          <c:showBubbleSize val="0"/>
        </c:dLbls>
        <c:marker val="1"/>
        <c:smooth val="0"/>
        <c:axId val="545027992"/>
        <c:axId val="545028384"/>
      </c:lineChart>
      <c:dateAx>
        <c:axId val="54502799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545028384"/>
        <c:crosses val="autoZero"/>
        <c:auto val="0"/>
        <c:lblOffset val="100"/>
        <c:baseTimeUnit val="months"/>
        <c:majorUnit val="6"/>
        <c:majorTimeUnit val="months"/>
        <c:minorUnit val="1"/>
        <c:minorTimeUnit val="months"/>
      </c:dateAx>
      <c:valAx>
        <c:axId val="545028384"/>
        <c:scaling>
          <c:orientation val="minMax"/>
          <c:max val="145"/>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27992"/>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Produits de LPP</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numLit>
          </c:cat>
          <c:val>
            <c:numLit>
              <c:formatCode>General</c:formatCode>
              <c:ptCount val="49"/>
              <c:pt idx="0">
                <c:v>121.62277714994885</c:v>
              </c:pt>
              <c:pt idx="1">
                <c:v>121.1276760481101</c:v>
              </c:pt>
              <c:pt idx="2">
                <c:v>124.71560507079069</c:v>
              </c:pt>
              <c:pt idx="3">
                <c:v>123.06962513202248</c:v>
              </c:pt>
              <c:pt idx="4">
                <c:v>122.44133217562955</c:v>
              </c:pt>
              <c:pt idx="5">
                <c:v>122.77743125494634</c:v>
              </c:pt>
              <c:pt idx="6">
                <c:v>121.15869420379894</c:v>
              </c:pt>
              <c:pt idx="7">
                <c:v>118.90811424860917</c:v>
              </c:pt>
              <c:pt idx="8">
                <c:v>124.90517125747125</c:v>
              </c:pt>
              <c:pt idx="9">
                <c:v>122.87385164404381</c:v>
              </c:pt>
              <c:pt idx="10">
                <c:v>121.984683088785</c:v>
              </c:pt>
              <c:pt idx="11">
                <c:v>117.53619314511037</c:v>
              </c:pt>
              <c:pt idx="12">
                <c:v>119.77131098365712</c:v>
              </c:pt>
              <c:pt idx="13">
                <c:v>126.74277719114566</c:v>
              </c:pt>
              <c:pt idx="14">
                <c:v>121.26288790900553</c:v>
              </c:pt>
              <c:pt idx="15">
                <c:v>127.86853045407345</c:v>
              </c:pt>
              <c:pt idx="16">
                <c:v>125.10587824048187</c:v>
              </c:pt>
              <c:pt idx="17">
                <c:v>125.68684741460731</c:v>
              </c:pt>
              <c:pt idx="18">
                <c:v>125.7885402135591</c:v>
              </c:pt>
              <c:pt idx="19">
                <c:v>131.90990507106309</c:v>
              </c:pt>
              <c:pt idx="20">
                <c:v>128.46549655521869</c:v>
              </c:pt>
              <c:pt idx="21">
                <c:v>125.33675097037427</c:v>
              </c:pt>
              <c:pt idx="22">
                <c:v>129.8561722552723</c:v>
              </c:pt>
              <c:pt idx="23">
                <c:v>128.05646551638682</c:v>
              </c:pt>
              <c:pt idx="24">
                <c:v>132.51443059156688</c:v>
              </c:pt>
              <c:pt idx="25">
                <c:v>132.38635562996618</c:v>
              </c:pt>
              <c:pt idx="26">
                <c:v>132.44397160970155</c:v>
              </c:pt>
              <c:pt idx="27">
                <c:v>127.03903364996623</c:v>
              </c:pt>
              <c:pt idx="28">
                <c:v>128.79085436330681</c:v>
              </c:pt>
              <c:pt idx="29">
                <c:v>131.95044033579521</c:v>
              </c:pt>
              <c:pt idx="30">
                <c:v>135.23192697292819</c:v>
              </c:pt>
              <c:pt idx="31">
                <c:v>130.39275331439157</c:v>
              </c:pt>
              <c:pt idx="32">
                <c:v>131.83637256948447</c:v>
              </c:pt>
              <c:pt idx="33">
                <c:v>132.76179667773769</c:v>
              </c:pt>
              <c:pt idx="34">
                <c:v>126.87707237697525</c:v>
              </c:pt>
              <c:pt idx="35">
                <c:v>138.77935552095616</c:v>
              </c:pt>
              <c:pt idx="36">
                <c:v>131.67360570429997</c:v>
              </c:pt>
              <c:pt idx="37">
                <c:v>139.09282283481718</c:v>
              </c:pt>
              <c:pt idx="38">
                <c:v>136.13769033791093</c:v>
              </c:pt>
              <c:pt idx="39">
                <c:v>139.08945486572105</c:v>
              </c:pt>
              <c:pt idx="40">
                <c:v>141.31186228870041</c:v>
              </c:pt>
              <c:pt idx="41">
                <c:v>137.09820091770567</c:v>
              </c:pt>
              <c:pt idx="42">
                <c:v>142.12177527304695</c:v>
              </c:pt>
              <c:pt idx="43">
                <c:v>142.34822747354519</c:v>
              </c:pt>
              <c:pt idx="44">
                <c:v>142.04087475792443</c:v>
              </c:pt>
              <c:pt idx="45">
                <c:v>135.9920511857664</c:v>
              </c:pt>
              <c:pt idx="46">
                <c:v>143.48269794922973</c:v>
              </c:pt>
              <c:pt idx="47">
                <c:v>146.92069134101021</c:v>
              </c:pt>
              <c:pt idx="48">
                <c:v>145.50901289319359</c:v>
              </c:pt>
            </c:numLit>
          </c:val>
          <c:smooth val="0"/>
          <c:extLst>
            <c:ext xmlns:c16="http://schemas.microsoft.com/office/drawing/2014/chart" uri="{C3380CC4-5D6E-409C-BE32-E72D297353CC}">
              <c16:uniqueId val="{00000001-D0DB-484A-AA6D-0B2C35D7FAB7}"/>
            </c:ext>
          </c:extLst>
        </c:ser>
        <c:dLbls>
          <c:showLegendKey val="0"/>
          <c:showVal val="0"/>
          <c:showCatName val="0"/>
          <c:showSerName val="0"/>
          <c:showPercent val="0"/>
          <c:showBubbleSize val="0"/>
        </c:dLbls>
        <c:marker val="1"/>
        <c:smooth val="0"/>
        <c:axId val="545025640"/>
        <c:axId val="545028776"/>
      </c:lineChart>
      <c:dateAx>
        <c:axId val="54502564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28776"/>
        <c:crosses val="autoZero"/>
        <c:auto val="0"/>
        <c:lblOffset val="100"/>
        <c:baseTimeUnit val="months"/>
        <c:majorUnit val="6"/>
        <c:majorTimeUnit val="months"/>
        <c:minorUnit val="1"/>
        <c:minorTimeUnit val="months"/>
      </c:dateAx>
      <c:valAx>
        <c:axId val="545028776"/>
        <c:scaling>
          <c:orientation val="minMax"/>
          <c:max val="150"/>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25640"/>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Produits de LPP</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numLit>
          </c:cat>
          <c:val>
            <c:numLit>
              <c:formatCode>General</c:formatCode>
              <c:ptCount val="49"/>
              <c:pt idx="0">
                <c:v>107.34465405563827</c:v>
              </c:pt>
              <c:pt idx="1">
                <c:v>107.1311359387948</c:v>
              </c:pt>
              <c:pt idx="2">
                <c:v>108.12880893466898</c:v>
              </c:pt>
              <c:pt idx="3">
                <c:v>108.86533208232368</c:v>
              </c:pt>
              <c:pt idx="4">
                <c:v>109.47040000955401</c:v>
              </c:pt>
              <c:pt idx="5">
                <c:v>107.43406849759407</c:v>
              </c:pt>
              <c:pt idx="6">
                <c:v>104.55577917657362</c:v>
              </c:pt>
              <c:pt idx="7">
                <c:v>103.68231354636784</c:v>
              </c:pt>
              <c:pt idx="8">
                <c:v>108.09547525501215</c:v>
              </c:pt>
              <c:pt idx="9">
                <c:v>106.4899591092221</c:v>
              </c:pt>
              <c:pt idx="10">
                <c:v>105.91641203630122</c:v>
              </c:pt>
              <c:pt idx="11">
                <c:v>102.62994934075564</c:v>
              </c:pt>
              <c:pt idx="12">
                <c:v>103.13617215020979</c:v>
              </c:pt>
              <c:pt idx="13">
                <c:v>108.91295011842912</c:v>
              </c:pt>
              <c:pt idx="14">
                <c:v>105.47524828871586</c:v>
              </c:pt>
              <c:pt idx="15">
                <c:v>107.87973812306882</c:v>
              </c:pt>
              <c:pt idx="16">
                <c:v>107.62090299289264</c:v>
              </c:pt>
              <c:pt idx="17">
                <c:v>107.34026243647932</c:v>
              </c:pt>
              <c:pt idx="18">
                <c:v>107.20273408790568</c:v>
              </c:pt>
              <c:pt idx="19">
                <c:v>110.00947239074128</c:v>
              </c:pt>
              <c:pt idx="20">
                <c:v>107.735256496489</c:v>
              </c:pt>
              <c:pt idx="21">
                <c:v>106.09741861018342</c:v>
              </c:pt>
              <c:pt idx="22">
                <c:v>108.41343261214975</c:v>
              </c:pt>
              <c:pt idx="23">
                <c:v>106.285574268419</c:v>
              </c:pt>
              <c:pt idx="24">
                <c:v>109.47726784875469</c:v>
              </c:pt>
              <c:pt idx="25">
                <c:v>108.44667324178026</c:v>
              </c:pt>
              <c:pt idx="26">
                <c:v>108.49981507225638</c:v>
              </c:pt>
              <c:pt idx="27">
                <c:v>104.87392445920094</c:v>
              </c:pt>
              <c:pt idx="28">
                <c:v>104.94165486340168</c:v>
              </c:pt>
              <c:pt idx="29">
                <c:v>108.5110200021052</c:v>
              </c:pt>
              <c:pt idx="30">
                <c:v>110.08229759830425</c:v>
              </c:pt>
              <c:pt idx="31">
                <c:v>106.14256203900432</c:v>
              </c:pt>
              <c:pt idx="32">
                <c:v>106.5407419230596</c:v>
              </c:pt>
              <c:pt idx="33">
                <c:v>107.54472994267763</c:v>
              </c:pt>
              <c:pt idx="34">
                <c:v>104.72084483790269</c:v>
              </c:pt>
              <c:pt idx="35">
                <c:v>112.91120264716569</c:v>
              </c:pt>
              <c:pt idx="36">
                <c:v>104.66984163949049</c:v>
              </c:pt>
              <c:pt idx="37">
                <c:v>112.19757966357015</c:v>
              </c:pt>
              <c:pt idx="38">
                <c:v>108.46310093081036</c:v>
              </c:pt>
              <c:pt idx="39">
                <c:v>110.19311365960081</c:v>
              </c:pt>
              <c:pt idx="40">
                <c:v>111.14584762407935</c:v>
              </c:pt>
              <c:pt idx="41">
                <c:v>108.29240483587466</c:v>
              </c:pt>
              <c:pt idx="42">
                <c:v>110.62084212500898</c:v>
              </c:pt>
              <c:pt idx="43">
                <c:v>111.75466673379937</c:v>
              </c:pt>
              <c:pt idx="44">
                <c:v>111.40738791671035</c:v>
              </c:pt>
              <c:pt idx="45">
                <c:v>108.13998775905358</c:v>
              </c:pt>
              <c:pt idx="46">
                <c:v>111.35531661003154</c:v>
              </c:pt>
              <c:pt idx="47">
                <c:v>113.04739394331892</c:v>
              </c:pt>
              <c:pt idx="48">
                <c:v>112.54230717370829</c:v>
              </c:pt>
            </c:numLit>
          </c:val>
          <c:smooth val="0"/>
          <c:extLst>
            <c:ext xmlns:c16="http://schemas.microsoft.com/office/drawing/2014/chart" uri="{C3380CC4-5D6E-409C-BE32-E72D297353CC}">
              <c16:uniqueId val="{00000001-C776-460D-B3ED-96296DCD880C}"/>
            </c:ext>
          </c:extLst>
        </c:ser>
        <c:dLbls>
          <c:showLegendKey val="0"/>
          <c:showVal val="0"/>
          <c:showCatName val="0"/>
          <c:showSerName val="0"/>
          <c:showPercent val="0"/>
          <c:showBubbleSize val="0"/>
        </c:dLbls>
        <c:marker val="1"/>
        <c:smooth val="0"/>
        <c:axId val="474521152"/>
        <c:axId val="474511744"/>
      </c:lineChart>
      <c:dateAx>
        <c:axId val="47452115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511744"/>
        <c:crosses val="autoZero"/>
        <c:auto val="0"/>
        <c:lblOffset val="100"/>
        <c:baseTimeUnit val="months"/>
        <c:majorUnit val="6"/>
        <c:majorTimeUnit val="months"/>
        <c:minorUnit val="1"/>
        <c:minorTimeUnit val="months"/>
      </c:dateAx>
      <c:valAx>
        <c:axId val="474511744"/>
        <c:scaling>
          <c:orientation val="minMax"/>
          <c:max val="145"/>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521152"/>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chart" Target="../charts/chart41.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s>
</file>

<file path=xl/drawings/drawing1.xml><?xml version="1.0" encoding="utf-8"?>
<xdr:wsDr xmlns:xdr="http://schemas.openxmlformats.org/drawingml/2006/spreadsheetDrawing" xmlns:a="http://schemas.openxmlformats.org/drawingml/2006/main">
  <xdr:twoCellAnchor>
    <xdr:from>
      <xdr:col>4</xdr:col>
      <xdr:colOff>0</xdr:colOff>
      <xdr:row>4</xdr:row>
      <xdr:rowOff>9525</xdr:rowOff>
    </xdr:from>
    <xdr:to>
      <xdr:col>8</xdr:col>
      <xdr:colOff>0</xdr:colOff>
      <xdr:row>17</xdr:row>
      <xdr:rowOff>128025</xdr:rowOff>
    </xdr:to>
    <xdr:graphicFrame macro="">
      <xdr:nvGraphicFramePr>
        <xdr:cNvPr id="2" name="Graphique 26">
          <a:extLst>
            <a:ext uri="{FF2B5EF4-FFF2-40B4-BE49-F238E27FC236}">
              <a16:creationId xmlns:a16="http://schemas.microsoft.com/office/drawing/2014/main" id="{9407D6B3-E5F4-430F-ACA9-E7E7F6F890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4</xdr:row>
      <xdr:rowOff>9525</xdr:rowOff>
    </xdr:from>
    <xdr:to>
      <xdr:col>11</xdr:col>
      <xdr:colOff>885375</xdr:colOff>
      <xdr:row>17</xdr:row>
      <xdr:rowOff>128025</xdr:rowOff>
    </xdr:to>
    <xdr:graphicFrame macro="">
      <xdr:nvGraphicFramePr>
        <xdr:cNvPr id="3" name="Graphique 42">
          <a:extLst>
            <a:ext uri="{FF2B5EF4-FFF2-40B4-BE49-F238E27FC236}">
              <a16:creationId xmlns:a16="http://schemas.microsoft.com/office/drawing/2014/main" id="{8DA4C4C5-71A7-411C-BE0B-ED5E7DD87A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xdr:row>
      <xdr:rowOff>9525</xdr:rowOff>
    </xdr:from>
    <xdr:to>
      <xdr:col>3</xdr:col>
      <xdr:colOff>885375</xdr:colOff>
      <xdr:row>17</xdr:row>
      <xdr:rowOff>128025</xdr:rowOff>
    </xdr:to>
    <xdr:graphicFrame macro="">
      <xdr:nvGraphicFramePr>
        <xdr:cNvPr id="4" name="Graphique 3">
          <a:extLst>
            <a:ext uri="{FF2B5EF4-FFF2-40B4-BE49-F238E27FC236}">
              <a16:creationId xmlns:a16="http://schemas.microsoft.com/office/drawing/2014/main" id="{BE1161A5-6700-4628-95B1-9659A76ADD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19</xdr:row>
      <xdr:rowOff>9525</xdr:rowOff>
    </xdr:from>
    <xdr:to>
      <xdr:col>3</xdr:col>
      <xdr:colOff>885375</xdr:colOff>
      <xdr:row>32</xdr:row>
      <xdr:rowOff>128025</xdr:rowOff>
    </xdr:to>
    <xdr:graphicFrame macro="">
      <xdr:nvGraphicFramePr>
        <xdr:cNvPr id="5" name="Graphique 3">
          <a:extLst>
            <a:ext uri="{FF2B5EF4-FFF2-40B4-BE49-F238E27FC236}">
              <a16:creationId xmlns:a16="http://schemas.microsoft.com/office/drawing/2014/main" id="{6FCC7C7D-C4FB-4580-BF25-C5A8F63956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0</xdr:colOff>
      <xdr:row>19</xdr:row>
      <xdr:rowOff>9525</xdr:rowOff>
    </xdr:from>
    <xdr:to>
      <xdr:col>8</xdr:col>
      <xdr:colOff>0</xdr:colOff>
      <xdr:row>32</xdr:row>
      <xdr:rowOff>128025</xdr:rowOff>
    </xdr:to>
    <xdr:graphicFrame macro="">
      <xdr:nvGraphicFramePr>
        <xdr:cNvPr id="6" name="Graphique 26">
          <a:extLst>
            <a:ext uri="{FF2B5EF4-FFF2-40B4-BE49-F238E27FC236}">
              <a16:creationId xmlns:a16="http://schemas.microsoft.com/office/drawing/2014/main" id="{2C16EF8B-71BA-41F1-B07D-AA167D87C3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19</xdr:row>
      <xdr:rowOff>9525</xdr:rowOff>
    </xdr:from>
    <xdr:to>
      <xdr:col>11</xdr:col>
      <xdr:colOff>885375</xdr:colOff>
      <xdr:row>32</xdr:row>
      <xdr:rowOff>128025</xdr:rowOff>
    </xdr:to>
    <xdr:graphicFrame macro="">
      <xdr:nvGraphicFramePr>
        <xdr:cNvPr id="7" name="Graphique 42">
          <a:extLst>
            <a:ext uri="{FF2B5EF4-FFF2-40B4-BE49-F238E27FC236}">
              <a16:creationId xmlns:a16="http://schemas.microsoft.com/office/drawing/2014/main" id="{784BE913-D456-42B7-A3F8-7FACC7C314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79</xdr:row>
      <xdr:rowOff>9525</xdr:rowOff>
    </xdr:from>
    <xdr:to>
      <xdr:col>3</xdr:col>
      <xdr:colOff>885375</xdr:colOff>
      <xdr:row>92</xdr:row>
      <xdr:rowOff>128025</xdr:rowOff>
    </xdr:to>
    <xdr:graphicFrame macro="">
      <xdr:nvGraphicFramePr>
        <xdr:cNvPr id="8" name="Graphique 3">
          <a:extLst>
            <a:ext uri="{FF2B5EF4-FFF2-40B4-BE49-F238E27FC236}">
              <a16:creationId xmlns:a16="http://schemas.microsoft.com/office/drawing/2014/main" id="{404AB666-8891-4F32-8111-EC7BBBEA39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0</xdr:colOff>
      <xdr:row>79</xdr:row>
      <xdr:rowOff>9525</xdr:rowOff>
    </xdr:from>
    <xdr:to>
      <xdr:col>8</xdr:col>
      <xdr:colOff>0</xdr:colOff>
      <xdr:row>92</xdr:row>
      <xdr:rowOff>128025</xdr:rowOff>
    </xdr:to>
    <xdr:graphicFrame macro="">
      <xdr:nvGraphicFramePr>
        <xdr:cNvPr id="9" name="Graphique 26">
          <a:extLst>
            <a:ext uri="{FF2B5EF4-FFF2-40B4-BE49-F238E27FC236}">
              <a16:creationId xmlns:a16="http://schemas.microsoft.com/office/drawing/2014/main" id="{69144A41-7A1B-4AEB-A804-B2CCEAC1D9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0</xdr:colOff>
      <xdr:row>79</xdr:row>
      <xdr:rowOff>9525</xdr:rowOff>
    </xdr:from>
    <xdr:to>
      <xdr:col>11</xdr:col>
      <xdr:colOff>885375</xdr:colOff>
      <xdr:row>92</xdr:row>
      <xdr:rowOff>128025</xdr:rowOff>
    </xdr:to>
    <xdr:graphicFrame macro="">
      <xdr:nvGraphicFramePr>
        <xdr:cNvPr id="10" name="Graphique 42">
          <a:extLst>
            <a:ext uri="{FF2B5EF4-FFF2-40B4-BE49-F238E27FC236}">
              <a16:creationId xmlns:a16="http://schemas.microsoft.com/office/drawing/2014/main" id="{92DB9652-F0FA-4A9F-9482-29DCBE2B61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94</xdr:row>
      <xdr:rowOff>9525</xdr:rowOff>
    </xdr:from>
    <xdr:to>
      <xdr:col>3</xdr:col>
      <xdr:colOff>885375</xdr:colOff>
      <xdr:row>107</xdr:row>
      <xdr:rowOff>128025</xdr:rowOff>
    </xdr:to>
    <xdr:graphicFrame macro="">
      <xdr:nvGraphicFramePr>
        <xdr:cNvPr id="11" name="Graphique 3">
          <a:extLst>
            <a:ext uri="{FF2B5EF4-FFF2-40B4-BE49-F238E27FC236}">
              <a16:creationId xmlns:a16="http://schemas.microsoft.com/office/drawing/2014/main" id="{D83146CC-1936-467E-B5BD-6B3FC0C275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0</xdr:colOff>
      <xdr:row>94</xdr:row>
      <xdr:rowOff>9525</xdr:rowOff>
    </xdr:from>
    <xdr:to>
      <xdr:col>8</xdr:col>
      <xdr:colOff>0</xdr:colOff>
      <xdr:row>107</xdr:row>
      <xdr:rowOff>128025</xdr:rowOff>
    </xdr:to>
    <xdr:graphicFrame macro="">
      <xdr:nvGraphicFramePr>
        <xdr:cNvPr id="12" name="Graphique 26">
          <a:extLst>
            <a:ext uri="{FF2B5EF4-FFF2-40B4-BE49-F238E27FC236}">
              <a16:creationId xmlns:a16="http://schemas.microsoft.com/office/drawing/2014/main" id="{F7BDC68B-4AE0-4343-AFB1-74DC89757A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94</xdr:row>
      <xdr:rowOff>9525</xdr:rowOff>
    </xdr:from>
    <xdr:to>
      <xdr:col>11</xdr:col>
      <xdr:colOff>885375</xdr:colOff>
      <xdr:row>107</xdr:row>
      <xdr:rowOff>128025</xdr:rowOff>
    </xdr:to>
    <xdr:graphicFrame macro="">
      <xdr:nvGraphicFramePr>
        <xdr:cNvPr id="13" name="Graphique 42">
          <a:extLst>
            <a:ext uri="{FF2B5EF4-FFF2-40B4-BE49-F238E27FC236}">
              <a16:creationId xmlns:a16="http://schemas.microsoft.com/office/drawing/2014/main" id="{F9646186-781D-4388-AE0A-C3BD4653F2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124</xdr:row>
      <xdr:rowOff>9525</xdr:rowOff>
    </xdr:from>
    <xdr:to>
      <xdr:col>3</xdr:col>
      <xdr:colOff>885375</xdr:colOff>
      <xdr:row>137</xdr:row>
      <xdr:rowOff>128025</xdr:rowOff>
    </xdr:to>
    <xdr:graphicFrame macro="">
      <xdr:nvGraphicFramePr>
        <xdr:cNvPr id="14" name="Graphique 3">
          <a:extLst>
            <a:ext uri="{FF2B5EF4-FFF2-40B4-BE49-F238E27FC236}">
              <a16:creationId xmlns:a16="http://schemas.microsoft.com/office/drawing/2014/main" id="{FDCC418E-DA85-418A-B172-296A0D21A7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0</xdr:colOff>
      <xdr:row>124</xdr:row>
      <xdr:rowOff>9525</xdr:rowOff>
    </xdr:from>
    <xdr:to>
      <xdr:col>8</xdr:col>
      <xdr:colOff>0</xdr:colOff>
      <xdr:row>137</xdr:row>
      <xdr:rowOff>128025</xdr:rowOff>
    </xdr:to>
    <xdr:graphicFrame macro="">
      <xdr:nvGraphicFramePr>
        <xdr:cNvPr id="15" name="Graphique 26">
          <a:extLst>
            <a:ext uri="{FF2B5EF4-FFF2-40B4-BE49-F238E27FC236}">
              <a16:creationId xmlns:a16="http://schemas.microsoft.com/office/drawing/2014/main" id="{ED1AA529-A2D5-45A9-B8F6-91C806C59D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0</xdr:colOff>
      <xdr:row>124</xdr:row>
      <xdr:rowOff>9525</xdr:rowOff>
    </xdr:from>
    <xdr:to>
      <xdr:col>11</xdr:col>
      <xdr:colOff>885375</xdr:colOff>
      <xdr:row>137</xdr:row>
      <xdr:rowOff>128025</xdr:rowOff>
    </xdr:to>
    <xdr:graphicFrame macro="">
      <xdr:nvGraphicFramePr>
        <xdr:cNvPr id="16" name="Graphique 42">
          <a:extLst>
            <a:ext uri="{FF2B5EF4-FFF2-40B4-BE49-F238E27FC236}">
              <a16:creationId xmlns:a16="http://schemas.microsoft.com/office/drawing/2014/main" id="{0354D9BB-513E-4926-BB53-1E53AC3C9C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154</xdr:row>
      <xdr:rowOff>9525</xdr:rowOff>
    </xdr:from>
    <xdr:to>
      <xdr:col>3</xdr:col>
      <xdr:colOff>885375</xdr:colOff>
      <xdr:row>167</xdr:row>
      <xdr:rowOff>128025</xdr:rowOff>
    </xdr:to>
    <xdr:graphicFrame macro="">
      <xdr:nvGraphicFramePr>
        <xdr:cNvPr id="17" name="Graphique 3">
          <a:extLst>
            <a:ext uri="{FF2B5EF4-FFF2-40B4-BE49-F238E27FC236}">
              <a16:creationId xmlns:a16="http://schemas.microsoft.com/office/drawing/2014/main" id="{674222D0-BC71-4A36-9089-BA988296F5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4</xdr:col>
      <xdr:colOff>0</xdr:colOff>
      <xdr:row>154</xdr:row>
      <xdr:rowOff>9525</xdr:rowOff>
    </xdr:from>
    <xdr:to>
      <xdr:col>8</xdr:col>
      <xdr:colOff>0</xdr:colOff>
      <xdr:row>167</xdr:row>
      <xdr:rowOff>128025</xdr:rowOff>
    </xdr:to>
    <xdr:graphicFrame macro="">
      <xdr:nvGraphicFramePr>
        <xdr:cNvPr id="18" name="Graphique 17">
          <a:extLst>
            <a:ext uri="{FF2B5EF4-FFF2-40B4-BE49-F238E27FC236}">
              <a16:creationId xmlns:a16="http://schemas.microsoft.com/office/drawing/2014/main" id="{D7B1F944-3A5F-4478-A15E-62EA603716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0</xdr:colOff>
      <xdr:row>154</xdr:row>
      <xdr:rowOff>9525</xdr:rowOff>
    </xdr:from>
    <xdr:to>
      <xdr:col>11</xdr:col>
      <xdr:colOff>875850</xdr:colOff>
      <xdr:row>167</xdr:row>
      <xdr:rowOff>128025</xdr:rowOff>
    </xdr:to>
    <xdr:graphicFrame macro="">
      <xdr:nvGraphicFramePr>
        <xdr:cNvPr id="19" name="Graphique 42">
          <a:extLst>
            <a:ext uri="{FF2B5EF4-FFF2-40B4-BE49-F238E27FC236}">
              <a16:creationId xmlns:a16="http://schemas.microsoft.com/office/drawing/2014/main" id="{57256F65-BAB2-42D1-B42A-111B4F388E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183</xdr:row>
      <xdr:rowOff>9525</xdr:rowOff>
    </xdr:from>
    <xdr:to>
      <xdr:col>3</xdr:col>
      <xdr:colOff>885375</xdr:colOff>
      <xdr:row>196</xdr:row>
      <xdr:rowOff>128025</xdr:rowOff>
    </xdr:to>
    <xdr:graphicFrame macro="">
      <xdr:nvGraphicFramePr>
        <xdr:cNvPr id="20" name="Graphique 3">
          <a:extLst>
            <a:ext uri="{FF2B5EF4-FFF2-40B4-BE49-F238E27FC236}">
              <a16:creationId xmlns:a16="http://schemas.microsoft.com/office/drawing/2014/main" id="{8003C166-0758-411C-810F-AAFD05477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xdr:col>
      <xdr:colOff>0</xdr:colOff>
      <xdr:row>183</xdr:row>
      <xdr:rowOff>9525</xdr:rowOff>
    </xdr:from>
    <xdr:to>
      <xdr:col>8</xdr:col>
      <xdr:colOff>0</xdr:colOff>
      <xdr:row>196</xdr:row>
      <xdr:rowOff>128025</xdr:rowOff>
    </xdr:to>
    <xdr:graphicFrame macro="">
      <xdr:nvGraphicFramePr>
        <xdr:cNvPr id="21" name="Graphique 26">
          <a:extLst>
            <a:ext uri="{FF2B5EF4-FFF2-40B4-BE49-F238E27FC236}">
              <a16:creationId xmlns:a16="http://schemas.microsoft.com/office/drawing/2014/main" id="{A19798AF-FC0F-4FF5-9676-7B75C0D7F7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8</xdr:col>
      <xdr:colOff>0</xdr:colOff>
      <xdr:row>183</xdr:row>
      <xdr:rowOff>9525</xdr:rowOff>
    </xdr:from>
    <xdr:to>
      <xdr:col>11</xdr:col>
      <xdr:colOff>885375</xdr:colOff>
      <xdr:row>196</xdr:row>
      <xdr:rowOff>128025</xdr:rowOff>
    </xdr:to>
    <xdr:graphicFrame macro="">
      <xdr:nvGraphicFramePr>
        <xdr:cNvPr id="22" name="Graphique 42">
          <a:extLst>
            <a:ext uri="{FF2B5EF4-FFF2-40B4-BE49-F238E27FC236}">
              <a16:creationId xmlns:a16="http://schemas.microsoft.com/office/drawing/2014/main" id="{1804BDEE-FCFC-485B-BA6F-0655A007EA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xdr:col>
      <xdr:colOff>895350</xdr:colOff>
      <xdr:row>34</xdr:row>
      <xdr:rowOff>19050</xdr:rowOff>
    </xdr:from>
    <xdr:to>
      <xdr:col>8</xdr:col>
      <xdr:colOff>0</xdr:colOff>
      <xdr:row>48</xdr:row>
      <xdr:rowOff>0</xdr:rowOff>
    </xdr:to>
    <xdr:graphicFrame macro="">
      <xdr:nvGraphicFramePr>
        <xdr:cNvPr id="23" name="Graphique 26">
          <a:extLst>
            <a:ext uri="{FF2B5EF4-FFF2-40B4-BE49-F238E27FC236}">
              <a16:creationId xmlns:a16="http://schemas.microsoft.com/office/drawing/2014/main" id="{87DBDE9F-BE8F-42AD-AF6B-3D4B3F012C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8</xdr:col>
      <xdr:colOff>0</xdr:colOff>
      <xdr:row>34</xdr:row>
      <xdr:rowOff>28575</xdr:rowOff>
    </xdr:from>
    <xdr:to>
      <xdr:col>11</xdr:col>
      <xdr:colOff>895350</xdr:colOff>
      <xdr:row>48</xdr:row>
      <xdr:rowOff>0</xdr:rowOff>
    </xdr:to>
    <xdr:graphicFrame macro="">
      <xdr:nvGraphicFramePr>
        <xdr:cNvPr id="24" name="Graphique 42">
          <a:extLst>
            <a:ext uri="{FF2B5EF4-FFF2-40B4-BE49-F238E27FC236}">
              <a16:creationId xmlns:a16="http://schemas.microsoft.com/office/drawing/2014/main" id="{44A1A160-70BF-46EA-84FA-879FDCF527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47626</xdr:colOff>
      <xdr:row>34</xdr:row>
      <xdr:rowOff>19050</xdr:rowOff>
    </xdr:from>
    <xdr:to>
      <xdr:col>3</xdr:col>
      <xdr:colOff>876301</xdr:colOff>
      <xdr:row>48</xdr:row>
      <xdr:rowOff>0</xdr:rowOff>
    </xdr:to>
    <xdr:graphicFrame macro="">
      <xdr:nvGraphicFramePr>
        <xdr:cNvPr id="25" name="Graphique 3">
          <a:extLst>
            <a:ext uri="{FF2B5EF4-FFF2-40B4-BE49-F238E27FC236}">
              <a16:creationId xmlns:a16="http://schemas.microsoft.com/office/drawing/2014/main" id="{90D09D96-B71A-4B76-BBA8-49ABDB206D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xdr:col>
      <xdr:colOff>866776</xdr:colOff>
      <xdr:row>49</xdr:row>
      <xdr:rowOff>0</xdr:rowOff>
    </xdr:from>
    <xdr:to>
      <xdr:col>8</xdr:col>
      <xdr:colOff>0</xdr:colOff>
      <xdr:row>62</xdr:row>
      <xdr:rowOff>118500</xdr:rowOff>
    </xdr:to>
    <xdr:graphicFrame macro="">
      <xdr:nvGraphicFramePr>
        <xdr:cNvPr id="26" name="Graphique 26">
          <a:extLst>
            <a:ext uri="{FF2B5EF4-FFF2-40B4-BE49-F238E27FC236}">
              <a16:creationId xmlns:a16="http://schemas.microsoft.com/office/drawing/2014/main" id="{2A8C4AE8-C31C-4ED3-9732-B256E266097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8</xdr:col>
      <xdr:colOff>0</xdr:colOff>
      <xdr:row>49</xdr:row>
      <xdr:rowOff>0</xdr:rowOff>
    </xdr:from>
    <xdr:to>
      <xdr:col>11</xdr:col>
      <xdr:colOff>877187</xdr:colOff>
      <xdr:row>62</xdr:row>
      <xdr:rowOff>118500</xdr:rowOff>
    </xdr:to>
    <xdr:graphicFrame macro="">
      <xdr:nvGraphicFramePr>
        <xdr:cNvPr id="27" name="Graphique 26">
          <a:extLst>
            <a:ext uri="{FF2B5EF4-FFF2-40B4-BE49-F238E27FC236}">
              <a16:creationId xmlns:a16="http://schemas.microsoft.com/office/drawing/2014/main" id="{872A2905-D97D-41EA-9006-50637E6344E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1</xdr:colOff>
      <xdr:row>49</xdr:row>
      <xdr:rowOff>0</xdr:rowOff>
    </xdr:from>
    <xdr:to>
      <xdr:col>3</xdr:col>
      <xdr:colOff>866775</xdr:colOff>
      <xdr:row>62</xdr:row>
      <xdr:rowOff>118500</xdr:rowOff>
    </xdr:to>
    <xdr:graphicFrame macro="">
      <xdr:nvGraphicFramePr>
        <xdr:cNvPr id="28" name="Graphique 27">
          <a:extLst>
            <a:ext uri="{FF2B5EF4-FFF2-40B4-BE49-F238E27FC236}">
              <a16:creationId xmlns:a16="http://schemas.microsoft.com/office/drawing/2014/main" id="{76BEDAB3-22AE-4E47-B30F-55D38CEC94C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4</xdr:col>
      <xdr:colOff>47625</xdr:colOff>
      <xdr:row>64</xdr:row>
      <xdr:rowOff>9525</xdr:rowOff>
    </xdr:from>
    <xdr:to>
      <xdr:col>8</xdr:col>
      <xdr:colOff>0</xdr:colOff>
      <xdr:row>78</xdr:row>
      <xdr:rowOff>0</xdr:rowOff>
    </xdr:to>
    <xdr:graphicFrame macro="">
      <xdr:nvGraphicFramePr>
        <xdr:cNvPr id="29" name="Graphique 26">
          <a:extLst>
            <a:ext uri="{FF2B5EF4-FFF2-40B4-BE49-F238E27FC236}">
              <a16:creationId xmlns:a16="http://schemas.microsoft.com/office/drawing/2014/main" id="{CCEEDAA5-6002-4B7C-A983-B680E9978A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8</xdr:col>
      <xdr:colOff>0</xdr:colOff>
      <xdr:row>64</xdr:row>
      <xdr:rowOff>9525</xdr:rowOff>
    </xdr:from>
    <xdr:to>
      <xdr:col>11</xdr:col>
      <xdr:colOff>901212</xdr:colOff>
      <xdr:row>78</xdr:row>
      <xdr:rowOff>0</xdr:rowOff>
    </xdr:to>
    <xdr:graphicFrame macro="">
      <xdr:nvGraphicFramePr>
        <xdr:cNvPr id="30" name="Graphique 42">
          <a:extLst>
            <a:ext uri="{FF2B5EF4-FFF2-40B4-BE49-F238E27FC236}">
              <a16:creationId xmlns:a16="http://schemas.microsoft.com/office/drawing/2014/main" id="{3D5839AC-0B41-46A5-BE17-77B7376663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14287</xdr:colOff>
      <xdr:row>64</xdr:row>
      <xdr:rowOff>9525</xdr:rowOff>
    </xdr:from>
    <xdr:to>
      <xdr:col>3</xdr:col>
      <xdr:colOff>857250</xdr:colOff>
      <xdr:row>78</xdr:row>
      <xdr:rowOff>0</xdr:rowOff>
    </xdr:to>
    <xdr:graphicFrame macro="">
      <xdr:nvGraphicFramePr>
        <xdr:cNvPr id="31" name="Graphique 3">
          <a:extLst>
            <a:ext uri="{FF2B5EF4-FFF2-40B4-BE49-F238E27FC236}">
              <a16:creationId xmlns:a16="http://schemas.microsoft.com/office/drawing/2014/main" id="{85B21038-2C30-4DD0-A81B-E448B80D63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4</xdr:col>
      <xdr:colOff>1</xdr:colOff>
      <xdr:row>109</xdr:row>
      <xdr:rowOff>0</xdr:rowOff>
    </xdr:from>
    <xdr:to>
      <xdr:col>8</xdr:col>
      <xdr:colOff>0</xdr:colOff>
      <xdr:row>122</xdr:row>
      <xdr:rowOff>118500</xdr:rowOff>
    </xdr:to>
    <xdr:graphicFrame macro="">
      <xdr:nvGraphicFramePr>
        <xdr:cNvPr id="32" name="Graphique 26">
          <a:extLst>
            <a:ext uri="{FF2B5EF4-FFF2-40B4-BE49-F238E27FC236}">
              <a16:creationId xmlns:a16="http://schemas.microsoft.com/office/drawing/2014/main" id="{ADC147A3-3034-406E-A4ED-A9F5A25121E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7</xdr:col>
      <xdr:colOff>904874</xdr:colOff>
      <xdr:row>109</xdr:row>
      <xdr:rowOff>0</xdr:rowOff>
    </xdr:from>
    <xdr:to>
      <xdr:col>11</xdr:col>
      <xdr:colOff>886558</xdr:colOff>
      <xdr:row>122</xdr:row>
      <xdr:rowOff>118500</xdr:rowOff>
    </xdr:to>
    <xdr:graphicFrame macro="">
      <xdr:nvGraphicFramePr>
        <xdr:cNvPr id="33" name="Graphique 42">
          <a:extLst>
            <a:ext uri="{FF2B5EF4-FFF2-40B4-BE49-F238E27FC236}">
              <a16:creationId xmlns:a16="http://schemas.microsoft.com/office/drawing/2014/main" id="{160410E7-5C6B-4F8C-BDAD-1D88DEAD21E9}"/>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1</xdr:colOff>
      <xdr:row>109</xdr:row>
      <xdr:rowOff>0</xdr:rowOff>
    </xdr:from>
    <xdr:to>
      <xdr:col>4</xdr:col>
      <xdr:colOff>0</xdr:colOff>
      <xdr:row>122</xdr:row>
      <xdr:rowOff>118500</xdr:rowOff>
    </xdr:to>
    <xdr:graphicFrame macro="">
      <xdr:nvGraphicFramePr>
        <xdr:cNvPr id="34" name="Graphique 33">
          <a:extLst>
            <a:ext uri="{FF2B5EF4-FFF2-40B4-BE49-F238E27FC236}">
              <a16:creationId xmlns:a16="http://schemas.microsoft.com/office/drawing/2014/main" id="{242C254E-73F5-45C5-B110-BD473258465E}"/>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4</xdr:col>
      <xdr:colOff>1</xdr:colOff>
      <xdr:row>139</xdr:row>
      <xdr:rowOff>0</xdr:rowOff>
    </xdr:from>
    <xdr:to>
      <xdr:col>8</xdr:col>
      <xdr:colOff>0</xdr:colOff>
      <xdr:row>152</xdr:row>
      <xdr:rowOff>118500</xdr:rowOff>
    </xdr:to>
    <xdr:graphicFrame macro="">
      <xdr:nvGraphicFramePr>
        <xdr:cNvPr id="35" name="Graphique 26">
          <a:extLst>
            <a:ext uri="{FF2B5EF4-FFF2-40B4-BE49-F238E27FC236}">
              <a16:creationId xmlns:a16="http://schemas.microsoft.com/office/drawing/2014/main" id="{B989761E-B91C-4DD7-8C77-236860B55E58}"/>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8</xdr:col>
      <xdr:colOff>0</xdr:colOff>
      <xdr:row>139</xdr:row>
      <xdr:rowOff>0</xdr:rowOff>
    </xdr:from>
    <xdr:to>
      <xdr:col>11</xdr:col>
      <xdr:colOff>877187</xdr:colOff>
      <xdr:row>152</xdr:row>
      <xdr:rowOff>118500</xdr:rowOff>
    </xdr:to>
    <xdr:graphicFrame macro="">
      <xdr:nvGraphicFramePr>
        <xdr:cNvPr id="36" name="Graphique 42">
          <a:extLst>
            <a:ext uri="{FF2B5EF4-FFF2-40B4-BE49-F238E27FC236}">
              <a16:creationId xmlns:a16="http://schemas.microsoft.com/office/drawing/2014/main" id="{2A3BF1E9-73A7-45AB-A18D-3E0B77CB946A}"/>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0</xdr:col>
      <xdr:colOff>1</xdr:colOff>
      <xdr:row>139</xdr:row>
      <xdr:rowOff>0</xdr:rowOff>
    </xdr:from>
    <xdr:to>
      <xdr:col>4</xdr:col>
      <xdr:colOff>0</xdr:colOff>
      <xdr:row>152</xdr:row>
      <xdr:rowOff>118500</xdr:rowOff>
    </xdr:to>
    <xdr:graphicFrame macro="">
      <xdr:nvGraphicFramePr>
        <xdr:cNvPr id="37" name="Graphique 3">
          <a:extLst>
            <a:ext uri="{FF2B5EF4-FFF2-40B4-BE49-F238E27FC236}">
              <a16:creationId xmlns:a16="http://schemas.microsoft.com/office/drawing/2014/main" id="{2EB53A88-37DE-48AC-8A2D-8C99B72DB79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4</xdr:col>
      <xdr:colOff>1</xdr:colOff>
      <xdr:row>169</xdr:row>
      <xdr:rowOff>0</xdr:rowOff>
    </xdr:from>
    <xdr:to>
      <xdr:col>8</xdr:col>
      <xdr:colOff>0</xdr:colOff>
      <xdr:row>181</xdr:row>
      <xdr:rowOff>118500</xdr:rowOff>
    </xdr:to>
    <xdr:graphicFrame macro="">
      <xdr:nvGraphicFramePr>
        <xdr:cNvPr id="38" name="Graphique 26">
          <a:extLst>
            <a:ext uri="{FF2B5EF4-FFF2-40B4-BE49-F238E27FC236}">
              <a16:creationId xmlns:a16="http://schemas.microsoft.com/office/drawing/2014/main" id="{D1CCED29-D5F6-4BE2-9A0F-37099DDDCD9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8</xdr:col>
      <xdr:colOff>0</xdr:colOff>
      <xdr:row>169</xdr:row>
      <xdr:rowOff>0</xdr:rowOff>
    </xdr:from>
    <xdr:to>
      <xdr:col>11</xdr:col>
      <xdr:colOff>908538</xdr:colOff>
      <xdr:row>181</xdr:row>
      <xdr:rowOff>118500</xdr:rowOff>
    </xdr:to>
    <xdr:graphicFrame macro="">
      <xdr:nvGraphicFramePr>
        <xdr:cNvPr id="39" name="Graphique 42">
          <a:extLst>
            <a:ext uri="{FF2B5EF4-FFF2-40B4-BE49-F238E27FC236}">
              <a16:creationId xmlns:a16="http://schemas.microsoft.com/office/drawing/2014/main" id="{B55D8456-F23A-4EAA-9EA0-1729B167495A}"/>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1</xdr:colOff>
      <xdr:row>169</xdr:row>
      <xdr:rowOff>0</xdr:rowOff>
    </xdr:from>
    <xdr:to>
      <xdr:col>4</xdr:col>
      <xdr:colOff>0</xdr:colOff>
      <xdr:row>181</xdr:row>
      <xdr:rowOff>118500</xdr:rowOff>
    </xdr:to>
    <xdr:graphicFrame macro="">
      <xdr:nvGraphicFramePr>
        <xdr:cNvPr id="40" name="Graphique 3">
          <a:extLst>
            <a:ext uri="{FF2B5EF4-FFF2-40B4-BE49-F238E27FC236}">
              <a16:creationId xmlns:a16="http://schemas.microsoft.com/office/drawing/2014/main" id="{A2E79C70-8E88-443D-80B8-8099FF67C068}"/>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4</xdr:col>
      <xdr:colOff>1</xdr:colOff>
      <xdr:row>198</xdr:row>
      <xdr:rowOff>0</xdr:rowOff>
    </xdr:from>
    <xdr:to>
      <xdr:col>8</xdr:col>
      <xdr:colOff>0</xdr:colOff>
      <xdr:row>210</xdr:row>
      <xdr:rowOff>108974</xdr:rowOff>
    </xdr:to>
    <xdr:graphicFrame macro="">
      <xdr:nvGraphicFramePr>
        <xdr:cNvPr id="41" name="Graphique 26">
          <a:extLst>
            <a:ext uri="{FF2B5EF4-FFF2-40B4-BE49-F238E27FC236}">
              <a16:creationId xmlns:a16="http://schemas.microsoft.com/office/drawing/2014/main" id="{10F78E3A-BEF6-42EE-9A40-95D26AD27F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7</xdr:col>
      <xdr:colOff>904874</xdr:colOff>
      <xdr:row>197</xdr:row>
      <xdr:rowOff>152399</xdr:rowOff>
    </xdr:from>
    <xdr:to>
      <xdr:col>11</xdr:col>
      <xdr:colOff>886558</xdr:colOff>
      <xdr:row>210</xdr:row>
      <xdr:rowOff>108973</xdr:rowOff>
    </xdr:to>
    <xdr:graphicFrame macro="">
      <xdr:nvGraphicFramePr>
        <xdr:cNvPr id="42" name="Graphique 42">
          <a:extLst>
            <a:ext uri="{FF2B5EF4-FFF2-40B4-BE49-F238E27FC236}">
              <a16:creationId xmlns:a16="http://schemas.microsoft.com/office/drawing/2014/main" id="{6D44446E-E0A4-48FD-8A88-8F63957D76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0</xdr:col>
      <xdr:colOff>23813</xdr:colOff>
      <xdr:row>198</xdr:row>
      <xdr:rowOff>3174</xdr:rowOff>
    </xdr:from>
    <xdr:to>
      <xdr:col>4</xdr:col>
      <xdr:colOff>0</xdr:colOff>
      <xdr:row>210</xdr:row>
      <xdr:rowOff>108974</xdr:rowOff>
    </xdr:to>
    <xdr:graphicFrame macro="">
      <xdr:nvGraphicFramePr>
        <xdr:cNvPr id="43" name="Graphique 3">
          <a:extLst>
            <a:ext uri="{FF2B5EF4-FFF2-40B4-BE49-F238E27FC236}">
              <a16:creationId xmlns:a16="http://schemas.microsoft.com/office/drawing/2014/main" id="{1A3A6D24-1E11-4B58-8A5E-D9050F69EA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3.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4.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5.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6.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7.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8.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9.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10.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11.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12.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13.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14.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15.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theme/theme1.xml><?xml version="1.0" encoding="utf-8"?>
<a:theme xmlns:a="http://schemas.openxmlformats.org/drawingml/2006/main" name="Thème 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6A6C3-5689-4C4F-8E42-748F0D0DFF0B}">
  <sheetPr>
    <tabColor rgb="FF0000FF"/>
  </sheetPr>
  <dimension ref="A1:Z215"/>
  <sheetViews>
    <sheetView showGridLines="0" tabSelected="1" zoomScaleNormal="100" zoomScaleSheetLayoutView="100" workbookViewId="0">
      <pane ySplit="1" topLeftCell="A2" activePane="bottomLeft" state="frozenSplit"/>
      <selection activeCell="A25" sqref="A25"/>
      <selection pane="bottomLeft" activeCell="A2" sqref="A2"/>
    </sheetView>
  </sheetViews>
  <sheetFormatPr baseColWidth="10" defaultColWidth="11.42578125" defaultRowHeight="12.75" x14ac:dyDescent="0.25"/>
  <cols>
    <col min="1" max="7" width="14.42578125" style="4" customWidth="1"/>
    <col min="8" max="9" width="13.42578125" style="4" customWidth="1"/>
    <col min="10" max="12" width="14.42578125" style="4" customWidth="1"/>
    <col min="13" max="13" width="2.5703125" style="4" customWidth="1"/>
    <col min="14" max="14" width="11.5703125" style="4" customWidth="1"/>
    <col min="15" max="16384" width="11.42578125" style="4"/>
  </cols>
  <sheetData>
    <row r="1" spans="1:15" s="1" customFormat="1" ht="15.75" x14ac:dyDescent="0.25">
      <c r="A1" s="209" t="s">
        <v>0</v>
      </c>
      <c r="B1" s="209"/>
      <c r="C1" s="209"/>
      <c r="D1" s="209"/>
      <c r="E1" s="209" t="s">
        <v>1</v>
      </c>
      <c r="F1" s="209"/>
      <c r="G1" s="209"/>
      <c r="H1" s="209"/>
      <c r="I1" s="209" t="s">
        <v>2</v>
      </c>
      <c r="J1" s="209"/>
      <c r="K1" s="209"/>
      <c r="L1" s="209"/>
    </row>
    <row r="2" spans="1:15" ht="15.75" x14ac:dyDescent="0.25">
      <c r="A2" s="2" t="s">
        <v>3</v>
      </c>
      <c r="B2" s="2"/>
      <c r="C2" s="2"/>
      <c r="D2" s="2"/>
      <c r="E2" s="3"/>
      <c r="G2" s="5"/>
      <c r="H2" s="3"/>
      <c r="I2" s="6"/>
      <c r="J2" s="6"/>
      <c r="K2" s="6"/>
      <c r="N2" s="1"/>
      <c r="O2" s="1"/>
    </row>
    <row r="3" spans="1:15" ht="15.75" x14ac:dyDescent="0.25">
      <c r="A3" s="7" t="s">
        <v>4</v>
      </c>
      <c r="B3" s="3"/>
      <c r="C3" s="3"/>
      <c r="D3" s="3"/>
      <c r="E3" s="3"/>
      <c r="F3" s="5"/>
      <c r="G3" s="5"/>
      <c r="H3" s="3"/>
      <c r="I3" s="3"/>
      <c r="J3" s="3"/>
      <c r="K3" s="3"/>
      <c r="L3" s="8" t="s">
        <v>5</v>
      </c>
      <c r="N3" s="1"/>
      <c r="O3" s="1"/>
    </row>
    <row r="4" spans="1:15" ht="12.75" customHeight="1" x14ac:dyDescent="0.25">
      <c r="A4" s="4" t="s">
        <v>48</v>
      </c>
      <c r="D4" s="4" t="s">
        <v>6</v>
      </c>
      <c r="N4" s="1"/>
    </row>
    <row r="5" spans="1:15" ht="12.75" customHeight="1" x14ac:dyDescent="0.25">
      <c r="N5" s="1"/>
    </row>
    <row r="6" spans="1:15" ht="12.75" customHeight="1" x14ac:dyDescent="0.25">
      <c r="F6" s="9"/>
      <c r="G6" s="9"/>
      <c r="N6" s="1"/>
    </row>
    <row r="7" spans="1:15" ht="12.75" customHeight="1" x14ac:dyDescent="0.25">
      <c r="N7" s="1"/>
    </row>
    <row r="8" spans="1:15" ht="12.75" customHeight="1" x14ac:dyDescent="0.25">
      <c r="N8" s="1"/>
    </row>
    <row r="9" spans="1:15" ht="12.75" customHeight="1" x14ac:dyDescent="0.25"/>
    <row r="10" spans="1:15" ht="12.75" customHeight="1" x14ac:dyDescent="0.25"/>
    <row r="11" spans="1:15" ht="12.75" customHeight="1" x14ac:dyDescent="0.25"/>
    <row r="12" spans="1:15" ht="12.75" customHeight="1" x14ac:dyDescent="0.25"/>
    <row r="13" spans="1:15" ht="12.75" customHeight="1" x14ac:dyDescent="0.25">
      <c r="A13" s="10"/>
    </row>
    <row r="14" spans="1:15" ht="12.75" customHeight="1" x14ac:dyDescent="0.25"/>
    <row r="15" spans="1:15" ht="12.75" customHeight="1" x14ac:dyDescent="0.25"/>
    <row r="16" spans="1:15" ht="12.75" customHeight="1" x14ac:dyDescent="0.25"/>
    <row r="17" spans="1:1" ht="12.75" customHeight="1" x14ac:dyDescent="0.25"/>
    <row r="18" spans="1:1" ht="12.75" customHeight="1" x14ac:dyDescent="0.25"/>
    <row r="19" spans="1:1" ht="12.75" customHeight="1" x14ac:dyDescent="0.25">
      <c r="A19" s="4" t="s">
        <v>92</v>
      </c>
    </row>
    <row r="20" spans="1:1" ht="12.75" customHeight="1" x14ac:dyDescent="0.25"/>
    <row r="21" spans="1:1" ht="12.75" customHeight="1" x14ac:dyDescent="0.25"/>
    <row r="22" spans="1:1" ht="12.75" customHeight="1" x14ac:dyDescent="0.25"/>
    <row r="23" spans="1:1" ht="12.75" customHeight="1" x14ac:dyDescent="0.25"/>
    <row r="24" spans="1:1" ht="12.75" customHeight="1" x14ac:dyDescent="0.25"/>
    <row r="25" spans="1:1" ht="12.75" customHeight="1" x14ac:dyDescent="0.25"/>
    <row r="26" spans="1:1" ht="12.75" customHeight="1" x14ac:dyDescent="0.25"/>
    <row r="27" spans="1:1" ht="12.75" customHeight="1" x14ac:dyDescent="0.25"/>
    <row r="28" spans="1:1" ht="12.75" customHeight="1" x14ac:dyDescent="0.25"/>
    <row r="29" spans="1:1" ht="12.75" customHeight="1" x14ac:dyDescent="0.25"/>
    <row r="30" spans="1:1" ht="12.75" customHeight="1" x14ac:dyDescent="0.25"/>
    <row r="31" spans="1:1" ht="12.75" customHeight="1" x14ac:dyDescent="0.25"/>
    <row r="32" spans="1:1" ht="12.75" customHeight="1" x14ac:dyDescent="0.25"/>
    <row r="33" spans="1:26" ht="15.75" customHeight="1" x14ac:dyDescent="0.25"/>
    <row r="34" spans="1:26" ht="12.75" customHeight="1" x14ac:dyDescent="0.2">
      <c r="A34" s="4" t="s">
        <v>93</v>
      </c>
      <c r="F34" s="11"/>
      <c r="G34" s="11"/>
    </row>
    <row r="35" spans="1:26" ht="12.75" customHeight="1" x14ac:dyDescent="0.25"/>
    <row r="36" spans="1:26" ht="12.75" customHeight="1" x14ac:dyDescent="0.25"/>
    <row r="37" spans="1:26" ht="12.75" customHeight="1" x14ac:dyDescent="0.25"/>
    <row r="38" spans="1:26" ht="12.75" customHeight="1" x14ac:dyDescent="0.25"/>
    <row r="39" spans="1:26" ht="12.75" customHeight="1" x14ac:dyDescent="0.25"/>
    <row r="40" spans="1:26" ht="12.75" customHeight="1" x14ac:dyDescent="0.25"/>
    <row r="41" spans="1:26" ht="12.75" customHeight="1" x14ac:dyDescent="0.25"/>
    <row r="42" spans="1:26" ht="12.75" customHeight="1" x14ac:dyDescent="0.25"/>
    <row r="43" spans="1:26" ht="12.75" customHeight="1" x14ac:dyDescent="0.25"/>
    <row r="44" spans="1:26" ht="12.75" customHeight="1" x14ac:dyDescent="0.25"/>
    <row r="45" spans="1:26" ht="12.75" customHeight="1" x14ac:dyDescent="0.25"/>
    <row r="46" spans="1:26" ht="12.75" customHeight="1" x14ac:dyDescent="0.25"/>
    <row r="47" spans="1:26" ht="12.75" customHeight="1" x14ac:dyDescent="0.25"/>
    <row r="48" spans="1:26" ht="12.75" customHeight="1" x14ac:dyDescent="0.25">
      <c r="Z48" s="12"/>
    </row>
    <row r="49" spans="1:12" s="11" customFormat="1" ht="12.75" customHeight="1" x14ac:dyDescent="0.2">
      <c r="A49" s="11" t="s">
        <v>94</v>
      </c>
    </row>
    <row r="50" spans="1:12" s="13" customFormat="1" ht="12.75" customHeight="1" x14ac:dyDescent="0.2">
      <c r="E50" s="11"/>
    </row>
    <row r="51" spans="1:12" s="13" customFormat="1" ht="12.75" customHeight="1" x14ac:dyDescent="0.2">
      <c r="E51" s="11"/>
    </row>
    <row r="52" spans="1:12" s="13" customFormat="1" ht="12.75" customHeight="1" x14ac:dyDescent="0.2">
      <c r="E52" s="11"/>
    </row>
    <row r="53" spans="1:12" s="13" customFormat="1" ht="12.75" customHeight="1" x14ac:dyDescent="0.2">
      <c r="E53" s="11"/>
    </row>
    <row r="54" spans="1:12" s="13" customFormat="1" ht="12.75" customHeight="1" x14ac:dyDescent="0.2">
      <c r="E54" s="11"/>
    </row>
    <row r="55" spans="1:12" s="13" customFormat="1" ht="12.75" customHeight="1" x14ac:dyDescent="0.2">
      <c r="E55" s="11"/>
    </row>
    <row r="56" spans="1:12" s="13" customFormat="1" ht="12.75" customHeight="1" x14ac:dyDescent="0.2">
      <c r="E56" s="11"/>
    </row>
    <row r="57" spans="1:12" s="13" customFormat="1" ht="12.75" customHeight="1" x14ac:dyDescent="0.2">
      <c r="E57" s="11"/>
    </row>
    <row r="58" spans="1:12" s="13" customFormat="1" ht="12.75" customHeight="1" x14ac:dyDescent="0.2">
      <c r="E58" s="11"/>
    </row>
    <row r="59" spans="1:12" s="13" customFormat="1" ht="12.75" customHeight="1" x14ac:dyDescent="0.2">
      <c r="E59" s="11"/>
    </row>
    <row r="60" spans="1:12" s="13" customFormat="1" ht="12.75" customHeight="1" x14ac:dyDescent="0.2">
      <c r="E60" s="11"/>
    </row>
    <row r="61" spans="1:12" s="13" customFormat="1" ht="12.75" customHeight="1" x14ac:dyDescent="0.2">
      <c r="E61" s="11"/>
    </row>
    <row r="62" spans="1:12" s="13" customFormat="1" ht="12.75" customHeight="1" x14ac:dyDescent="0.2">
      <c r="E62" s="11"/>
    </row>
    <row r="63" spans="1:12" s="13" customFormat="1" ht="12.75" customHeight="1" x14ac:dyDescent="0.2">
      <c r="E63" s="11"/>
    </row>
    <row r="64" spans="1:12" ht="12.75" customHeight="1" x14ac:dyDescent="0.25">
      <c r="A64" s="4" t="s">
        <v>95</v>
      </c>
      <c r="E64" s="14"/>
      <c r="F64" s="14"/>
      <c r="G64" s="14"/>
      <c r="H64" s="15"/>
      <c r="L64" s="15"/>
    </row>
    <row r="65" spans="1:1" ht="12.75" customHeight="1" x14ac:dyDescent="0.25"/>
    <row r="66" spans="1:1" ht="12.75" customHeight="1" x14ac:dyDescent="0.25"/>
    <row r="67" spans="1:1" ht="12.75" customHeight="1" x14ac:dyDescent="0.25"/>
    <row r="68" spans="1:1" ht="12.75" customHeight="1" x14ac:dyDescent="0.25"/>
    <row r="69" spans="1:1" ht="12.75" customHeight="1" x14ac:dyDescent="0.25"/>
    <row r="70" spans="1:1" ht="12.75" customHeight="1" x14ac:dyDescent="0.25"/>
    <row r="71" spans="1:1" ht="12.75" customHeight="1" x14ac:dyDescent="0.25"/>
    <row r="72" spans="1:1" ht="12.75" customHeight="1" x14ac:dyDescent="0.25"/>
    <row r="73" spans="1:1" ht="12.75" customHeight="1" x14ac:dyDescent="0.25"/>
    <row r="74" spans="1:1" ht="12.75" customHeight="1" x14ac:dyDescent="0.25"/>
    <row r="75" spans="1:1" ht="12.75" customHeight="1" x14ac:dyDescent="0.25"/>
    <row r="76" spans="1:1" ht="12.75" customHeight="1" x14ac:dyDescent="0.25"/>
    <row r="77" spans="1:1" ht="12.75" customHeight="1" x14ac:dyDescent="0.25"/>
    <row r="78" spans="1:1" ht="12.75" customHeight="1" x14ac:dyDescent="0.25"/>
    <row r="79" spans="1:1" ht="12.75" customHeight="1" x14ac:dyDescent="0.25">
      <c r="A79" s="4" t="s">
        <v>100</v>
      </c>
    </row>
    <row r="80" spans="1:1" ht="12.75" customHeight="1" x14ac:dyDescent="0.25"/>
    <row r="81" spans="1:1" ht="12.75" customHeight="1" x14ac:dyDescent="0.25"/>
    <row r="82" spans="1:1" ht="12.75" customHeight="1" x14ac:dyDescent="0.25"/>
    <row r="83" spans="1:1" ht="12.75" customHeight="1" x14ac:dyDescent="0.25"/>
    <row r="84" spans="1:1" ht="12.75" customHeight="1" x14ac:dyDescent="0.25"/>
    <row r="85" spans="1:1" ht="12.75" customHeight="1" x14ac:dyDescent="0.25"/>
    <row r="86" spans="1:1" ht="12.75" customHeight="1" x14ac:dyDescent="0.25"/>
    <row r="87" spans="1:1" ht="12.75" customHeight="1" x14ac:dyDescent="0.25"/>
    <row r="88" spans="1:1" ht="12.75" customHeight="1" x14ac:dyDescent="0.25"/>
    <row r="89" spans="1:1" ht="12.75" customHeight="1" x14ac:dyDescent="0.25"/>
    <row r="90" spans="1:1" ht="12.75" customHeight="1" x14ac:dyDescent="0.25"/>
    <row r="91" spans="1:1" ht="12.75" customHeight="1" x14ac:dyDescent="0.25"/>
    <row r="92" spans="1:1" ht="12.75" customHeight="1" x14ac:dyDescent="0.25"/>
    <row r="93" spans="1:1" ht="12.75" customHeight="1" x14ac:dyDescent="0.25"/>
    <row r="94" spans="1:1" ht="12.75" customHeight="1" x14ac:dyDescent="0.25">
      <c r="A94" s="4" t="s">
        <v>101</v>
      </c>
    </row>
    <row r="95" spans="1:1" ht="12.75" customHeight="1" x14ac:dyDescent="0.25"/>
    <row r="96" spans="1:1" ht="12.75" customHeight="1" x14ac:dyDescent="0.25"/>
    <row r="97" spans="1:1" ht="12.75" customHeight="1" x14ac:dyDescent="0.25"/>
    <row r="98" spans="1:1" ht="12.75" customHeight="1" x14ac:dyDescent="0.25"/>
    <row r="99" spans="1:1" ht="12.75" customHeight="1" x14ac:dyDescent="0.25"/>
    <row r="100" spans="1:1" ht="12.75" customHeight="1" x14ac:dyDescent="0.25"/>
    <row r="101" spans="1:1" ht="12.75" customHeight="1" x14ac:dyDescent="0.25"/>
    <row r="102" spans="1:1" ht="12.75" customHeight="1" x14ac:dyDescent="0.25"/>
    <row r="103" spans="1:1" ht="12.75" customHeight="1" x14ac:dyDescent="0.25"/>
    <row r="104" spans="1:1" ht="12.75" customHeight="1" x14ac:dyDescent="0.25"/>
    <row r="105" spans="1:1" ht="12.75" customHeight="1" x14ac:dyDescent="0.25"/>
    <row r="106" spans="1:1" ht="12.75" customHeight="1" x14ac:dyDescent="0.25"/>
    <row r="107" spans="1:1" ht="12.75" customHeight="1" x14ac:dyDescent="0.25"/>
    <row r="108" spans="1:1" ht="12.75" customHeight="1" x14ac:dyDescent="0.25"/>
    <row r="109" spans="1:1" s="11" customFormat="1" ht="12.75" customHeight="1" x14ac:dyDescent="0.2">
      <c r="A109" s="11" t="s">
        <v>96</v>
      </c>
    </row>
    <row r="110" spans="1:1" s="13" customFormat="1" ht="12.75" customHeight="1" x14ac:dyDescent="0.25"/>
    <row r="111" spans="1:1" s="13" customFormat="1" ht="12.75" customHeight="1" x14ac:dyDescent="0.25"/>
    <row r="112" spans="1:1" s="13" customFormat="1" ht="12.75" customHeight="1" x14ac:dyDescent="0.25"/>
    <row r="113" spans="1:1" s="13" customFormat="1" ht="12.75" customHeight="1" x14ac:dyDescent="0.25"/>
    <row r="114" spans="1:1" s="13" customFormat="1" ht="12.75" customHeight="1" x14ac:dyDescent="0.25"/>
    <row r="115" spans="1:1" s="13" customFormat="1" ht="12.75" customHeight="1" x14ac:dyDescent="0.25"/>
    <row r="116" spans="1:1" s="13" customFormat="1" ht="12.75" customHeight="1" x14ac:dyDescent="0.25"/>
    <row r="117" spans="1:1" s="13" customFormat="1" ht="12.75" customHeight="1" x14ac:dyDescent="0.25"/>
    <row r="118" spans="1:1" s="13" customFormat="1" ht="12.75" customHeight="1" x14ac:dyDescent="0.25"/>
    <row r="119" spans="1:1" s="13" customFormat="1" ht="12.75" customHeight="1" x14ac:dyDescent="0.25"/>
    <row r="120" spans="1:1" s="13" customFormat="1" ht="12.75" customHeight="1" x14ac:dyDescent="0.25"/>
    <row r="121" spans="1:1" s="13" customFormat="1" ht="12.75" customHeight="1" x14ac:dyDescent="0.25"/>
    <row r="122" spans="1:1" s="13" customFormat="1" ht="12.75" customHeight="1" x14ac:dyDescent="0.25"/>
    <row r="123" spans="1:1" s="13" customFormat="1" ht="12.75" customHeight="1" x14ac:dyDescent="0.25"/>
    <row r="124" spans="1:1" ht="12.75" customHeight="1" x14ac:dyDescent="0.25">
      <c r="A124" s="4" t="s">
        <v>102</v>
      </c>
    </row>
    <row r="125" spans="1:1" ht="12.75" customHeight="1" x14ac:dyDescent="0.25"/>
    <row r="126" spans="1:1" ht="12.75" customHeight="1" x14ac:dyDescent="0.25"/>
    <row r="127" spans="1:1" ht="12.75" customHeight="1" x14ac:dyDescent="0.25"/>
    <row r="128" spans="1:1" ht="12.75" customHeight="1" x14ac:dyDescent="0.25"/>
    <row r="129" spans="1:8" ht="12.75" customHeight="1" x14ac:dyDescent="0.25"/>
    <row r="130" spans="1:8" s="16" customFormat="1" ht="12.75" customHeight="1" x14ac:dyDescent="0.25">
      <c r="H130" s="17"/>
    </row>
    <row r="131" spans="1:8" ht="12.75" customHeight="1" x14ac:dyDescent="0.25"/>
    <row r="132" spans="1:8" ht="12.75" customHeight="1" x14ac:dyDescent="0.25"/>
    <row r="133" spans="1:8" ht="12.75" customHeight="1" x14ac:dyDescent="0.25"/>
    <row r="134" spans="1:8" ht="12.75" customHeight="1" x14ac:dyDescent="0.25"/>
    <row r="135" spans="1:8" ht="12.75" customHeight="1" x14ac:dyDescent="0.25"/>
    <row r="136" spans="1:8" ht="12.75" customHeight="1" x14ac:dyDescent="0.25"/>
    <row r="137" spans="1:8" ht="12.75" customHeight="1" x14ac:dyDescent="0.25"/>
    <row r="138" spans="1:8" ht="12.75" customHeight="1" x14ac:dyDescent="0.25"/>
    <row r="139" spans="1:8" s="11" customFormat="1" ht="12.75" customHeight="1" x14ac:dyDescent="0.2">
      <c r="A139" s="11" t="s">
        <v>97</v>
      </c>
    </row>
    <row r="140" spans="1:8" s="13" customFormat="1" ht="12.75" customHeight="1" x14ac:dyDescent="0.25"/>
    <row r="141" spans="1:8" s="13" customFormat="1" ht="12.75" customHeight="1" x14ac:dyDescent="0.25"/>
    <row r="142" spans="1:8" s="13" customFormat="1" ht="12.75" customHeight="1" x14ac:dyDescent="0.25"/>
    <row r="143" spans="1:8" s="13" customFormat="1" ht="12.75" customHeight="1" x14ac:dyDescent="0.25"/>
    <row r="144" spans="1:8" s="13" customFormat="1" ht="12.75" customHeight="1" x14ac:dyDescent="0.25"/>
    <row r="145" spans="1:4" s="13" customFormat="1" ht="12.75" customHeight="1" x14ac:dyDescent="0.25"/>
    <row r="146" spans="1:4" s="13" customFormat="1" ht="12.75" customHeight="1" x14ac:dyDescent="0.25"/>
    <row r="147" spans="1:4" s="13" customFormat="1" ht="12.75" customHeight="1" x14ac:dyDescent="0.25"/>
    <row r="148" spans="1:4" s="13" customFormat="1" ht="12.75" customHeight="1" x14ac:dyDescent="0.25"/>
    <row r="149" spans="1:4" s="13" customFormat="1" ht="12.75" customHeight="1" x14ac:dyDescent="0.25"/>
    <row r="150" spans="1:4" s="13" customFormat="1" ht="12.75" customHeight="1" x14ac:dyDescent="0.25"/>
    <row r="151" spans="1:4" s="13" customFormat="1" ht="12.75" customHeight="1" x14ac:dyDescent="0.25"/>
    <row r="152" spans="1:4" s="13" customFormat="1" ht="12.75" customHeight="1" x14ac:dyDescent="0.25"/>
    <row r="153" spans="1:4" s="13" customFormat="1" ht="12.75" customHeight="1" x14ac:dyDescent="0.25"/>
    <row r="154" spans="1:4" s="18" customFormat="1" ht="12.75" customHeight="1" x14ac:dyDescent="0.2">
      <c r="A154" s="18" t="s">
        <v>103</v>
      </c>
      <c r="D154" s="19"/>
    </row>
    <row r="155" spans="1:4" ht="12.75" customHeight="1" x14ac:dyDescent="0.25"/>
    <row r="156" spans="1:4" ht="12.75" customHeight="1" x14ac:dyDescent="0.25"/>
    <row r="157" spans="1:4" ht="12.75" customHeight="1" x14ac:dyDescent="0.25"/>
    <row r="158" spans="1:4" ht="12.75" customHeight="1" x14ac:dyDescent="0.25"/>
    <row r="159" spans="1:4" ht="12.75" customHeight="1" x14ac:dyDescent="0.25"/>
    <row r="160" spans="1:4" ht="12.75" customHeight="1" x14ac:dyDescent="0.25"/>
    <row r="161" spans="1:1" ht="12.75" customHeight="1" x14ac:dyDescent="0.25"/>
    <row r="162" spans="1:1" ht="12.75" customHeight="1" x14ac:dyDescent="0.25"/>
    <row r="163" spans="1:1" ht="12.75" customHeight="1" x14ac:dyDescent="0.25"/>
    <row r="164" spans="1:1" ht="12.75" customHeight="1" x14ac:dyDescent="0.25"/>
    <row r="165" spans="1:1" ht="12.75" customHeight="1" x14ac:dyDescent="0.25"/>
    <row r="166" spans="1:1" ht="12.75" customHeight="1" x14ac:dyDescent="0.25"/>
    <row r="167" spans="1:1" ht="12.75" customHeight="1" x14ac:dyDescent="0.25"/>
    <row r="168" spans="1:1" ht="12.75" customHeight="1" x14ac:dyDescent="0.25"/>
    <row r="169" spans="1:1" s="11" customFormat="1" ht="12.75" customHeight="1" x14ac:dyDescent="0.2">
      <c r="A169" s="11" t="s">
        <v>98</v>
      </c>
    </row>
    <row r="170" spans="1:1" s="13" customFormat="1" ht="12.75" customHeight="1" x14ac:dyDescent="0.25"/>
    <row r="171" spans="1:1" s="13" customFormat="1" ht="12.75" customHeight="1" x14ac:dyDescent="0.25"/>
    <row r="172" spans="1:1" s="13" customFormat="1" ht="12.75" customHeight="1" x14ac:dyDescent="0.25"/>
    <row r="173" spans="1:1" s="13" customFormat="1" ht="12.75" customHeight="1" x14ac:dyDescent="0.25"/>
    <row r="174" spans="1:1" s="13" customFormat="1" ht="12.75" customHeight="1" x14ac:dyDescent="0.25"/>
    <row r="175" spans="1:1" s="13" customFormat="1" ht="12.75" customHeight="1" x14ac:dyDescent="0.25"/>
    <row r="176" spans="1:1" s="13" customFormat="1" ht="12.75" customHeight="1" x14ac:dyDescent="0.25"/>
    <row r="177" spans="1:8" s="13" customFormat="1" ht="12.75" customHeight="1" x14ac:dyDescent="0.25"/>
    <row r="178" spans="1:8" s="13" customFormat="1" ht="12.75" customHeight="1" x14ac:dyDescent="0.25"/>
    <row r="179" spans="1:8" s="13" customFormat="1" ht="12.75" customHeight="1" x14ac:dyDescent="0.25"/>
    <row r="180" spans="1:8" s="13" customFormat="1" ht="12.75" customHeight="1" x14ac:dyDescent="0.25"/>
    <row r="181" spans="1:8" s="13" customFormat="1" ht="12.75" customHeight="1" x14ac:dyDescent="0.25"/>
    <row r="182" spans="1:8" s="13" customFormat="1" ht="12.75" customHeight="1" x14ac:dyDescent="0.25"/>
    <row r="183" spans="1:8" s="18" customFormat="1" ht="12.75" customHeight="1" x14ac:dyDescent="0.2">
      <c r="A183" s="18" t="s">
        <v>104</v>
      </c>
      <c r="D183" s="19"/>
      <c r="H183" s="4"/>
    </row>
    <row r="184" spans="1:8" ht="12.75" customHeight="1" x14ac:dyDescent="0.25"/>
    <row r="185" spans="1:8" ht="12.75" customHeight="1" x14ac:dyDescent="0.25"/>
    <row r="186" spans="1:8" ht="12.75" customHeight="1" x14ac:dyDescent="0.25"/>
    <row r="187" spans="1:8" ht="12.75" customHeight="1" x14ac:dyDescent="0.25"/>
    <row r="188" spans="1:8" ht="12.75" customHeight="1" x14ac:dyDescent="0.25"/>
    <row r="189" spans="1:8" ht="12.75" customHeight="1" x14ac:dyDescent="0.25"/>
    <row r="190" spans="1:8" ht="12.75" customHeight="1" x14ac:dyDescent="0.25"/>
    <row r="191" spans="1:8" ht="12.75" customHeight="1" x14ac:dyDescent="0.25"/>
    <row r="192" spans="1:8" ht="12.75" customHeight="1" x14ac:dyDescent="0.25"/>
    <row r="193" spans="1:12" ht="12.75" customHeight="1" x14ac:dyDescent="0.25"/>
    <row r="194" spans="1:12" ht="12.75" customHeight="1" x14ac:dyDescent="0.25"/>
    <row r="195" spans="1:12" ht="12.75" customHeight="1" x14ac:dyDescent="0.25"/>
    <row r="196" spans="1:12" ht="12.75" customHeight="1" x14ac:dyDescent="0.25"/>
    <row r="197" spans="1:12" ht="12.75" customHeight="1" x14ac:dyDescent="0.25"/>
    <row r="198" spans="1:12" s="13" customFormat="1" ht="12.75" customHeight="1" x14ac:dyDescent="0.2">
      <c r="A198" s="11" t="s">
        <v>99</v>
      </c>
      <c r="B198" s="11"/>
      <c r="C198" s="11"/>
      <c r="D198" s="15"/>
      <c r="E198" s="11"/>
      <c r="F198" s="11"/>
      <c r="G198" s="11"/>
      <c r="H198" s="11"/>
      <c r="I198" s="11"/>
      <c r="J198" s="11"/>
      <c r="K198" s="11"/>
      <c r="L198" s="11"/>
    </row>
    <row r="199" spans="1:12" s="13" customFormat="1" ht="12.75" customHeight="1" x14ac:dyDescent="0.25"/>
    <row r="200" spans="1:12" s="13" customFormat="1" ht="12.75" customHeight="1" x14ac:dyDescent="0.25"/>
    <row r="201" spans="1:12" s="13" customFormat="1" ht="12.75" customHeight="1" x14ac:dyDescent="0.25"/>
    <row r="202" spans="1:12" s="13" customFormat="1" ht="12.75" customHeight="1" x14ac:dyDescent="0.25"/>
    <row r="203" spans="1:12" s="13" customFormat="1" ht="12.75" customHeight="1" x14ac:dyDescent="0.25"/>
    <row r="204" spans="1:12" s="13" customFormat="1" ht="12.75" customHeight="1" x14ac:dyDescent="0.25"/>
    <row r="205" spans="1:12" s="13" customFormat="1" ht="12.75" customHeight="1" x14ac:dyDescent="0.25"/>
    <row r="206" spans="1:12" s="13" customFormat="1" ht="12.75" customHeight="1" x14ac:dyDescent="0.25"/>
    <row r="207" spans="1:12" s="13" customFormat="1" ht="12.75" customHeight="1" x14ac:dyDescent="0.25"/>
    <row r="208" spans="1:12" s="13" customFormat="1" ht="12.75" customHeight="1" x14ac:dyDescent="0.25"/>
    <row r="209" spans="1:1" s="13" customFormat="1" ht="12.75" customHeight="1" x14ac:dyDescent="0.25"/>
    <row r="210" spans="1:1" s="13" customFormat="1" ht="12.75" customHeight="1" x14ac:dyDescent="0.25"/>
    <row r="211" spans="1:1" s="13" customFormat="1" ht="12.75" customHeight="1" x14ac:dyDescent="0.25"/>
    <row r="212" spans="1:1" s="13" customFormat="1" ht="12.75" customHeight="1" x14ac:dyDescent="0.2">
      <c r="A212" s="11"/>
    </row>
    <row r="213" spans="1:1" ht="12.75" customHeight="1" x14ac:dyDescent="0.25"/>
    <row r="214" spans="1:1" ht="12.75" customHeight="1" x14ac:dyDescent="0.25"/>
    <row r="215" spans="1:1" ht="12.75" customHeight="1" x14ac:dyDescent="0.25"/>
  </sheetData>
  <mergeCells count="3">
    <mergeCell ref="A1:D1"/>
    <mergeCell ref="E1:H1"/>
    <mergeCell ref="I1:L1"/>
  </mergeCells>
  <pageMargins left="0" right="0" top="0.19685039370078741" bottom="0.19685039370078741" header="0.15748031496062992" footer="0.15748031496062992"/>
  <pageSetup paperSize="9" scale="86" orientation="landscape" r:id="rId1"/>
  <headerFooter>
    <oddHeader xml:space="preserve">&amp;L&amp;"Arial,Gras"&amp;9
</oddHeader>
    <oddFooter>&amp;CPage &amp;P&amp;R&amp;Z&amp;F</oddFooter>
  </headerFooter>
  <rowBreaks count="4" manualBreakCount="4">
    <brk id="48" max="11" man="1"/>
    <brk id="93" max="11" man="1"/>
    <brk id="138" max="11" man="1"/>
    <brk id="182"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F5D01-B2ED-4E64-B4ED-BC144D581751}">
  <sheetPr>
    <tabColor rgb="FF0000FF"/>
  </sheetPr>
  <dimension ref="A1:GH104"/>
  <sheetViews>
    <sheetView zoomScaleNormal="100" workbookViewId="0"/>
  </sheetViews>
  <sheetFormatPr baseColWidth="10" defaultColWidth="11.42578125" defaultRowHeight="12" x14ac:dyDescent="0.2"/>
  <cols>
    <col min="1" max="2" width="2.42578125" style="21" customWidth="1"/>
    <col min="3" max="3" width="44.5703125" style="21" bestFit="1" customWidth="1"/>
    <col min="4" max="4" width="10.42578125" style="21" customWidth="1"/>
    <col min="5" max="6" width="9.5703125" style="21" customWidth="1"/>
    <col min="7" max="7" width="11.42578125" style="21" bestFit="1" customWidth="1"/>
    <col min="8" max="8" width="9.5703125" style="21" customWidth="1"/>
    <col min="9" max="9" width="10.5703125" style="21" customWidth="1"/>
    <col min="10" max="13" width="9.5703125" style="21" customWidth="1"/>
    <col min="14" max="190" width="11.42578125" style="21"/>
    <col min="191" max="16384" width="11.42578125" style="97"/>
  </cols>
  <sheetData>
    <row r="1" spans="1:13" s="21" customFormat="1" x14ac:dyDescent="0.2">
      <c r="A1" s="20"/>
      <c r="C1" s="22"/>
      <c r="E1" s="23"/>
      <c r="G1" s="24"/>
    </row>
    <row r="2" spans="1:13" s="23" customFormat="1" x14ac:dyDescent="0.2">
      <c r="A2" s="20"/>
      <c r="G2" s="25"/>
    </row>
    <row r="3" spans="1:13" s="23" customFormat="1" x14ac:dyDescent="0.2">
      <c r="A3" s="20"/>
    </row>
    <row r="4" spans="1:13" s="23" customFormat="1" ht="24" customHeight="1" x14ac:dyDescent="0.2">
      <c r="A4" s="20"/>
      <c r="C4" s="210" t="s">
        <v>7</v>
      </c>
      <c r="D4" s="213" t="s">
        <v>6</v>
      </c>
      <c r="E4" s="214"/>
      <c r="F4" s="214"/>
      <c r="G4" s="215"/>
      <c r="H4" s="213" t="s">
        <v>8</v>
      </c>
      <c r="I4" s="214"/>
      <c r="J4" s="214"/>
      <c r="K4" s="215"/>
      <c r="L4" s="213" t="s">
        <v>9</v>
      </c>
      <c r="M4" s="215"/>
    </row>
    <row r="5" spans="1:13" s="23" customFormat="1" ht="53.25" customHeight="1" x14ac:dyDescent="0.2">
      <c r="A5" s="20"/>
      <c r="C5" s="211"/>
      <c r="D5" s="216" t="s">
        <v>78</v>
      </c>
      <c r="E5" s="218" t="s">
        <v>79</v>
      </c>
      <c r="F5" s="219"/>
      <c r="G5" s="26" t="s">
        <v>80</v>
      </c>
      <c r="H5" s="220" t="s">
        <v>81</v>
      </c>
      <c r="I5" s="222" t="s">
        <v>82</v>
      </c>
      <c r="J5" s="218" t="s">
        <v>83</v>
      </c>
      <c r="K5" s="224"/>
      <c r="L5" s="218" t="s">
        <v>84</v>
      </c>
      <c r="M5" s="225"/>
    </row>
    <row r="6" spans="1:13" s="23" customFormat="1" ht="36" customHeight="1" x14ac:dyDescent="0.2">
      <c r="A6" s="20"/>
      <c r="C6" s="212"/>
      <c r="D6" s="217"/>
      <c r="E6" s="26" t="s">
        <v>10</v>
      </c>
      <c r="F6" s="27" t="s">
        <v>11</v>
      </c>
      <c r="G6" s="26" t="s">
        <v>11</v>
      </c>
      <c r="H6" s="221"/>
      <c r="I6" s="223"/>
      <c r="J6" s="26" t="s">
        <v>10</v>
      </c>
      <c r="K6" s="26" t="s">
        <v>11</v>
      </c>
      <c r="L6" s="26" t="s">
        <v>10</v>
      </c>
      <c r="M6" s="26" t="s">
        <v>11</v>
      </c>
    </row>
    <row r="7" spans="1:13" s="23" customFormat="1" ht="14.25" x14ac:dyDescent="0.2">
      <c r="A7" s="20"/>
      <c r="C7" s="28" t="s">
        <v>12</v>
      </c>
      <c r="D7" s="29">
        <v>449.87016453000001</v>
      </c>
      <c r="E7" s="30">
        <v>2.4564132054423649E-2</v>
      </c>
      <c r="F7" s="31">
        <v>4.6784250894987611E-2</v>
      </c>
      <c r="G7" s="32">
        <v>5.7111390245885296E-3</v>
      </c>
      <c r="H7" s="33">
        <v>-4.9257570171257203E-4</v>
      </c>
      <c r="I7" s="34">
        <v>5205.9116213899997</v>
      </c>
      <c r="J7" s="30">
        <v>2.1545597737398836E-2</v>
      </c>
      <c r="K7" s="32">
        <v>1.744014532574667E-2</v>
      </c>
      <c r="L7" s="30">
        <v>2.4564132054423649E-2</v>
      </c>
      <c r="M7" s="30">
        <v>4.6784250894987611E-2</v>
      </c>
    </row>
    <row r="8" spans="1:13" s="23" customFormat="1" x14ac:dyDescent="0.2">
      <c r="A8" s="20"/>
      <c r="C8" s="35" t="s">
        <v>13</v>
      </c>
      <c r="D8" s="36">
        <v>282.21460259000003</v>
      </c>
      <c r="E8" s="37">
        <v>1.7710880301532228E-2</v>
      </c>
      <c r="F8" s="38">
        <v>4.4661631033728888E-2</v>
      </c>
      <c r="G8" s="39">
        <v>5.1089358261051654E-3</v>
      </c>
      <c r="H8" s="40">
        <v>-1.0890258052402402E-2</v>
      </c>
      <c r="I8" s="41">
        <v>3241.2177672299999</v>
      </c>
      <c r="J8" s="39">
        <v>1.5135300128258367E-2</v>
      </c>
      <c r="K8" s="38">
        <v>1.0074922090444582E-2</v>
      </c>
      <c r="L8" s="39">
        <v>1.7710880301532228E-2</v>
      </c>
      <c r="M8" s="39">
        <v>4.4661631033728888E-2</v>
      </c>
    </row>
    <row r="9" spans="1:13" s="23" customFormat="1" x14ac:dyDescent="0.2">
      <c r="A9" s="20"/>
      <c r="C9" s="42" t="s">
        <v>14</v>
      </c>
      <c r="D9" s="43">
        <v>95.695784899999992</v>
      </c>
      <c r="E9" s="44">
        <v>5.2411169829655879E-2</v>
      </c>
      <c r="F9" s="45">
        <v>6.2322990789544397E-2</v>
      </c>
      <c r="G9" s="46">
        <v>3.1105457546211746E-2</v>
      </c>
      <c r="H9" s="47">
        <v>2.0033922386017977E-2</v>
      </c>
      <c r="I9" s="48">
        <v>1026.7202476500001</v>
      </c>
      <c r="J9" s="46">
        <v>4.323044939430476E-3</v>
      </c>
      <c r="K9" s="45">
        <v>-7.2107069085236564E-4</v>
      </c>
      <c r="L9" s="46">
        <v>5.2180229532214462E-2</v>
      </c>
      <c r="M9" s="46">
        <v>6.2322990789544397E-2</v>
      </c>
    </row>
    <row r="10" spans="1:13" s="23" customFormat="1" x14ac:dyDescent="0.2">
      <c r="A10" s="20"/>
      <c r="C10" s="49" t="s">
        <v>15</v>
      </c>
      <c r="D10" s="43">
        <v>26.499218160000002</v>
      </c>
      <c r="E10" s="44">
        <v>5.2411169829655879E-2</v>
      </c>
      <c r="F10" s="45">
        <v>7.5332479742610703E-2</v>
      </c>
      <c r="G10" s="46">
        <v>9.3918475276839164E-2</v>
      </c>
      <c r="H10" s="47">
        <v>-2.1572772138525931E-2</v>
      </c>
      <c r="I10" s="48">
        <v>269.92315367999998</v>
      </c>
      <c r="J10" s="46">
        <v>-5.9773892350923896E-3</v>
      </c>
      <c r="K10" s="45">
        <v>-8.8351406434827862E-3</v>
      </c>
      <c r="L10" s="46">
        <v>5.2411169829655879E-2</v>
      </c>
      <c r="M10" s="46">
        <v>7.5332479742610703E-2</v>
      </c>
    </row>
    <row r="11" spans="1:13" s="23" customFormat="1" x14ac:dyDescent="0.2">
      <c r="A11" s="20"/>
      <c r="C11" s="49" t="s">
        <v>16</v>
      </c>
      <c r="D11" s="43">
        <v>54.537791939999998</v>
      </c>
      <c r="E11" s="44">
        <v>3.9322549940682405E-2</v>
      </c>
      <c r="F11" s="45">
        <v>4.3243273243037228E-2</v>
      </c>
      <c r="G11" s="46">
        <v>6.1871309708996236E-3</v>
      </c>
      <c r="H11" s="47">
        <v>4.5500225343602763E-2</v>
      </c>
      <c r="I11" s="48">
        <v>592.59256750999998</v>
      </c>
      <c r="J11" s="46">
        <v>2.3534386164995258E-2</v>
      </c>
      <c r="K11" s="45">
        <v>1.7483770919007657E-2</v>
      </c>
      <c r="L11" s="46">
        <v>3.9322549940682405E-2</v>
      </c>
      <c r="M11" s="46">
        <v>4.3243273243037228E-2</v>
      </c>
    </row>
    <row r="12" spans="1:13" s="23" customFormat="1" x14ac:dyDescent="0.2">
      <c r="C12" s="49" t="s">
        <v>17</v>
      </c>
      <c r="D12" s="43">
        <v>13.41484389</v>
      </c>
      <c r="E12" s="44">
        <v>9.1971544559099172E-2</v>
      </c>
      <c r="F12" s="45">
        <v>0.10033053669658765</v>
      </c>
      <c r="G12" s="46">
        <v>1.7119633138889867E-2</v>
      </c>
      <c r="H12" s="47">
        <v>1.9114667343946845E-3</v>
      </c>
      <c r="I12" s="48">
        <v>150.80915345</v>
      </c>
      <c r="J12" s="46">
        <v>-5.7247875168030649E-2</v>
      </c>
      <c r="K12" s="45">
        <v>-6.2330682703881091E-2</v>
      </c>
      <c r="L12" s="46">
        <v>9.1971544559099172E-2</v>
      </c>
      <c r="M12" s="46">
        <v>0.10033053669658765</v>
      </c>
    </row>
    <row r="13" spans="1:13" s="23" customFormat="1" ht="12.75" x14ac:dyDescent="0.2">
      <c r="A13" s="50"/>
      <c r="C13" s="51" t="s">
        <v>18</v>
      </c>
      <c r="D13" s="43">
        <v>81.640038410000003</v>
      </c>
      <c r="E13" s="44">
        <v>2.1626382763322516E-2</v>
      </c>
      <c r="F13" s="45">
        <v>7.5836627646571619E-2</v>
      </c>
      <c r="G13" s="46">
        <v>4.6777016071712918E-3</v>
      </c>
      <c r="H13" s="47">
        <v>-1.3879676851650813E-2</v>
      </c>
      <c r="I13" s="48">
        <v>956.44309849000012</v>
      </c>
      <c r="J13" s="46">
        <v>1.3880932045877481E-2</v>
      </c>
      <c r="K13" s="45">
        <v>1.1584942931923026E-2</v>
      </c>
      <c r="L13" s="46">
        <v>2.1626382763322516E-2</v>
      </c>
      <c r="M13" s="46">
        <v>7.5836627646571619E-2</v>
      </c>
    </row>
    <row r="14" spans="1:13" s="23" customFormat="1" x14ac:dyDescent="0.2">
      <c r="C14" s="52" t="s">
        <v>19</v>
      </c>
      <c r="D14" s="43">
        <v>17.942271009999999</v>
      </c>
      <c r="E14" s="44">
        <v>7.1309815244456232E-2</v>
      </c>
      <c r="F14" s="45">
        <v>6.0949217936241418E-2</v>
      </c>
      <c r="G14" s="46">
        <v>3.6214277930941563E-3</v>
      </c>
      <c r="H14" s="47">
        <v>2.5357933468966865E-2</v>
      </c>
      <c r="I14" s="48">
        <v>232.37591284999996</v>
      </c>
      <c r="J14" s="46">
        <v>2.6813053030483536E-2</v>
      </c>
      <c r="K14" s="45">
        <v>2.1336490054481239E-2</v>
      </c>
      <c r="L14" s="46">
        <v>7.1309815244456232E-2</v>
      </c>
      <c r="M14" s="46">
        <v>6.0949217936241418E-2</v>
      </c>
    </row>
    <row r="15" spans="1:13" s="23" customFormat="1" x14ac:dyDescent="0.2">
      <c r="C15" s="52" t="s">
        <v>20</v>
      </c>
      <c r="D15" s="43">
        <v>60.037228919999997</v>
      </c>
      <c r="E15" s="44">
        <v>-2.9874824716249471E-3</v>
      </c>
      <c r="F15" s="45">
        <v>7.3492386260713083E-2</v>
      </c>
      <c r="G15" s="46">
        <v>3.7798473671706301E-3</v>
      </c>
      <c r="H15" s="47">
        <v>-3.1574035978433446E-2</v>
      </c>
      <c r="I15" s="48">
        <v>680.92234113999996</v>
      </c>
      <c r="J15" s="46">
        <v>3.3841015202165092E-3</v>
      </c>
      <c r="K15" s="45">
        <v>2.3746100821593341E-3</v>
      </c>
      <c r="L15" s="46">
        <v>-2.9874824716249471E-3</v>
      </c>
      <c r="M15" s="46">
        <v>7.3492386260713083E-2</v>
      </c>
    </row>
    <row r="16" spans="1:13" s="23" customFormat="1" x14ac:dyDescent="0.2">
      <c r="C16" s="53" t="s">
        <v>21</v>
      </c>
      <c r="D16" s="43">
        <v>10.55879854</v>
      </c>
      <c r="E16" s="44">
        <v>-0.18161333364651566</v>
      </c>
      <c r="F16" s="45">
        <v>-0.16909861982133956</v>
      </c>
      <c r="G16" s="46">
        <v>-5.7871809564622789E-2</v>
      </c>
      <c r="H16" s="47">
        <v>-0.23535118473428973</v>
      </c>
      <c r="I16" s="48">
        <v>141.17779373000002</v>
      </c>
      <c r="J16" s="46">
        <v>-0.10981236493157631</v>
      </c>
      <c r="K16" s="45">
        <v>-0.11064110641036651</v>
      </c>
      <c r="L16" s="46">
        <v>-0.18161333364651566</v>
      </c>
      <c r="M16" s="46">
        <v>-0.16909861982133956</v>
      </c>
    </row>
    <row r="17" spans="1:14" s="23" customFormat="1" x14ac:dyDescent="0.2">
      <c r="C17" s="42" t="s">
        <v>22</v>
      </c>
      <c r="D17" s="43">
        <v>24.64691152</v>
      </c>
      <c r="E17" s="44">
        <v>1.0426386129052778E-2</v>
      </c>
      <c r="F17" s="45">
        <v>2.5854568757967433E-2</v>
      </c>
      <c r="G17" s="46">
        <v>-4.1278998968032887E-3</v>
      </c>
      <c r="H17" s="54">
        <v>4.404390092169308E-2</v>
      </c>
      <c r="I17" s="48">
        <v>325.11837779000001</v>
      </c>
      <c r="J17" s="55">
        <v>3.4926336747078457E-2</v>
      </c>
      <c r="K17" s="45">
        <v>2.8976042846707406E-2</v>
      </c>
      <c r="L17" s="46">
        <v>1.0426386129052778E-2</v>
      </c>
      <c r="M17" s="46">
        <v>2.5854568757967433E-2</v>
      </c>
    </row>
    <row r="18" spans="1:14" s="23" customFormat="1" x14ac:dyDescent="0.2">
      <c r="C18" s="42" t="s">
        <v>23</v>
      </c>
      <c r="D18" s="43">
        <v>64.750539459999999</v>
      </c>
      <c r="E18" s="44">
        <v>7.5677739873922789E-3</v>
      </c>
      <c r="F18" s="45">
        <v>3.736911235101581E-2</v>
      </c>
      <c r="G18" s="46">
        <v>-1.2369762077221402E-2</v>
      </c>
      <c r="H18" s="47">
        <v>-1.4661650986252939E-2</v>
      </c>
      <c r="I18" s="48">
        <v>729.96563888999992</v>
      </c>
      <c r="J18" s="46">
        <v>4.8993720517824357E-2</v>
      </c>
      <c r="K18" s="45">
        <v>3.9543750139547695E-2</v>
      </c>
      <c r="L18" s="46">
        <v>7.5677739873922789E-3</v>
      </c>
      <c r="M18" s="46">
        <v>3.736911235101581E-2</v>
      </c>
    </row>
    <row r="19" spans="1:14" s="23" customFormat="1" x14ac:dyDescent="0.2">
      <c r="A19" s="21"/>
      <c r="C19" s="49" t="s">
        <v>24</v>
      </c>
      <c r="D19" s="43">
        <v>41.220540749999998</v>
      </c>
      <c r="E19" s="44">
        <v>1.9664603969622663E-2</v>
      </c>
      <c r="F19" s="45">
        <v>5.2603855703955649E-2</v>
      </c>
      <c r="G19" s="46">
        <v>-3.8768911714139875E-3</v>
      </c>
      <c r="H19" s="47">
        <v>-3.7724372875493017E-2</v>
      </c>
      <c r="I19" s="48">
        <v>467.57718799000003</v>
      </c>
      <c r="J19" s="46">
        <v>5.5095323708624244E-2</v>
      </c>
      <c r="K19" s="45">
        <v>4.3643852427305507E-2</v>
      </c>
      <c r="L19" s="46">
        <v>1.9664603969622663E-2</v>
      </c>
      <c r="M19" s="46">
        <v>5.2603855703955649E-2</v>
      </c>
    </row>
    <row r="20" spans="1:14" s="23" customFormat="1" x14ac:dyDescent="0.2">
      <c r="A20" s="21"/>
      <c r="C20" s="49" t="s">
        <v>25</v>
      </c>
      <c r="D20" s="43">
        <v>23.529998710000001</v>
      </c>
      <c r="E20" s="44">
        <v>-1.2946062975373596E-2</v>
      </c>
      <c r="F20" s="45">
        <v>1.0440773682213855E-2</v>
      </c>
      <c r="G20" s="46">
        <v>-2.7634853270873894E-2</v>
      </c>
      <c r="H20" s="47">
        <v>2.8513389147813095E-2</v>
      </c>
      <c r="I20" s="48">
        <v>262.38845090000001</v>
      </c>
      <c r="J20" s="46">
        <v>3.8293781976279861E-2</v>
      </c>
      <c r="K20" s="45">
        <v>3.2362394812670559E-2</v>
      </c>
      <c r="L20" s="46">
        <v>-1.2946062975373596E-2</v>
      </c>
      <c r="M20" s="46">
        <v>1.0440773682213855E-2</v>
      </c>
    </row>
    <row r="21" spans="1:14" s="23" customFormat="1" x14ac:dyDescent="0.2">
      <c r="C21" s="56" t="s">
        <v>26</v>
      </c>
      <c r="D21" s="36">
        <v>167.65556193999998</v>
      </c>
      <c r="E21" s="37">
        <v>3.6311049401377415E-2</v>
      </c>
      <c r="F21" s="38">
        <v>5.0325483716545438E-2</v>
      </c>
      <c r="G21" s="39">
        <v>6.7119894153129245E-3</v>
      </c>
      <c r="H21" s="57">
        <v>1.7516915598702942E-2</v>
      </c>
      <c r="I21" s="41">
        <v>1964.6938541599998</v>
      </c>
      <c r="J21" s="39">
        <v>3.2299680637502659E-2</v>
      </c>
      <c r="K21" s="38">
        <v>2.984105820108085E-2</v>
      </c>
      <c r="L21" s="39">
        <v>3.6311049401377415E-2</v>
      </c>
      <c r="M21" s="39">
        <v>5.0325483716545438E-2</v>
      </c>
    </row>
    <row r="22" spans="1:14" s="23" customFormat="1" ht="12.75" customHeight="1" x14ac:dyDescent="0.2">
      <c r="C22" s="58" t="s">
        <v>27</v>
      </c>
      <c r="D22" s="43">
        <v>127.38523794000001</v>
      </c>
      <c r="E22" s="44">
        <v>2.7244036604580524E-2</v>
      </c>
      <c r="F22" s="45">
        <v>4.271559353054255E-2</v>
      </c>
      <c r="G22" s="46">
        <v>1.0289370899883687E-2</v>
      </c>
      <c r="H22" s="47">
        <v>2.4289507900703722E-2</v>
      </c>
      <c r="I22" s="48">
        <v>1495.841574</v>
      </c>
      <c r="J22" s="46">
        <v>3.1509939664304598E-2</v>
      </c>
      <c r="K22" s="45">
        <v>2.9150131962059955E-2</v>
      </c>
      <c r="L22" s="46">
        <v>2.7244036604580524E-2</v>
      </c>
      <c r="M22" s="46">
        <v>4.271559353054255E-2</v>
      </c>
    </row>
    <row r="23" spans="1:14" s="23" customFormat="1" ht="12.75" customHeight="1" x14ac:dyDescent="0.2">
      <c r="C23" s="59" t="s">
        <v>28</v>
      </c>
      <c r="D23" s="43">
        <v>119.92541777999999</v>
      </c>
      <c r="E23" s="44">
        <v>3.100329928374479E-2</v>
      </c>
      <c r="F23" s="45">
        <v>4.6978065331760854E-2</v>
      </c>
      <c r="G23" s="46">
        <v>9.9245284004949585E-3</v>
      </c>
      <c r="H23" s="47">
        <v>3.1435509128041605E-2</v>
      </c>
      <c r="I23" s="48">
        <v>1409.9015914900001</v>
      </c>
      <c r="J23" s="46">
        <v>3.6425493296664335E-2</v>
      </c>
      <c r="K23" s="45">
        <v>3.3945170384666712E-2</v>
      </c>
      <c r="L23" s="46">
        <v>3.100329928374479E-2</v>
      </c>
      <c r="M23" s="46">
        <v>4.6978065331760854E-2</v>
      </c>
    </row>
    <row r="24" spans="1:14" s="23" customFormat="1" ht="12.75" customHeight="1" x14ac:dyDescent="0.2">
      <c r="A24" s="21"/>
      <c r="C24" s="52" t="s">
        <v>29</v>
      </c>
      <c r="D24" s="60">
        <v>7.4598201599999996</v>
      </c>
      <c r="E24" s="44">
        <v>-2.96360382716091E-2</v>
      </c>
      <c r="F24" s="45">
        <v>-2.5303010028516426E-2</v>
      </c>
      <c r="G24" s="46">
        <v>1.6584346789939364E-2</v>
      </c>
      <c r="H24" s="47">
        <v>-7.2940978626099495E-2</v>
      </c>
      <c r="I24" s="48">
        <v>85.939982509999993</v>
      </c>
      <c r="J24" s="46">
        <v>-4.2956337673657252E-2</v>
      </c>
      <c r="K24" s="45">
        <v>-4.3438089948693026E-2</v>
      </c>
      <c r="L24" s="46">
        <v>-2.96360382716091E-2</v>
      </c>
      <c r="M24" s="46">
        <v>-2.5303010028516426E-2</v>
      </c>
    </row>
    <row r="25" spans="1:14" s="23" customFormat="1" ht="12.75" customHeight="1" x14ac:dyDescent="0.2">
      <c r="C25" s="58" t="s">
        <v>30</v>
      </c>
      <c r="D25" s="43">
        <v>40.270324000000002</v>
      </c>
      <c r="E25" s="44">
        <v>6.6076534367176309E-2</v>
      </c>
      <c r="F25" s="45">
        <v>7.5212357360132209E-2</v>
      </c>
      <c r="G25" s="46">
        <v>-4.4679205065432104E-3</v>
      </c>
      <c r="H25" s="47">
        <v>-3.532012144107699E-3</v>
      </c>
      <c r="I25" s="48">
        <v>468.85228015999996</v>
      </c>
      <c r="J25" s="46">
        <v>3.4827399326454955E-2</v>
      </c>
      <c r="K25" s="45">
        <v>3.2048382293278666E-2</v>
      </c>
      <c r="L25" s="46">
        <v>6.6076534367176309E-2</v>
      </c>
      <c r="M25" s="46">
        <v>7.5212357360132209E-2</v>
      </c>
    </row>
    <row r="26" spans="1:14" s="23" customFormat="1" ht="12.75" customHeight="1" x14ac:dyDescent="0.2">
      <c r="C26" s="61" t="s">
        <v>31</v>
      </c>
      <c r="D26" s="62">
        <v>385.11962506999998</v>
      </c>
      <c r="E26" s="63">
        <v>2.7478215387309879E-2</v>
      </c>
      <c r="F26" s="64">
        <v>4.8342173656596543E-2</v>
      </c>
      <c r="G26" s="65">
        <v>8.7349331324511059E-3</v>
      </c>
      <c r="H26" s="66">
        <v>1.7985747336577429E-3</v>
      </c>
      <c r="I26" s="67">
        <v>4475.9459824999994</v>
      </c>
      <c r="J26" s="65">
        <v>1.7204837910605786E-2</v>
      </c>
      <c r="K26" s="64">
        <v>1.3924701348773993E-2</v>
      </c>
      <c r="L26" s="65">
        <v>2.7478215387309879E-2</v>
      </c>
      <c r="M26" s="65">
        <v>4.8342173656596543E-2</v>
      </c>
    </row>
    <row r="27" spans="1:14" s="23" customFormat="1" ht="12.75" hidden="1" customHeight="1" x14ac:dyDescent="0.2">
      <c r="C27" s="42"/>
      <c r="D27" s="43"/>
      <c r="E27" s="44"/>
      <c r="F27" s="45"/>
      <c r="G27" s="46"/>
      <c r="H27" s="68"/>
      <c r="I27" s="69"/>
      <c r="J27" s="70"/>
      <c r="K27" s="71"/>
      <c r="L27" s="70"/>
      <c r="M27" s="70"/>
    </row>
    <row r="28" spans="1:14" s="23" customFormat="1" ht="12.75" hidden="1" customHeight="1" x14ac:dyDescent="0.2">
      <c r="C28" s="42"/>
      <c r="D28" s="43"/>
      <c r="E28" s="44"/>
      <c r="F28" s="45"/>
      <c r="G28" s="46"/>
      <c r="H28" s="68"/>
      <c r="I28" s="69"/>
      <c r="J28" s="70"/>
      <c r="K28" s="71"/>
      <c r="L28" s="70"/>
      <c r="M28" s="70"/>
    </row>
    <row r="29" spans="1:14" s="23" customFormat="1" ht="12.75" hidden="1" customHeight="1" x14ac:dyDescent="0.2">
      <c r="C29" s="42"/>
      <c r="D29" s="43"/>
      <c r="E29" s="44"/>
      <c r="F29" s="45"/>
      <c r="G29" s="46"/>
      <c r="H29" s="68"/>
      <c r="I29" s="69"/>
      <c r="J29" s="70"/>
      <c r="K29" s="71"/>
      <c r="L29" s="70"/>
      <c r="M29" s="70"/>
    </row>
    <row r="30" spans="1:14" s="23" customFormat="1" ht="12.75" customHeight="1" x14ac:dyDescent="0.2">
      <c r="C30" s="72"/>
      <c r="D30" s="29"/>
      <c r="E30" s="30"/>
      <c r="F30" s="73"/>
      <c r="G30" s="30"/>
      <c r="H30" s="33"/>
      <c r="I30" s="74"/>
      <c r="J30" s="73"/>
      <c r="K30" s="30"/>
      <c r="L30" s="75"/>
      <c r="M30" s="30"/>
    </row>
    <row r="31" spans="1:14" s="23" customFormat="1" ht="12.75" customHeight="1" x14ac:dyDescent="0.2">
      <c r="C31" s="76" t="s">
        <v>32</v>
      </c>
      <c r="D31" s="77">
        <v>60.328012310000005</v>
      </c>
      <c r="E31" s="46">
        <v>1.1645089559783939E-2</v>
      </c>
      <c r="F31" s="78">
        <v>2.8615148482839636E-2</v>
      </c>
      <c r="G31" s="79">
        <v>-1.3499242653071564E-2</v>
      </c>
      <c r="H31" s="44">
        <v>7.1669858631250083E-2</v>
      </c>
      <c r="I31" s="80">
        <v>680.80953824000005</v>
      </c>
      <c r="J31" s="46">
        <v>2.0196697371354766E-2</v>
      </c>
      <c r="K31" s="46">
        <v>9.6378914362844625E-3</v>
      </c>
      <c r="L31" s="46">
        <v>1.1645089559783939E-2</v>
      </c>
      <c r="M31" s="46">
        <v>2.8615148482839636E-2</v>
      </c>
      <c r="N31" s="81"/>
    </row>
    <row r="32" spans="1:14" s="23" customFormat="1" ht="12.75" customHeight="1" x14ac:dyDescent="0.2">
      <c r="C32" s="82" t="s">
        <v>33</v>
      </c>
      <c r="D32" s="43">
        <v>47.854993069999999</v>
      </c>
      <c r="E32" s="46">
        <v>7.4367615716932622E-3</v>
      </c>
      <c r="F32" s="78">
        <v>2.1047254398896875E-2</v>
      </c>
      <c r="G32" s="46">
        <v>-1.0059227052250486E-2</v>
      </c>
      <c r="H32" s="44">
        <v>6.5504845781815701E-2</v>
      </c>
      <c r="I32" s="80">
        <v>542.85873942000012</v>
      </c>
      <c r="J32" s="46">
        <v>1.5698407716634666E-2</v>
      </c>
      <c r="K32" s="46">
        <v>2.760225291082552E-3</v>
      </c>
      <c r="L32" s="46">
        <v>7.4367615716932622E-3</v>
      </c>
      <c r="M32" s="46">
        <v>2.1047254398896875E-2</v>
      </c>
      <c r="N32" s="81"/>
    </row>
    <row r="33" spans="2:14" s="23" customFormat="1" ht="12.75" customHeight="1" x14ac:dyDescent="0.2">
      <c r="C33" s="82" t="s">
        <v>34</v>
      </c>
      <c r="D33" s="43">
        <v>5.8302128</v>
      </c>
      <c r="E33" s="46">
        <v>0.11644985733708668</v>
      </c>
      <c r="F33" s="78">
        <v>0.10517039544625972</v>
      </c>
      <c r="G33" s="46" t="s">
        <v>105</v>
      </c>
      <c r="H33" s="44">
        <v>0.16588906139277704</v>
      </c>
      <c r="I33" s="80">
        <v>62.272866579999999</v>
      </c>
      <c r="J33" s="46">
        <v>0.13458884917575475</v>
      </c>
      <c r="K33" s="46">
        <v>0.10454835622470782</v>
      </c>
      <c r="L33" s="46">
        <v>0.11644985733708668</v>
      </c>
      <c r="M33" s="46">
        <v>0.10517039544625972</v>
      </c>
      <c r="N33" s="81"/>
    </row>
    <row r="34" spans="2:14" s="23" customFormat="1" ht="12.75" customHeight="1" x14ac:dyDescent="0.2">
      <c r="C34" s="83" t="s">
        <v>35</v>
      </c>
      <c r="D34" s="84">
        <v>5.9464637699999994</v>
      </c>
      <c r="E34" s="85">
        <v>-1.3985723971692732E-2</v>
      </c>
      <c r="F34" s="86">
        <v>1.1761692465233953E-2</v>
      </c>
      <c r="G34" s="85">
        <v>-4.5697863191902277E-2</v>
      </c>
      <c r="H34" s="87">
        <v>3.9788267909848907E-2</v>
      </c>
      <c r="I34" s="88">
        <v>66.68892670999999</v>
      </c>
      <c r="J34" s="85">
        <v>-1.7044815813284098E-2</v>
      </c>
      <c r="K34" s="85">
        <v>-2.5722419703428812E-2</v>
      </c>
      <c r="L34" s="85">
        <v>-1.3985723971692732E-2</v>
      </c>
      <c r="M34" s="85">
        <v>1.1761692465233953E-2</v>
      </c>
      <c r="N34" s="81"/>
    </row>
    <row r="35" spans="2:14" s="23" customFormat="1" ht="12.75" customHeight="1" x14ac:dyDescent="0.2">
      <c r="C35" s="89"/>
      <c r="D35" s="48"/>
      <c r="E35" s="71"/>
      <c r="F35" s="71"/>
      <c r="G35" s="71"/>
      <c r="H35" s="71"/>
      <c r="I35" s="48"/>
      <c r="J35" s="71"/>
      <c r="K35" s="71"/>
      <c r="L35" s="71"/>
      <c r="M35" s="71"/>
      <c r="N35" s="81"/>
    </row>
    <row r="36" spans="2:14" s="23" customFormat="1" ht="12.75" customHeight="1" x14ac:dyDescent="0.2">
      <c r="B36" s="50"/>
      <c r="C36" s="90"/>
      <c r="E36" s="91"/>
      <c r="F36" s="91"/>
      <c r="G36" s="91"/>
      <c r="H36" s="91"/>
      <c r="I36" s="92"/>
      <c r="J36" s="91"/>
      <c r="K36" s="91"/>
      <c r="L36" s="91"/>
      <c r="M36" s="91"/>
    </row>
    <row r="37" spans="2:14" s="23" customFormat="1" ht="29.25" customHeight="1" x14ac:dyDescent="0.2">
      <c r="B37" s="50"/>
      <c r="C37" s="210" t="s">
        <v>36</v>
      </c>
      <c r="D37" s="213" t="s">
        <v>6</v>
      </c>
      <c r="E37" s="214"/>
      <c r="F37" s="214"/>
      <c r="G37" s="215"/>
      <c r="H37" s="213" t="s">
        <v>8</v>
      </c>
      <c r="I37" s="214"/>
      <c r="J37" s="214"/>
      <c r="K37" s="215"/>
      <c r="L37" s="213" t="s">
        <v>9</v>
      </c>
      <c r="M37" s="215"/>
    </row>
    <row r="38" spans="2:14" s="23" customFormat="1" ht="53.25" customHeight="1" x14ac:dyDescent="0.2">
      <c r="B38" s="50"/>
      <c r="C38" s="211"/>
      <c r="D38" s="216" t="str">
        <f>D5</f>
        <v>Données brutes  janvier 2025</v>
      </c>
      <c r="E38" s="226" t="str">
        <f>E5</f>
        <v>Taux de croissance  janv. 2025 / janv. 2024</v>
      </c>
      <c r="F38" s="227"/>
      <c r="G38" s="26" t="str">
        <f>G5</f>
        <v>Taux de croissance  janv. 2025 / déc. 2024</v>
      </c>
      <c r="H38" s="220" t="str">
        <f>H5</f>
        <v>Rappel :
Taux ACM CVS-CJO à fin janvier 2024</v>
      </c>
      <c r="I38" s="222" t="str">
        <f>I5</f>
        <v>Données brutes janv. 2024 - janv. 2025</v>
      </c>
      <c r="J38" s="226" t="str">
        <f>J5</f>
        <v>Taux ACM (janv. 2024 - janv. 2025 / janv. 2023 - janv. 2024)</v>
      </c>
      <c r="K38" s="228"/>
      <c r="L38" s="218" t="str">
        <f>L5</f>
        <v>( janv à janv. 2025 ) /
( janv à janv. 2024 )</v>
      </c>
      <c r="M38" s="225"/>
    </row>
    <row r="39" spans="2:14" s="23" customFormat="1" ht="40.5" customHeight="1" x14ac:dyDescent="0.2">
      <c r="B39" s="50"/>
      <c r="C39" s="212"/>
      <c r="D39" s="217"/>
      <c r="E39" s="26" t="s">
        <v>10</v>
      </c>
      <c r="F39" s="27" t="s">
        <v>11</v>
      </c>
      <c r="G39" s="26" t="s">
        <v>11</v>
      </c>
      <c r="H39" s="221"/>
      <c r="I39" s="223"/>
      <c r="J39" s="26" t="s">
        <v>10</v>
      </c>
      <c r="K39" s="26" t="s">
        <v>11</v>
      </c>
      <c r="L39" s="26" t="s">
        <v>10</v>
      </c>
      <c r="M39" s="26" t="s">
        <v>11</v>
      </c>
    </row>
    <row r="40" spans="2:14" s="23" customFormat="1" ht="12.75" customHeight="1" x14ac:dyDescent="0.2">
      <c r="B40" s="50"/>
      <c r="C40" s="28" t="s">
        <v>12</v>
      </c>
      <c r="D40" s="29">
        <v>203.33506750999999</v>
      </c>
      <c r="E40" s="30">
        <v>-4.8152816529272169E-3</v>
      </c>
      <c r="F40" s="31">
        <v>2.3952772543244016E-2</v>
      </c>
      <c r="G40" s="32">
        <v>3.5413064776883552E-3</v>
      </c>
      <c r="H40" s="33">
        <v>-1.2463513117487057E-2</v>
      </c>
      <c r="I40" s="93">
        <v>2391.9923670399999</v>
      </c>
      <c r="J40" s="30">
        <v>-3.9707646736878432E-3</v>
      </c>
      <c r="K40" s="32">
        <v>-6.9329600770187128E-3</v>
      </c>
      <c r="L40" s="30">
        <v>-4.8152816529272169E-3</v>
      </c>
      <c r="M40" s="30">
        <v>2.3952772543244016E-2</v>
      </c>
    </row>
    <row r="41" spans="2:14" s="23" customFormat="1" ht="12.75" customHeight="1" x14ac:dyDescent="0.2">
      <c r="B41" s="50"/>
      <c r="C41" s="35" t="s">
        <v>13</v>
      </c>
      <c r="D41" s="36">
        <v>119.01662413999999</v>
      </c>
      <c r="E41" s="37">
        <v>-1.4861230424205729E-2</v>
      </c>
      <c r="F41" s="38">
        <v>2.1463898491297595E-2</v>
      </c>
      <c r="G41" s="39">
        <v>4.2616787486515761E-4</v>
      </c>
      <c r="H41" s="40">
        <v>-2.3501235427776379E-2</v>
      </c>
      <c r="I41" s="41">
        <v>1391.2865130299997</v>
      </c>
      <c r="J41" s="39">
        <v>-1.540749466272695E-2</v>
      </c>
      <c r="K41" s="38">
        <v>-1.7864636414846924E-2</v>
      </c>
      <c r="L41" s="39">
        <v>-1.4861230424205729E-2</v>
      </c>
      <c r="M41" s="39">
        <v>2.1463898491297595E-2</v>
      </c>
    </row>
    <row r="42" spans="2:14" s="23" customFormat="1" ht="12.75" customHeight="1" x14ac:dyDescent="0.2">
      <c r="B42" s="50"/>
      <c r="C42" s="42" t="s">
        <v>14</v>
      </c>
      <c r="D42" s="43">
        <v>40.096952160000001</v>
      </c>
      <c r="E42" s="44">
        <v>6.4511652908105788E-4</v>
      </c>
      <c r="F42" s="45">
        <v>1.0331954911411811E-2</v>
      </c>
      <c r="G42" s="46">
        <v>1.9961055195546251E-2</v>
      </c>
      <c r="H42" s="47">
        <v>7.6548002026410877E-4</v>
      </c>
      <c r="I42" s="48">
        <v>439.27511224</v>
      </c>
      <c r="J42" s="46">
        <v>-2.6065747305584086E-2</v>
      </c>
      <c r="K42" s="45">
        <v>-3.0274607264725861E-2</v>
      </c>
      <c r="L42" s="46">
        <v>6.4511652908105788E-4</v>
      </c>
      <c r="M42" s="46">
        <v>1.0331954911411811E-2</v>
      </c>
    </row>
    <row r="43" spans="2:14" s="23" customFormat="1" ht="12.75" customHeight="1" x14ac:dyDescent="0.2">
      <c r="B43" s="50"/>
      <c r="C43" s="49" t="s">
        <v>15</v>
      </c>
      <c r="D43" s="43">
        <v>11.379861310000001</v>
      </c>
      <c r="E43" s="44">
        <v>1.7973855042576758E-3</v>
      </c>
      <c r="F43" s="45">
        <v>2.5296321938448774E-2</v>
      </c>
      <c r="G43" s="46">
        <v>8.0260347712669766E-2</v>
      </c>
      <c r="H43" s="47">
        <v>-4.0204060233471672E-2</v>
      </c>
      <c r="I43" s="48">
        <v>119.89886768</v>
      </c>
      <c r="J43" s="46">
        <v>-3.8171856676580962E-2</v>
      </c>
      <c r="K43" s="45">
        <v>-3.8770022240506186E-2</v>
      </c>
      <c r="L43" s="46">
        <v>1.7973855042576758E-3</v>
      </c>
      <c r="M43" s="46">
        <v>2.5296321938448774E-2</v>
      </c>
    </row>
    <row r="44" spans="2:14" s="23" customFormat="1" ht="12.75" customHeight="1" x14ac:dyDescent="0.2">
      <c r="B44" s="50"/>
      <c r="C44" s="49" t="s">
        <v>16</v>
      </c>
      <c r="D44" s="43">
        <v>23.350820289999998</v>
      </c>
      <c r="E44" s="44">
        <v>-1.2426394157151854E-2</v>
      </c>
      <c r="F44" s="45">
        <v>-9.5199531125893522E-3</v>
      </c>
      <c r="G44" s="46">
        <v>-3.9231984865464309E-3</v>
      </c>
      <c r="H44" s="47">
        <v>2.6034513413458082E-2</v>
      </c>
      <c r="I44" s="48">
        <v>257.55472706</v>
      </c>
      <c r="J44" s="46">
        <v>-6.1014480885590583E-3</v>
      </c>
      <c r="K44" s="45">
        <v>-1.2119844881122832E-2</v>
      </c>
      <c r="L44" s="46">
        <v>-1.2426394157151854E-2</v>
      </c>
      <c r="M44" s="46">
        <v>-9.5199531125893522E-3</v>
      </c>
    </row>
    <row r="45" spans="2:14" s="23" customFormat="1" ht="12.75" customHeight="1" x14ac:dyDescent="0.2">
      <c r="B45" s="50"/>
      <c r="C45" s="49" t="s">
        <v>17</v>
      </c>
      <c r="D45" s="43">
        <v>5.173732059999999</v>
      </c>
      <c r="E45" s="44">
        <v>5.413628334326348E-2</v>
      </c>
      <c r="F45" s="45">
        <v>6.1967672200090806E-2</v>
      </c>
      <c r="G45" s="46">
        <v>3.8619948276215066E-3</v>
      </c>
      <c r="H45" s="47">
        <v>-1.8103508531948198E-2</v>
      </c>
      <c r="I45" s="48">
        <v>59.706862780000002</v>
      </c>
      <c r="J45" s="46">
        <v>-8.702826747137371E-2</v>
      </c>
      <c r="K45" s="45">
        <v>-9.0863147965280389E-2</v>
      </c>
      <c r="L45" s="46">
        <v>5.413628334326348E-2</v>
      </c>
      <c r="M45" s="46">
        <v>6.1967672200090806E-2</v>
      </c>
    </row>
    <row r="46" spans="2:14" s="23" customFormat="1" ht="12.75" customHeight="1" x14ac:dyDescent="0.2">
      <c r="B46" s="50"/>
      <c r="C46" s="51" t="s">
        <v>18</v>
      </c>
      <c r="D46" s="43">
        <v>48.738338140000003</v>
      </c>
      <c r="E46" s="44">
        <v>-1.2074213918259025E-2</v>
      </c>
      <c r="F46" s="45">
        <v>5.6796649890146877E-2</v>
      </c>
      <c r="G46" s="46">
        <v>-5.3753681306714096E-3</v>
      </c>
      <c r="H46" s="47">
        <v>-3.3024954926142103E-2</v>
      </c>
      <c r="I46" s="48">
        <v>578.6721101899999</v>
      </c>
      <c r="J46" s="46">
        <v>-1.2772526498766701E-2</v>
      </c>
      <c r="K46" s="45">
        <v>-1.3260397373428212E-2</v>
      </c>
      <c r="L46" s="46">
        <v>-1.2074213918259025E-2</v>
      </c>
      <c r="M46" s="46">
        <v>5.6796649890146877E-2</v>
      </c>
    </row>
    <row r="47" spans="2:14" s="23" customFormat="1" ht="12.75" customHeight="1" x14ac:dyDescent="0.2">
      <c r="B47" s="50"/>
      <c r="C47" s="52" t="s">
        <v>19</v>
      </c>
      <c r="D47" s="43">
        <v>9.3866428200000005</v>
      </c>
      <c r="E47" s="44">
        <v>3.0091492483258264E-2</v>
      </c>
      <c r="F47" s="45">
        <v>1.7406920619792654E-2</v>
      </c>
      <c r="G47" s="46">
        <v>-1.2130164596394488E-3</v>
      </c>
      <c r="H47" s="47">
        <v>1.002091085813106E-2</v>
      </c>
      <c r="I47" s="48">
        <v>122.43016220000003</v>
      </c>
      <c r="J47" s="46">
        <v>-2.3727641325634874E-3</v>
      </c>
      <c r="K47" s="45">
        <v>-9.5877372895760704E-3</v>
      </c>
      <c r="L47" s="46">
        <v>3.0091492483258264E-2</v>
      </c>
      <c r="M47" s="46">
        <v>1.7406920619792654E-2</v>
      </c>
    </row>
    <row r="48" spans="2:14" s="23" customFormat="1" ht="12.75" customHeight="1" x14ac:dyDescent="0.2">
      <c r="B48" s="50"/>
      <c r="C48" s="52" t="s">
        <v>20</v>
      </c>
      <c r="D48" s="43">
        <v>38.006795670000002</v>
      </c>
      <c r="E48" s="44">
        <v>-2.7522978617962379E-2</v>
      </c>
      <c r="F48" s="45">
        <v>6.421314570306369E-2</v>
      </c>
      <c r="G48" s="46">
        <v>-7.2133244886863901E-3</v>
      </c>
      <c r="H48" s="47">
        <v>-4.7276094157545523E-2</v>
      </c>
      <c r="I48" s="48">
        <v>439.79992443000003</v>
      </c>
      <c r="J48" s="46">
        <v>-1.9286770320074087E-2</v>
      </c>
      <c r="K48" s="45">
        <v>-1.7857893953732051E-2</v>
      </c>
      <c r="L48" s="46">
        <v>-2.7522978617962379E-2</v>
      </c>
      <c r="M48" s="46">
        <v>6.421314570306369E-2</v>
      </c>
    </row>
    <row r="49" spans="2:13" s="23" customFormat="1" ht="12.75" customHeight="1" x14ac:dyDescent="0.2">
      <c r="B49" s="50"/>
      <c r="C49" s="53" t="s">
        <v>21</v>
      </c>
      <c r="D49" s="43">
        <v>4.6428158399999999</v>
      </c>
      <c r="E49" s="44">
        <v>-0.23097656890265783</v>
      </c>
      <c r="F49" s="45">
        <v>-0.20651772931388801</v>
      </c>
      <c r="G49" s="46">
        <v>-5.9738926857370589E-2</v>
      </c>
      <c r="H49" s="47">
        <v>-0.21607643326675208</v>
      </c>
      <c r="I49" s="48">
        <v>63.754392530000004</v>
      </c>
      <c r="J49" s="46">
        <v>-0.14522666138759988</v>
      </c>
      <c r="K49" s="45">
        <v>-0.14277769542449281</v>
      </c>
      <c r="L49" s="46">
        <v>-0.23097656890265783</v>
      </c>
      <c r="M49" s="46">
        <v>-0.20651772931388801</v>
      </c>
    </row>
    <row r="50" spans="2:13" s="23" customFormat="1" ht="12.75" customHeight="1" x14ac:dyDescent="0.2">
      <c r="B50" s="50"/>
      <c r="C50" s="42" t="s">
        <v>22</v>
      </c>
      <c r="D50" s="43">
        <v>12.477407700000001</v>
      </c>
      <c r="E50" s="44">
        <v>-4.5920512741086661E-3</v>
      </c>
      <c r="F50" s="45">
        <v>5.7233201607134188E-3</v>
      </c>
      <c r="G50" s="46">
        <v>1.4404331795587755E-3</v>
      </c>
      <c r="H50" s="54">
        <v>1.7910057846453942E-2</v>
      </c>
      <c r="I50" s="48">
        <v>165.48284575000002</v>
      </c>
      <c r="J50" s="55">
        <v>1.2301836245193432E-2</v>
      </c>
      <c r="K50" s="45">
        <v>5.7378897197959411E-3</v>
      </c>
      <c r="L50" s="46">
        <v>-4.5920512741086661E-3</v>
      </c>
      <c r="M50" s="46">
        <v>5.7233201607134188E-3</v>
      </c>
    </row>
    <row r="51" spans="2:13" s="23" customFormat="1" ht="12.75" customHeight="1" x14ac:dyDescent="0.2">
      <c r="B51" s="50"/>
      <c r="C51" s="42" t="s">
        <v>23</v>
      </c>
      <c r="D51" s="43">
        <v>10.802250699999998</v>
      </c>
      <c r="E51" s="44">
        <v>2.6064290049230054E-2</v>
      </c>
      <c r="F51" s="45">
        <v>6.5907998717314342E-2</v>
      </c>
      <c r="G51" s="46">
        <v>-8.8651422612844311E-3</v>
      </c>
      <c r="H51" s="47">
        <v>2.6551584102346926E-2</v>
      </c>
      <c r="I51" s="48">
        <v>115.51499475</v>
      </c>
      <c r="J51" s="46">
        <v>5.3160314768054828E-2</v>
      </c>
      <c r="K51" s="45">
        <v>4.9637233890278631E-2</v>
      </c>
      <c r="L51" s="46">
        <v>2.6064290049230054E-2</v>
      </c>
      <c r="M51" s="46">
        <v>6.5907998717314342E-2</v>
      </c>
    </row>
    <row r="52" spans="2:13" s="23" customFormat="1" ht="12.75" customHeight="1" x14ac:dyDescent="0.2">
      <c r="B52" s="50"/>
      <c r="C52" s="49" t="s">
        <v>24</v>
      </c>
      <c r="D52" s="43">
        <v>7.00265118</v>
      </c>
      <c r="E52" s="44">
        <v>8.9031689792096191E-3</v>
      </c>
      <c r="F52" s="45">
        <v>4.7301604660221042E-2</v>
      </c>
      <c r="G52" s="46">
        <v>-1.8325629907642527E-2</v>
      </c>
      <c r="H52" s="47">
        <v>2.8477431123780317E-2</v>
      </c>
      <c r="I52" s="48">
        <v>75.323521830000004</v>
      </c>
      <c r="J52" s="46">
        <v>6.891125863895331E-2</v>
      </c>
      <c r="K52" s="45">
        <v>6.4499355581536522E-2</v>
      </c>
      <c r="L52" s="46">
        <v>8.9031689792096191E-3</v>
      </c>
      <c r="M52" s="46">
        <v>4.7301604660221042E-2</v>
      </c>
    </row>
    <row r="53" spans="2:13" s="23" customFormat="1" ht="12.75" customHeight="1" x14ac:dyDescent="0.2">
      <c r="B53" s="50"/>
      <c r="C53" s="49" t="s">
        <v>25</v>
      </c>
      <c r="D53" s="43">
        <v>3.7995995200000001</v>
      </c>
      <c r="E53" s="44">
        <v>5.9271163583147102E-2</v>
      </c>
      <c r="F53" s="45">
        <v>0.103171643718309</v>
      </c>
      <c r="G53" s="46">
        <v>9.6344444943310403E-3</v>
      </c>
      <c r="H53" s="47">
        <v>2.3115215019821944E-2</v>
      </c>
      <c r="I53" s="48">
        <v>40.191472920000002</v>
      </c>
      <c r="J53" s="46">
        <v>2.4857786495099177E-2</v>
      </c>
      <c r="K53" s="45">
        <v>2.2979142498666949E-2</v>
      </c>
      <c r="L53" s="46">
        <v>5.9271163583147102E-2</v>
      </c>
      <c r="M53" s="46">
        <v>0.103171643718309</v>
      </c>
    </row>
    <row r="54" spans="2:13" s="23" customFormat="1" ht="12.75" customHeight="1" x14ac:dyDescent="0.2">
      <c r="B54" s="50"/>
      <c r="C54" s="56" t="s">
        <v>26</v>
      </c>
      <c r="D54" s="36">
        <v>84.318443369999997</v>
      </c>
      <c r="E54" s="37">
        <v>9.7185094290463958E-3</v>
      </c>
      <c r="F54" s="38">
        <v>2.7455507358830955E-2</v>
      </c>
      <c r="G54" s="39">
        <v>7.932556263374746E-3</v>
      </c>
      <c r="H54" s="57">
        <v>3.8060270082345138E-3</v>
      </c>
      <c r="I54" s="41">
        <v>1000.7058540099999</v>
      </c>
      <c r="J54" s="39">
        <v>1.2378506349834728E-2</v>
      </c>
      <c r="K54" s="38">
        <v>8.7419290476147271E-3</v>
      </c>
      <c r="L54" s="39">
        <v>9.7185094290463958E-3</v>
      </c>
      <c r="M54" s="39">
        <v>2.7455507358830955E-2</v>
      </c>
    </row>
    <row r="55" spans="2:13" s="23" customFormat="1" ht="12.75" customHeight="1" x14ac:dyDescent="0.2">
      <c r="B55" s="50"/>
      <c r="C55" s="58" t="s">
        <v>27</v>
      </c>
      <c r="D55" s="43">
        <v>63.19714424</v>
      </c>
      <c r="E55" s="44">
        <v>1.3887027243768557E-3</v>
      </c>
      <c r="F55" s="45">
        <v>2.0375824942657106E-2</v>
      </c>
      <c r="G55" s="46">
        <v>1.0507227527647878E-2</v>
      </c>
      <c r="H55" s="47">
        <v>1.6573451294866093E-2</v>
      </c>
      <c r="I55" s="48">
        <v>751.80139239000005</v>
      </c>
      <c r="J55" s="46">
        <v>1.5758298174050056E-2</v>
      </c>
      <c r="K55" s="45">
        <v>1.151840663476289E-2</v>
      </c>
      <c r="L55" s="46">
        <v>1.3887027243768557E-3</v>
      </c>
      <c r="M55" s="46">
        <v>2.0375824942657106E-2</v>
      </c>
    </row>
    <row r="56" spans="2:13" s="23" customFormat="1" ht="12.75" customHeight="1" x14ac:dyDescent="0.2">
      <c r="B56" s="50"/>
      <c r="C56" s="59" t="s">
        <v>28</v>
      </c>
      <c r="D56" s="43">
        <v>60.23023568</v>
      </c>
      <c r="E56" s="44">
        <v>4.9799122713101163E-3</v>
      </c>
      <c r="F56" s="45">
        <v>2.4138734802925388E-2</v>
      </c>
      <c r="G56" s="46">
        <v>1.0549625498405435E-2</v>
      </c>
      <c r="H56" s="47">
        <v>2.42580628093374E-2</v>
      </c>
      <c r="I56" s="48">
        <v>718.71206959000006</v>
      </c>
      <c r="J56" s="46">
        <v>2.3334815609988846E-2</v>
      </c>
      <c r="K56" s="45">
        <v>1.924990392919268E-2</v>
      </c>
      <c r="L56" s="46">
        <v>4.9799122713101163E-3</v>
      </c>
      <c r="M56" s="46">
        <v>2.4138734802925388E-2</v>
      </c>
    </row>
    <row r="57" spans="2:13" s="23" customFormat="1" ht="12.75" customHeight="1" x14ac:dyDescent="0.2">
      <c r="B57" s="50"/>
      <c r="C57" s="52" t="s">
        <v>29</v>
      </c>
      <c r="D57" s="60">
        <v>2.9669085599999998</v>
      </c>
      <c r="E57" s="44">
        <v>-6.6341419545213332E-2</v>
      </c>
      <c r="F57" s="45">
        <v>-5.9799319686877794E-2</v>
      </c>
      <c r="G57" s="46">
        <v>9.524216624134052E-3</v>
      </c>
      <c r="H57" s="47">
        <v>-0.10713958767395182</v>
      </c>
      <c r="I57" s="48">
        <v>33.089322799999998</v>
      </c>
      <c r="J57" s="46">
        <v>-0.1249589583402767</v>
      </c>
      <c r="K57" s="45">
        <v>-0.13126672625888758</v>
      </c>
      <c r="L57" s="46">
        <v>-6.6341419545213332E-2</v>
      </c>
      <c r="M57" s="46">
        <v>-5.9799319686877794E-2</v>
      </c>
    </row>
    <row r="58" spans="2:13" s="23" customFormat="1" ht="12.75" customHeight="1" x14ac:dyDescent="0.2">
      <c r="B58" s="50"/>
      <c r="C58" s="58" t="s">
        <v>30</v>
      </c>
      <c r="D58" s="43">
        <v>21.121299130000001</v>
      </c>
      <c r="E58" s="44">
        <v>3.549093924530311E-2</v>
      </c>
      <c r="F58" s="45">
        <v>4.9357182339533345E-2</v>
      </c>
      <c r="G58" s="46">
        <v>2.6603650493162156E-4</v>
      </c>
      <c r="H58" s="47">
        <v>-3.2375078537750013E-2</v>
      </c>
      <c r="I58" s="48">
        <v>248.90446162000003</v>
      </c>
      <c r="J58" s="46">
        <v>2.3052468928206338E-3</v>
      </c>
      <c r="K58" s="45">
        <v>4.7575715166514598E-4</v>
      </c>
      <c r="L58" s="46">
        <v>3.549093924530311E-2</v>
      </c>
      <c r="M58" s="46">
        <v>4.9357182339533345E-2</v>
      </c>
    </row>
    <row r="59" spans="2:13" s="23" customFormat="1" ht="12.75" customHeight="1" x14ac:dyDescent="0.2">
      <c r="B59" s="50"/>
      <c r="C59" s="61" t="s">
        <v>31</v>
      </c>
      <c r="D59" s="62">
        <v>192.53281680999999</v>
      </c>
      <c r="E59" s="63">
        <v>-6.4928382624719339E-3</v>
      </c>
      <c r="F59" s="64">
        <v>2.1809828885795524E-2</v>
      </c>
      <c r="G59" s="65">
        <v>4.2110585500403364E-3</v>
      </c>
      <c r="H59" s="66">
        <v>-1.4264399392469929E-2</v>
      </c>
      <c r="I59" s="67">
        <v>2276.4773722900004</v>
      </c>
      <c r="J59" s="65">
        <v>-6.7049706682218435E-3</v>
      </c>
      <c r="K59" s="64">
        <v>-9.6522881014686757E-3</v>
      </c>
      <c r="L59" s="65">
        <v>-6.4928382624719339E-3</v>
      </c>
      <c r="M59" s="65">
        <v>2.1809828885795524E-2</v>
      </c>
    </row>
    <row r="60" spans="2:13" s="23" customFormat="1" ht="12.75" hidden="1" customHeight="1" x14ac:dyDescent="0.2">
      <c r="B60" s="50"/>
      <c r="C60" s="42"/>
      <c r="D60" s="43"/>
      <c r="E60" s="44"/>
      <c r="F60" s="45"/>
      <c r="G60" s="46"/>
      <c r="H60" s="46"/>
      <c r="I60" s="69"/>
      <c r="J60" s="70"/>
      <c r="K60" s="71"/>
      <c r="L60" s="70"/>
      <c r="M60" s="70"/>
    </row>
    <row r="61" spans="2:13" s="23" customFormat="1" ht="12.75" hidden="1" customHeight="1" x14ac:dyDescent="0.2">
      <c r="B61" s="50"/>
      <c r="C61" s="42"/>
      <c r="D61" s="43"/>
      <c r="E61" s="44"/>
      <c r="F61" s="45"/>
      <c r="G61" s="46"/>
      <c r="H61" s="46"/>
      <c r="I61" s="69"/>
      <c r="J61" s="70"/>
      <c r="K61" s="71"/>
      <c r="L61" s="70"/>
      <c r="M61" s="70"/>
    </row>
    <row r="62" spans="2:13" s="23" customFormat="1" ht="57" hidden="1" customHeight="1" x14ac:dyDescent="0.2">
      <c r="B62" s="50"/>
      <c r="C62" s="42"/>
      <c r="D62" s="43"/>
      <c r="E62" s="44"/>
      <c r="F62" s="45"/>
      <c r="G62" s="46"/>
      <c r="H62" s="46"/>
      <c r="I62" s="69"/>
      <c r="J62" s="70"/>
      <c r="K62" s="71"/>
      <c r="L62" s="70"/>
      <c r="M62" s="70"/>
    </row>
    <row r="63" spans="2:13" s="23" customFormat="1" ht="12.75" customHeight="1" x14ac:dyDescent="0.2">
      <c r="C63" s="72"/>
      <c r="D63" s="29"/>
      <c r="E63" s="30"/>
      <c r="F63" s="73"/>
      <c r="G63" s="30"/>
      <c r="H63" s="33"/>
      <c r="I63" s="74"/>
      <c r="J63" s="73"/>
      <c r="K63" s="30"/>
      <c r="L63" s="75"/>
      <c r="M63" s="30"/>
    </row>
    <row r="64" spans="2:13" s="23" customFormat="1" ht="12.75" customHeight="1" x14ac:dyDescent="0.2">
      <c r="B64" s="50"/>
      <c r="C64" s="76" t="s">
        <v>32</v>
      </c>
      <c r="D64" s="77">
        <v>29.915027329999997</v>
      </c>
      <c r="E64" s="46">
        <v>-2.0284518744316138E-2</v>
      </c>
      <c r="F64" s="78">
        <v>-6.9787055268392129E-3</v>
      </c>
      <c r="G64" s="79">
        <v>-2.688248547670502E-2</v>
      </c>
      <c r="H64" s="44">
        <v>3.6079268756098237E-2</v>
      </c>
      <c r="I64" s="80">
        <v>336.00291157999999</v>
      </c>
      <c r="J64" s="46">
        <v>-8.9080414504809635E-3</v>
      </c>
      <c r="K64" s="46">
        <v>-1.8686940883703151E-2</v>
      </c>
      <c r="L64" s="46">
        <v>-2.0284518744316138E-2</v>
      </c>
      <c r="M64" s="46">
        <v>-6.9787055268392129E-3</v>
      </c>
    </row>
    <row r="65" spans="2:14" s="23" customFormat="1" ht="12.75" customHeight="1" x14ac:dyDescent="0.2">
      <c r="B65" s="50"/>
      <c r="C65" s="82" t="s">
        <v>33</v>
      </c>
      <c r="D65" s="43">
        <v>23.624904050000001</v>
      </c>
      <c r="E65" s="46">
        <v>-2.5828612929766459E-2</v>
      </c>
      <c r="F65" s="78">
        <v>-1.6889692220993457E-2</v>
      </c>
      <c r="G65" s="46">
        <v>-2.4036888527221634E-2</v>
      </c>
      <c r="H65" s="44">
        <v>3.5336458332859033E-2</v>
      </c>
      <c r="I65" s="80">
        <v>266.25744308000003</v>
      </c>
      <c r="J65" s="46">
        <v>-1.8044782109416957E-2</v>
      </c>
      <c r="K65" s="46">
        <v>-2.8849910243617938E-2</v>
      </c>
      <c r="L65" s="46">
        <v>-2.5828612929766459E-2</v>
      </c>
      <c r="M65" s="46">
        <v>-1.6889692220993457E-2</v>
      </c>
    </row>
    <row r="66" spans="2:14" s="23" customFormat="1" ht="12.75" customHeight="1" x14ac:dyDescent="0.2">
      <c r="B66" s="50"/>
      <c r="C66" s="82" t="s">
        <v>34</v>
      </c>
      <c r="D66" s="43">
        <v>2.6758623699999999</v>
      </c>
      <c r="E66" s="46">
        <v>0.17458308934752864</v>
      </c>
      <c r="F66" s="78">
        <v>0.12593787630958353</v>
      </c>
      <c r="G66" s="46" t="s">
        <v>105</v>
      </c>
      <c r="H66" s="44">
        <v>7.7256907089581883E-2</v>
      </c>
      <c r="I66" s="80">
        <v>27.916483040000003</v>
      </c>
      <c r="J66" s="46">
        <v>0.18552056833677821</v>
      </c>
      <c r="K66" s="46">
        <v>0.13894284907503329</v>
      </c>
      <c r="L66" s="46">
        <v>0.17458308934752864</v>
      </c>
      <c r="M66" s="46">
        <v>0.12593787630958353</v>
      </c>
    </row>
    <row r="67" spans="2:14" s="23" customFormat="1" ht="12.75" customHeight="1" x14ac:dyDescent="0.2">
      <c r="B67" s="50"/>
      <c r="C67" s="83" t="s">
        <v>35</v>
      </c>
      <c r="D67" s="84">
        <v>3.28205708</v>
      </c>
      <c r="E67" s="85">
        <v>-0.10238927130427788</v>
      </c>
      <c r="F67" s="86">
        <v>-4.3157570808586065E-2</v>
      </c>
      <c r="G67" s="85">
        <v>-8.5224625175070234E-2</v>
      </c>
      <c r="H67" s="87">
        <v>1.4732318596461402E-2</v>
      </c>
      <c r="I67" s="88">
        <v>38.111808989999993</v>
      </c>
      <c r="J67" s="85">
        <v>-5.3209345252177243E-2</v>
      </c>
      <c r="K67" s="85">
        <v>-5.6983612253950322E-2</v>
      </c>
      <c r="L67" s="85">
        <v>-0.10238927130427788</v>
      </c>
      <c r="M67" s="85">
        <v>-4.3157570808586065E-2</v>
      </c>
    </row>
    <row r="68" spans="2:14" s="23" customFormat="1" ht="12.75" customHeight="1" x14ac:dyDescent="0.2">
      <c r="C68" s="89"/>
      <c r="D68" s="48"/>
      <c r="E68" s="71"/>
      <c r="F68" s="71"/>
      <c r="G68" s="71"/>
      <c r="H68" s="71"/>
      <c r="I68" s="48"/>
      <c r="J68" s="71"/>
      <c r="K68" s="71"/>
      <c r="L68" s="71"/>
      <c r="M68" s="71"/>
      <c r="N68" s="81"/>
    </row>
    <row r="69" spans="2:14" s="23" customFormat="1" ht="12.75" customHeight="1" x14ac:dyDescent="0.2">
      <c r="B69" s="50"/>
      <c r="C69" s="90"/>
      <c r="D69" s="94"/>
      <c r="E69" s="91"/>
      <c r="F69" s="91"/>
      <c r="G69" s="91"/>
      <c r="H69" s="91"/>
      <c r="I69" s="92"/>
      <c r="J69" s="91"/>
      <c r="K69" s="91"/>
      <c r="L69" s="91"/>
      <c r="M69" s="91"/>
    </row>
    <row r="70" spans="2:14" s="23" customFormat="1" ht="27" customHeight="1" x14ac:dyDescent="0.2">
      <c r="B70" s="50"/>
      <c r="C70" s="210" t="s">
        <v>37</v>
      </c>
      <c r="D70" s="213" t="s">
        <v>6</v>
      </c>
      <c r="E70" s="214"/>
      <c r="F70" s="214"/>
      <c r="G70" s="215"/>
      <c r="H70" s="213" t="s">
        <v>8</v>
      </c>
      <c r="I70" s="214"/>
      <c r="J70" s="214"/>
      <c r="K70" s="215"/>
      <c r="L70" s="213" t="s">
        <v>9</v>
      </c>
      <c r="M70" s="215"/>
    </row>
    <row r="71" spans="2:14" s="23" customFormat="1" ht="53.25" customHeight="1" x14ac:dyDescent="0.2">
      <c r="B71" s="50"/>
      <c r="C71" s="211"/>
      <c r="D71" s="216" t="str">
        <f>D38</f>
        <v>Données brutes  janvier 2025</v>
      </c>
      <c r="E71" s="218" t="str">
        <f>E38</f>
        <v>Taux de croissance  janv. 2025 / janv. 2024</v>
      </c>
      <c r="F71" s="230"/>
      <c r="G71" s="26" t="str">
        <f>G5</f>
        <v>Taux de croissance  janv. 2025 / déc. 2024</v>
      </c>
      <c r="H71" s="220" t="str">
        <f>H38</f>
        <v>Rappel :
Taux ACM CVS-CJO à fin janvier 2024</v>
      </c>
      <c r="I71" s="222" t="str">
        <f>I38</f>
        <v>Données brutes janv. 2024 - janv. 2025</v>
      </c>
      <c r="J71" s="218" t="str">
        <f>J38</f>
        <v>Taux ACM (janv. 2024 - janv. 2025 / janv. 2023 - janv. 2024)</v>
      </c>
      <c r="K71" s="225"/>
      <c r="L71" s="218" t="str">
        <f>L38</f>
        <v>( janv à janv. 2025 ) /
( janv à janv. 2024 )</v>
      </c>
      <c r="M71" s="225"/>
    </row>
    <row r="72" spans="2:14" s="23" customFormat="1" ht="38.25" customHeight="1" x14ac:dyDescent="0.2">
      <c r="B72" s="50"/>
      <c r="C72" s="212"/>
      <c r="D72" s="217"/>
      <c r="E72" s="26" t="s">
        <v>10</v>
      </c>
      <c r="F72" s="27" t="s">
        <v>11</v>
      </c>
      <c r="G72" s="26" t="s">
        <v>11</v>
      </c>
      <c r="H72" s="221"/>
      <c r="I72" s="223"/>
      <c r="J72" s="26" t="s">
        <v>10</v>
      </c>
      <c r="K72" s="26" t="s">
        <v>11</v>
      </c>
      <c r="L72" s="26" t="s">
        <v>10</v>
      </c>
      <c r="M72" s="26" t="s">
        <v>11</v>
      </c>
    </row>
    <row r="73" spans="2:14" s="23" customFormat="1" ht="12.75" customHeight="1" x14ac:dyDescent="0.2">
      <c r="B73" s="50"/>
      <c r="C73" s="28" t="s">
        <v>12</v>
      </c>
      <c r="D73" s="29">
        <v>246.53509701999999</v>
      </c>
      <c r="E73" s="30">
        <v>5.0133347695442865E-2</v>
      </c>
      <c r="F73" s="31">
        <v>6.6510668769554693E-2</v>
      </c>
      <c r="G73" s="32">
        <v>7.5181999025739632E-3</v>
      </c>
      <c r="H73" s="33">
        <v>1.0399647485889396E-2</v>
      </c>
      <c r="I73" s="93">
        <v>2813.9192543500008</v>
      </c>
      <c r="J73" s="30">
        <v>4.4286864330218556E-2</v>
      </c>
      <c r="K73" s="32">
        <v>3.9115150140040855E-2</v>
      </c>
      <c r="L73" s="30">
        <v>5.0133347695442865E-2</v>
      </c>
      <c r="M73" s="30">
        <v>6.6510668769554693E-2</v>
      </c>
    </row>
    <row r="74" spans="2:14" s="23" customFormat="1" ht="12.75" customHeight="1" x14ac:dyDescent="0.2">
      <c r="B74" s="50"/>
      <c r="C74" s="35" t="s">
        <v>13</v>
      </c>
      <c r="D74" s="36">
        <v>163.19797844999999</v>
      </c>
      <c r="E74" s="37">
        <v>4.2856710845843304E-2</v>
      </c>
      <c r="F74" s="38">
        <v>6.2405922199539443E-2</v>
      </c>
      <c r="G74" s="39">
        <v>8.5808900210131434E-3</v>
      </c>
      <c r="H74" s="40">
        <v>-6.6695271868622008E-4</v>
      </c>
      <c r="I74" s="41">
        <v>1849.9312541999996</v>
      </c>
      <c r="J74" s="39">
        <v>3.9384045900428655E-2</v>
      </c>
      <c r="K74" s="38">
        <v>3.2207070469863375E-2</v>
      </c>
      <c r="L74" s="39">
        <v>4.2856710845843304E-2</v>
      </c>
      <c r="M74" s="39">
        <v>6.2405922199539443E-2</v>
      </c>
    </row>
    <row r="75" spans="2:14" s="23" customFormat="1" ht="12.75" customHeight="1" x14ac:dyDescent="0.2">
      <c r="B75" s="50"/>
      <c r="C75" s="42" t="s">
        <v>14</v>
      </c>
      <c r="D75" s="43">
        <v>55.598832739999999</v>
      </c>
      <c r="E75" s="44">
        <v>9.2768156667399904E-2</v>
      </c>
      <c r="F75" s="45">
        <v>0.10331631030317312</v>
      </c>
      <c r="G75" s="46">
        <v>3.9304529191242166E-2</v>
      </c>
      <c r="H75" s="47">
        <v>3.5784634721379494E-2</v>
      </c>
      <c r="I75" s="48">
        <v>587.44513541000003</v>
      </c>
      <c r="J75" s="46">
        <v>2.8315770307301813E-2</v>
      </c>
      <c r="K75" s="45">
        <v>2.2620275649697597E-2</v>
      </c>
      <c r="L75" s="46">
        <v>9.2768156667399904E-2</v>
      </c>
      <c r="M75" s="46">
        <v>0.10331631030317312</v>
      </c>
    </row>
    <row r="76" spans="2:14" s="23" customFormat="1" ht="12.75" customHeight="1" x14ac:dyDescent="0.2">
      <c r="B76" s="50"/>
      <c r="C76" s="49" t="s">
        <v>15</v>
      </c>
      <c r="D76" s="43">
        <v>15.119356850000001</v>
      </c>
      <c r="E76" s="44">
        <v>9.4013260286945233E-2</v>
      </c>
      <c r="F76" s="45">
        <v>0.1169156645381586</v>
      </c>
      <c r="G76" s="46">
        <v>0.10457265031416529</v>
      </c>
      <c r="H76" s="47">
        <v>-5.1992062753088986E-3</v>
      </c>
      <c r="I76" s="48">
        <v>150.02428599999999</v>
      </c>
      <c r="J76" s="46">
        <v>2.1344422836253374E-2</v>
      </c>
      <c r="K76" s="45">
        <v>1.6546560121217357E-2</v>
      </c>
      <c r="L76" s="46">
        <v>9.4013260286945233E-2</v>
      </c>
      <c r="M76" s="46">
        <v>0.1169156645381586</v>
      </c>
    </row>
    <row r="77" spans="2:14" s="23" customFormat="1" ht="12.75" customHeight="1" x14ac:dyDescent="0.2">
      <c r="B77" s="50"/>
      <c r="C77" s="49" t="s">
        <v>16</v>
      </c>
      <c r="D77" s="43">
        <v>31.186971649999997</v>
      </c>
      <c r="E77" s="44">
        <v>8.1764332125589645E-2</v>
      </c>
      <c r="F77" s="45">
        <v>8.6484560730173188E-2</v>
      </c>
      <c r="G77" s="46">
        <v>1.3875720034570271E-2</v>
      </c>
      <c r="H77" s="47">
        <v>6.1838813361388967E-2</v>
      </c>
      <c r="I77" s="48">
        <v>335.03784044999998</v>
      </c>
      <c r="J77" s="46">
        <v>4.7546142397380864E-2</v>
      </c>
      <c r="K77" s="45">
        <v>4.1493782132349333E-2</v>
      </c>
      <c r="L77" s="46">
        <v>8.1764332125589645E-2</v>
      </c>
      <c r="M77" s="46">
        <v>8.6484560730173188E-2</v>
      </c>
    </row>
    <row r="78" spans="2:14" s="23" customFormat="1" ht="12.75" customHeight="1" x14ac:dyDescent="0.2">
      <c r="B78" s="50"/>
      <c r="C78" s="49" t="s">
        <v>17</v>
      </c>
      <c r="D78" s="43">
        <v>8.2411118299999995</v>
      </c>
      <c r="E78" s="44">
        <v>0.11714409946103799</v>
      </c>
      <c r="F78" s="45">
        <v>0.12597863056627023</v>
      </c>
      <c r="G78" s="46">
        <v>2.5660877738112875E-2</v>
      </c>
      <c r="H78" s="47">
        <v>1.6242889632497093E-2</v>
      </c>
      <c r="I78" s="48">
        <v>91.102290670000016</v>
      </c>
      <c r="J78" s="46">
        <v>-3.6653405869092603E-2</v>
      </c>
      <c r="K78" s="45">
        <v>-4.2590928564031239E-2</v>
      </c>
      <c r="L78" s="46">
        <v>0.11714409946103799</v>
      </c>
      <c r="M78" s="46">
        <v>0.12597863056627023</v>
      </c>
    </row>
    <row r="79" spans="2:14" s="23" customFormat="1" ht="12.75" customHeight="1" x14ac:dyDescent="0.2">
      <c r="B79" s="50"/>
      <c r="C79" s="51" t="s">
        <v>18</v>
      </c>
      <c r="D79" s="43">
        <v>32.901700269999999</v>
      </c>
      <c r="E79" s="44">
        <v>7.5998640477624058E-2</v>
      </c>
      <c r="F79" s="45">
        <v>0.10525037673025195</v>
      </c>
      <c r="G79" s="46">
        <v>1.9904681458212892E-2</v>
      </c>
      <c r="H79" s="47">
        <v>1.9101758063326812E-2</v>
      </c>
      <c r="I79" s="48">
        <v>377.7709883</v>
      </c>
      <c r="J79" s="46">
        <v>5.762004390198272E-2</v>
      </c>
      <c r="K79" s="45">
        <v>5.2196583421383114E-2</v>
      </c>
      <c r="L79" s="46">
        <v>7.5998640477624058E-2</v>
      </c>
      <c r="M79" s="46">
        <v>0.10525037673025195</v>
      </c>
    </row>
    <row r="80" spans="2:14" s="23" customFormat="1" ht="12.75" customHeight="1" x14ac:dyDescent="0.2">
      <c r="B80" s="50"/>
      <c r="C80" s="52" t="s">
        <v>19</v>
      </c>
      <c r="D80" s="43">
        <v>8.5556281900000002</v>
      </c>
      <c r="E80" s="44">
        <v>0.12050074777161268</v>
      </c>
      <c r="F80" s="45">
        <v>0.11257524043198797</v>
      </c>
      <c r="G80" s="46">
        <v>8.9162505166320294E-3</v>
      </c>
      <c r="H80" s="47">
        <v>4.4240822978029559E-2</v>
      </c>
      <c r="I80" s="48">
        <v>109.94575064999998</v>
      </c>
      <c r="J80" s="46">
        <v>6.1390155059418916E-2</v>
      </c>
      <c r="K80" s="45">
        <v>5.8162608820026662E-2</v>
      </c>
      <c r="L80" s="46">
        <v>0.12050074777161268</v>
      </c>
      <c r="M80" s="46">
        <v>0.11257524043198797</v>
      </c>
    </row>
    <row r="81" spans="2:13" s="23" customFormat="1" ht="12.75" customHeight="1" x14ac:dyDescent="0.2">
      <c r="B81" s="50"/>
      <c r="C81" s="52" t="s">
        <v>20</v>
      </c>
      <c r="D81" s="43">
        <v>22.030433249999998</v>
      </c>
      <c r="E81" s="44">
        <v>4.2383834110348184E-2</v>
      </c>
      <c r="F81" s="45">
        <v>9.0151376823114804E-2</v>
      </c>
      <c r="G81" s="46">
        <v>2.3645121323951246E-2</v>
      </c>
      <c r="H81" s="47">
        <v>3.0208161083900009E-4</v>
      </c>
      <c r="I81" s="48">
        <v>241.12241671000001</v>
      </c>
      <c r="J81" s="46">
        <v>4.7553338380567078E-2</v>
      </c>
      <c r="K81" s="45">
        <v>4.14942063409105E-2</v>
      </c>
      <c r="L81" s="46">
        <v>4.2383834110348184E-2</v>
      </c>
      <c r="M81" s="46">
        <v>9.0151376823114804E-2</v>
      </c>
    </row>
    <row r="82" spans="2:13" s="23" customFormat="1" ht="12.75" customHeight="1" x14ac:dyDescent="0.2">
      <c r="B82" s="50"/>
      <c r="C82" s="53" t="s">
        <v>21</v>
      </c>
      <c r="D82" s="43">
        <v>5.9159826999999998</v>
      </c>
      <c r="E82" s="44">
        <v>-0.13819979377422031</v>
      </c>
      <c r="F82" s="45">
        <v>-0.13715191883989675</v>
      </c>
      <c r="G82" s="46">
        <v>-5.640069594809527E-2</v>
      </c>
      <c r="H82" s="47">
        <v>-0.25168635659237393</v>
      </c>
      <c r="I82" s="48">
        <v>77.423401200000001</v>
      </c>
      <c r="J82" s="46">
        <v>-7.8369481591490819E-2</v>
      </c>
      <c r="K82" s="45">
        <v>-8.2109596400196883E-2</v>
      </c>
      <c r="L82" s="46">
        <v>-0.13819979377422031</v>
      </c>
      <c r="M82" s="46">
        <v>-0.13715191883989675</v>
      </c>
    </row>
    <row r="83" spans="2:13" s="23" customFormat="1" ht="12.75" customHeight="1" x14ac:dyDescent="0.2">
      <c r="B83" s="50"/>
      <c r="C83" s="42" t="s">
        <v>22</v>
      </c>
      <c r="D83" s="43">
        <v>12.169503819999999</v>
      </c>
      <c r="E83" s="44">
        <v>2.6302734684000129E-2</v>
      </c>
      <c r="F83" s="45">
        <v>4.7434168307704416E-2</v>
      </c>
      <c r="G83" s="46">
        <v>-9.7948542560164498E-3</v>
      </c>
      <c r="H83" s="54">
        <v>7.4060013104835898E-2</v>
      </c>
      <c r="I83" s="48">
        <v>159.63553203999999</v>
      </c>
      <c r="J83" s="55">
        <v>5.94724110092264E-2</v>
      </c>
      <c r="K83" s="45">
        <v>5.4270981318930378E-2</v>
      </c>
      <c r="L83" s="46">
        <v>2.6302734684000129E-2</v>
      </c>
      <c r="M83" s="46">
        <v>4.7434168307704416E-2</v>
      </c>
    </row>
    <row r="84" spans="2:13" s="23" customFormat="1" ht="12.75" customHeight="1" x14ac:dyDescent="0.2">
      <c r="B84" s="50"/>
      <c r="C84" s="42" t="s">
        <v>23</v>
      </c>
      <c r="D84" s="43">
        <v>53.948288759999997</v>
      </c>
      <c r="E84" s="44">
        <v>3.943997298530455E-3</v>
      </c>
      <c r="F84" s="45">
        <v>3.1987647796005936E-2</v>
      </c>
      <c r="G84" s="46">
        <v>-1.3049454201150779E-2</v>
      </c>
      <c r="H84" s="47">
        <v>-2.1992510033768564E-2</v>
      </c>
      <c r="I84" s="48">
        <v>614.45064414000001</v>
      </c>
      <c r="J84" s="46">
        <v>4.8214091352892119E-2</v>
      </c>
      <c r="K84" s="45">
        <v>3.765924273678789E-2</v>
      </c>
      <c r="L84" s="46">
        <v>3.943997298530455E-3</v>
      </c>
      <c r="M84" s="46">
        <v>3.1987647796005936E-2</v>
      </c>
    </row>
    <row r="85" spans="2:13" s="23" customFormat="1" ht="12.75" customHeight="1" x14ac:dyDescent="0.2">
      <c r="B85" s="50"/>
      <c r="C85" s="49" t="s">
        <v>24</v>
      </c>
      <c r="D85" s="43">
        <v>34.217889569999997</v>
      </c>
      <c r="E85" s="44">
        <v>2.1895279310613525E-2</v>
      </c>
      <c r="F85" s="45">
        <v>5.3656779085340611E-2</v>
      </c>
      <c r="G85" s="46">
        <v>-9.7455226607356948E-4</v>
      </c>
      <c r="H85" s="47">
        <v>-4.9267358401329786E-2</v>
      </c>
      <c r="I85" s="48">
        <v>392.25366616000002</v>
      </c>
      <c r="J85" s="46">
        <v>5.2483058010475592E-2</v>
      </c>
      <c r="K85" s="45">
        <v>3.9710115070490826E-2</v>
      </c>
      <c r="L85" s="46">
        <v>2.1895279310613525E-2</v>
      </c>
      <c r="M85" s="46">
        <v>5.3656779085340611E-2</v>
      </c>
    </row>
    <row r="86" spans="2:13" s="23" customFormat="1" ht="12.75" customHeight="1" x14ac:dyDescent="0.2">
      <c r="B86" s="50"/>
      <c r="C86" s="49" t="s">
        <v>25</v>
      </c>
      <c r="D86" s="43">
        <v>19.73039919</v>
      </c>
      <c r="E86" s="44">
        <v>-2.5737274917718156E-2</v>
      </c>
      <c r="F86" s="45">
        <v>-5.441084629511761E-3</v>
      </c>
      <c r="G86" s="46">
        <v>-3.4406138458292435E-2</v>
      </c>
      <c r="H86" s="47">
        <v>2.9509433022612885E-2</v>
      </c>
      <c r="I86" s="48">
        <v>222.19697797999999</v>
      </c>
      <c r="J86" s="46">
        <v>4.0761828680934808E-2</v>
      </c>
      <c r="K86" s="45">
        <v>3.4082991915340255E-2</v>
      </c>
      <c r="L86" s="46">
        <v>-2.5737274917718156E-2</v>
      </c>
      <c r="M86" s="46">
        <v>-5.441084629511761E-3</v>
      </c>
    </row>
    <row r="87" spans="2:13" s="23" customFormat="1" ht="12.75" customHeight="1" x14ac:dyDescent="0.2">
      <c r="B87" s="50"/>
      <c r="C87" s="56" t="s">
        <v>26</v>
      </c>
      <c r="D87" s="36">
        <v>83.337118570000001</v>
      </c>
      <c r="E87" s="37">
        <v>6.4681303847237803E-2</v>
      </c>
      <c r="F87" s="38">
        <v>7.4490643743050811E-2</v>
      </c>
      <c r="G87" s="39">
        <v>5.481752835116982E-3</v>
      </c>
      <c r="H87" s="57">
        <v>3.2738406886970051E-2</v>
      </c>
      <c r="I87" s="41">
        <v>963.98800015000006</v>
      </c>
      <c r="J87" s="39">
        <v>5.3826301660452325E-2</v>
      </c>
      <c r="K87" s="38">
        <v>5.2608571690363037E-2</v>
      </c>
      <c r="L87" s="39">
        <v>6.4681303847237803E-2</v>
      </c>
      <c r="M87" s="39">
        <v>7.4490643743050811E-2</v>
      </c>
    </row>
    <row r="88" spans="2:13" s="23" customFormat="1" ht="12.75" customHeight="1" x14ac:dyDescent="0.2">
      <c r="B88" s="50"/>
      <c r="C88" s="58" t="s">
        <v>27</v>
      </c>
      <c r="D88" s="43">
        <v>64.18809370000001</v>
      </c>
      <c r="E88" s="44">
        <v>5.4038617051101356E-2</v>
      </c>
      <c r="F88" s="45">
        <v>6.5688436018812135E-2</v>
      </c>
      <c r="G88" s="46">
        <v>1.0074957990858779E-2</v>
      </c>
      <c r="H88" s="47">
        <v>3.2450226327742859E-2</v>
      </c>
      <c r="I88" s="48">
        <v>744.04018160999988</v>
      </c>
      <c r="J88" s="46">
        <v>4.792998848328156E-2</v>
      </c>
      <c r="K88" s="45">
        <v>4.7511178856687097E-2</v>
      </c>
      <c r="L88" s="46">
        <v>5.4038617051101356E-2</v>
      </c>
      <c r="M88" s="46">
        <v>6.5688436018812135E-2</v>
      </c>
    </row>
    <row r="89" spans="2:13" s="23" customFormat="1" ht="12.75" customHeight="1" x14ac:dyDescent="0.2">
      <c r="B89" s="50"/>
      <c r="C89" s="59" t="s">
        <v>28</v>
      </c>
      <c r="D89" s="43">
        <v>59.695182099999997</v>
      </c>
      <c r="E89" s="44">
        <v>5.8662475440830031E-2</v>
      </c>
      <c r="F89" s="45">
        <v>7.1191746480591345E-2</v>
      </c>
      <c r="G89" s="46">
        <v>9.2917151422911015E-3</v>
      </c>
      <c r="H89" s="47">
        <v>3.9195837653383414E-2</v>
      </c>
      <c r="I89" s="48">
        <v>691.18952189999993</v>
      </c>
      <c r="J89" s="46">
        <v>5.0397404356037123E-2</v>
      </c>
      <c r="K89" s="45">
        <v>4.9605453598266847E-2</v>
      </c>
      <c r="L89" s="46">
        <v>5.8662475440830031E-2</v>
      </c>
      <c r="M89" s="46">
        <v>7.1191746480591345E-2</v>
      </c>
    </row>
    <row r="90" spans="2:13" s="23" customFormat="1" ht="12.75" customHeight="1" x14ac:dyDescent="0.2">
      <c r="B90" s="50"/>
      <c r="C90" s="52" t="s">
        <v>29</v>
      </c>
      <c r="D90" s="60">
        <v>4.4929115999999993</v>
      </c>
      <c r="E90" s="44">
        <v>-3.7732017510248017E-3</v>
      </c>
      <c r="F90" s="45">
        <v>-3.6702856580504983E-3</v>
      </c>
      <c r="G90" s="46">
        <v>2.080905323476312E-2</v>
      </c>
      <c r="H90" s="47">
        <v>-4.6171206302064505E-2</v>
      </c>
      <c r="I90" s="48">
        <v>52.850659709999995</v>
      </c>
      <c r="J90" s="46">
        <v>1.6696061650465222E-2</v>
      </c>
      <c r="K90" s="45">
        <v>2.0917387076700322E-2</v>
      </c>
      <c r="L90" s="46">
        <v>-3.7732017510248017E-3</v>
      </c>
      <c r="M90" s="46">
        <v>-3.6702856580504983E-3</v>
      </c>
    </row>
    <row r="91" spans="2:13" s="23" customFormat="1" ht="12.75" customHeight="1" x14ac:dyDescent="0.2">
      <c r="B91" s="50"/>
      <c r="C91" s="58" t="s">
        <v>30</v>
      </c>
      <c r="D91" s="43">
        <v>19.149024870000002</v>
      </c>
      <c r="E91" s="44">
        <v>0.10197845648439241</v>
      </c>
      <c r="F91" s="45">
        <v>0.10507350440424501</v>
      </c>
      <c r="G91" s="46">
        <v>-9.6084386408177291E-3</v>
      </c>
      <c r="H91" s="47">
        <v>3.3736121770598482E-2</v>
      </c>
      <c r="I91" s="48">
        <v>219.94781853999999</v>
      </c>
      <c r="J91" s="46">
        <v>7.4273790760335245E-2</v>
      </c>
      <c r="K91" s="45">
        <v>7.0234390728048268E-2</v>
      </c>
      <c r="L91" s="46">
        <v>0.10197845648439241</v>
      </c>
      <c r="M91" s="46">
        <v>0.10507350440424501</v>
      </c>
    </row>
    <row r="92" spans="2:13" s="23" customFormat="1" ht="12.75" customHeight="1" x14ac:dyDescent="0.2">
      <c r="B92" s="50"/>
      <c r="C92" s="61" t="s">
        <v>31</v>
      </c>
      <c r="D92" s="62">
        <v>192.58680826</v>
      </c>
      <c r="E92" s="63">
        <v>6.3844106687768187E-2</v>
      </c>
      <c r="F92" s="64">
        <v>7.6399348897780994E-2</v>
      </c>
      <c r="G92" s="65">
        <v>1.3317364866912262E-2</v>
      </c>
      <c r="H92" s="66">
        <v>1.9841458305173809E-2</v>
      </c>
      <c r="I92" s="67">
        <v>2199.4686102099995</v>
      </c>
      <c r="J92" s="65">
        <v>4.3194994807045139E-2</v>
      </c>
      <c r="K92" s="64">
        <v>3.9522116668158969E-2</v>
      </c>
      <c r="L92" s="65">
        <v>6.3844106687768187E-2</v>
      </c>
      <c r="M92" s="65">
        <v>7.6399348897780994E-2</v>
      </c>
    </row>
    <row r="93" spans="2:13" s="23" customFormat="1" ht="12.75" hidden="1" customHeight="1" x14ac:dyDescent="0.2">
      <c r="B93" s="50"/>
      <c r="C93" s="42"/>
      <c r="D93" s="43"/>
      <c r="E93" s="44"/>
      <c r="F93" s="45"/>
      <c r="G93" s="46"/>
      <c r="H93" s="68"/>
      <c r="I93" s="69"/>
      <c r="J93" s="70"/>
      <c r="K93" s="71"/>
      <c r="L93" s="70"/>
      <c r="M93" s="70"/>
    </row>
    <row r="94" spans="2:13" s="23" customFormat="1" ht="12.75" hidden="1" customHeight="1" x14ac:dyDescent="0.2">
      <c r="B94" s="50"/>
      <c r="C94" s="42"/>
      <c r="D94" s="43"/>
      <c r="E94" s="44"/>
      <c r="F94" s="45"/>
      <c r="G94" s="46"/>
      <c r="H94" s="68"/>
      <c r="I94" s="69"/>
      <c r="J94" s="70"/>
      <c r="K94" s="71"/>
      <c r="L94" s="70"/>
      <c r="M94" s="70"/>
    </row>
    <row r="95" spans="2:13" s="23" customFormat="1" ht="12.75" hidden="1" customHeight="1" x14ac:dyDescent="0.2">
      <c r="B95" s="50"/>
      <c r="C95" s="42"/>
      <c r="D95" s="43"/>
      <c r="E95" s="44"/>
      <c r="F95" s="45"/>
      <c r="G95" s="46"/>
      <c r="H95" s="68"/>
      <c r="I95" s="69"/>
      <c r="J95" s="70"/>
      <c r="K95" s="71"/>
      <c r="L95" s="70"/>
      <c r="M95" s="70"/>
    </row>
    <row r="96" spans="2:13" s="23" customFormat="1" ht="12.75" customHeight="1" x14ac:dyDescent="0.2">
      <c r="C96" s="72"/>
      <c r="D96" s="29"/>
      <c r="E96" s="30"/>
      <c r="F96" s="73"/>
      <c r="G96" s="30"/>
      <c r="H96" s="33"/>
      <c r="I96" s="74"/>
      <c r="J96" s="73"/>
      <c r="K96" s="30"/>
      <c r="L96" s="75"/>
      <c r="M96" s="30"/>
    </row>
    <row r="97" spans="2:13" s="23" customFormat="1" ht="12.75" customHeight="1" x14ac:dyDescent="0.2">
      <c r="B97" s="50"/>
      <c r="C97" s="76" t="s">
        <v>32</v>
      </c>
      <c r="D97" s="77">
        <v>30.412984980000001</v>
      </c>
      <c r="E97" s="46">
        <v>4.5149532954048777E-2</v>
      </c>
      <c r="F97" s="78">
        <v>6.4203273608278488E-2</v>
      </c>
      <c r="G97" s="79">
        <v>-6.7693942310598221E-4</v>
      </c>
      <c r="H97" s="44">
        <v>0.11104177669201865</v>
      </c>
      <c r="I97" s="80">
        <v>344.80662966</v>
      </c>
      <c r="J97" s="46">
        <v>5.0251262026398402E-2</v>
      </c>
      <c r="K97" s="46">
        <v>3.8857966595406523E-2</v>
      </c>
      <c r="L97" s="46">
        <v>4.5149532954048777E-2</v>
      </c>
      <c r="M97" s="46">
        <v>6.4203273608278488E-2</v>
      </c>
    </row>
    <row r="98" spans="2:13" s="23" customFormat="1" ht="12.75" customHeight="1" x14ac:dyDescent="0.2">
      <c r="B98" s="50"/>
      <c r="C98" s="82" t="s">
        <v>33</v>
      </c>
      <c r="D98" s="43">
        <v>24.230089020000001</v>
      </c>
      <c r="E98" s="46">
        <v>4.2134061646024623E-2</v>
      </c>
      <c r="F98" s="78">
        <v>5.8414603082278083E-2</v>
      </c>
      <c r="G98" s="46">
        <v>3.0843908416469112E-3</v>
      </c>
      <c r="H98" s="44">
        <v>9.8363576757181326E-2</v>
      </c>
      <c r="I98" s="80">
        <v>276.60129533999998</v>
      </c>
      <c r="J98" s="46">
        <v>5.0445252604980784E-2</v>
      </c>
      <c r="K98" s="46">
        <v>3.5213642467490258E-2</v>
      </c>
      <c r="L98" s="46">
        <v>4.2134061646024623E-2</v>
      </c>
      <c r="M98" s="46">
        <v>5.8414603082278083E-2</v>
      </c>
    </row>
    <row r="99" spans="2:13" s="23" customFormat="1" ht="12.75" customHeight="1" x14ac:dyDescent="0.2">
      <c r="B99" s="50"/>
      <c r="C99" s="82" t="s">
        <v>34</v>
      </c>
      <c r="D99" s="43">
        <v>3.15435043</v>
      </c>
      <c r="E99" s="46">
        <v>7.1464747664795825E-2</v>
      </c>
      <c r="F99" s="78">
        <v>8.8241485319706658E-2</v>
      </c>
      <c r="G99" s="46">
        <v>-3.2150659438169971E-2</v>
      </c>
      <c r="H99" s="44">
        <v>0.24167030203859619</v>
      </c>
      <c r="I99" s="80">
        <v>34.356384540000001</v>
      </c>
      <c r="J99" s="46">
        <v>9.6317985968078279E-2</v>
      </c>
      <c r="K99" s="46">
        <v>7.9034722930700685E-2</v>
      </c>
      <c r="L99" s="46">
        <v>7.1464747664795825E-2</v>
      </c>
      <c r="M99" s="46">
        <v>8.8241485319706658E-2</v>
      </c>
    </row>
    <row r="100" spans="2:13" s="23" customFormat="1" ht="12.75" customHeight="1" x14ac:dyDescent="0.2">
      <c r="B100" s="50"/>
      <c r="C100" s="83" t="s">
        <v>35</v>
      </c>
      <c r="D100" s="84">
        <v>2.6644066899999999</v>
      </c>
      <c r="E100" s="85">
        <v>0.12215216907881321</v>
      </c>
      <c r="F100" s="86">
        <v>8.8136306429397626E-2</v>
      </c>
      <c r="G100" s="85">
        <v>7.5399875477530909E-3</v>
      </c>
      <c r="H100" s="87">
        <v>7.8859164671744031E-2</v>
      </c>
      <c r="I100" s="88">
        <v>28.577118720000001</v>
      </c>
      <c r="J100" s="85">
        <v>3.5716006162008096E-2</v>
      </c>
      <c r="K100" s="85">
        <v>2.0127100615075832E-2</v>
      </c>
      <c r="L100" s="85">
        <v>0.12215216907881321</v>
      </c>
      <c r="M100" s="85">
        <v>8.8136306429397626E-2</v>
      </c>
    </row>
    <row r="101" spans="2:13" s="23" customFormat="1" ht="12.75" customHeight="1" x14ac:dyDescent="0.2">
      <c r="B101" s="50"/>
      <c r="C101" s="90"/>
      <c r="D101" s="94"/>
      <c r="E101" s="91"/>
      <c r="F101" s="91"/>
      <c r="G101" s="91"/>
      <c r="H101" s="91"/>
      <c r="I101" s="92"/>
      <c r="J101" s="91"/>
      <c r="K101" s="91"/>
      <c r="L101" s="91"/>
      <c r="M101" s="95"/>
    </row>
    <row r="102" spans="2:13" s="21" customFormat="1" x14ac:dyDescent="0.2">
      <c r="C102" s="96" t="s">
        <v>38</v>
      </c>
    </row>
    <row r="103" spans="2:13" s="21" customFormat="1" ht="44.25" customHeight="1" x14ac:dyDescent="0.2">
      <c r="C103" s="229" t="s">
        <v>39</v>
      </c>
      <c r="D103" s="229"/>
      <c r="E103" s="229"/>
      <c r="F103" s="229"/>
      <c r="G103" s="229"/>
      <c r="H103" s="229"/>
      <c r="I103" s="229"/>
      <c r="J103" s="229"/>
      <c r="K103" s="229"/>
      <c r="L103" s="229"/>
      <c r="M103" s="229"/>
    </row>
    <row r="104" spans="2:13" s="21" customFormat="1" ht="8.25" customHeight="1" x14ac:dyDescent="0.2">
      <c r="C104" s="229"/>
      <c r="D104" s="229"/>
      <c r="E104" s="229"/>
      <c r="F104" s="229"/>
      <c r="G104" s="229"/>
      <c r="H104" s="229"/>
      <c r="I104" s="229"/>
      <c r="J104" s="229"/>
      <c r="K104" s="229"/>
      <c r="L104" s="229"/>
      <c r="M104" s="229"/>
    </row>
  </sheetData>
  <mergeCells count="32">
    <mergeCell ref="C103:M103"/>
    <mergeCell ref="C104:M104"/>
    <mergeCell ref="C70:C72"/>
    <mergeCell ref="D70:G70"/>
    <mergeCell ref="H70:K70"/>
    <mergeCell ref="L70:M70"/>
    <mergeCell ref="D71:D72"/>
    <mergeCell ref="E71:F71"/>
    <mergeCell ref="H71:H72"/>
    <mergeCell ref="I71:I72"/>
    <mergeCell ref="J71:K71"/>
    <mergeCell ref="L71:M71"/>
    <mergeCell ref="C37:C39"/>
    <mergeCell ref="D37:G37"/>
    <mergeCell ref="H37:K37"/>
    <mergeCell ref="L37:M37"/>
    <mergeCell ref="D38:D39"/>
    <mergeCell ref="E38:F38"/>
    <mergeCell ref="H38:H39"/>
    <mergeCell ref="I38:I39"/>
    <mergeCell ref="J38:K38"/>
    <mergeCell ref="L38:M38"/>
    <mergeCell ref="C4:C6"/>
    <mergeCell ref="D4:G4"/>
    <mergeCell ref="H4:K4"/>
    <mergeCell ref="L4:M4"/>
    <mergeCell ref="D5:D6"/>
    <mergeCell ref="E5:F5"/>
    <mergeCell ref="H5:H6"/>
    <mergeCell ref="I5:I6"/>
    <mergeCell ref="J5:K5"/>
    <mergeCell ref="L5:M5"/>
  </mergeCells>
  <pageMargins left="0" right="0" top="0" bottom="0" header="0" footer="0"/>
  <pageSetup paperSize="9" scale="77" fitToWidth="2" orientation="portrait" r:id="rId1"/>
  <headerFooter alignWithMargins="0"/>
  <rowBreaks count="1" manualBreakCount="1">
    <brk id="36" min="2"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8DE13-9C2C-4D78-AFFD-A46B45B04FE6}">
  <sheetPr>
    <tabColor rgb="FF0000FF"/>
  </sheetPr>
  <dimension ref="A1:GM108"/>
  <sheetViews>
    <sheetView zoomScale="110" zoomScaleNormal="110" workbookViewId="0"/>
  </sheetViews>
  <sheetFormatPr baseColWidth="10" defaultColWidth="11.42578125" defaultRowHeight="12" x14ac:dyDescent="0.2"/>
  <cols>
    <col min="1" max="2" width="2.42578125" style="21" customWidth="1"/>
    <col min="3" max="3" width="44.5703125" style="21" bestFit="1" customWidth="1"/>
    <col min="4" max="4" width="11.42578125" style="21" bestFit="1" customWidth="1"/>
    <col min="5" max="6" width="9.5703125" style="21" customWidth="1"/>
    <col min="7" max="7" width="10.5703125" style="21" customWidth="1"/>
    <col min="8" max="8" width="9.5703125" style="21" customWidth="1"/>
    <col min="9" max="9" width="10.42578125" style="21" customWidth="1"/>
    <col min="10" max="13" width="9.5703125" style="21" customWidth="1"/>
    <col min="14" max="15" width="2.42578125" style="21" customWidth="1"/>
    <col min="16" max="195" width="11.42578125" style="21"/>
    <col min="196" max="16384" width="11.42578125" style="97"/>
  </cols>
  <sheetData>
    <row r="1" spans="1:13" s="21" customFormat="1" x14ac:dyDescent="0.2"/>
    <row r="2" spans="1:13" s="23" customFormat="1" x14ac:dyDescent="0.2">
      <c r="A2" s="105"/>
    </row>
    <row r="3" spans="1:13" s="23" customFormat="1" x14ac:dyDescent="0.2">
      <c r="A3" s="105"/>
    </row>
    <row r="4" spans="1:13" s="23" customFormat="1" ht="24" customHeight="1" x14ac:dyDescent="0.2">
      <c r="A4" s="105"/>
      <c r="C4" s="233" t="s">
        <v>41</v>
      </c>
      <c r="D4" s="236" t="s">
        <v>6</v>
      </c>
      <c r="E4" s="237"/>
      <c r="F4" s="237"/>
      <c r="G4" s="238"/>
      <c r="H4" s="236" t="s">
        <v>8</v>
      </c>
      <c r="I4" s="237"/>
      <c r="J4" s="237"/>
      <c r="K4" s="238"/>
      <c r="L4" s="236" t="s">
        <v>9</v>
      </c>
      <c r="M4" s="238"/>
    </row>
    <row r="5" spans="1:13" s="23" customFormat="1" ht="53.25" customHeight="1" x14ac:dyDescent="0.2">
      <c r="A5" s="105"/>
      <c r="C5" s="234"/>
      <c r="D5" s="239" t="s">
        <v>85</v>
      </c>
      <c r="E5" s="231" t="s">
        <v>86</v>
      </c>
      <c r="F5" s="246"/>
      <c r="G5" s="106" t="s">
        <v>87</v>
      </c>
      <c r="H5" s="242" t="s">
        <v>88</v>
      </c>
      <c r="I5" s="244" t="s">
        <v>89</v>
      </c>
      <c r="J5" s="231" t="s">
        <v>90</v>
      </c>
      <c r="K5" s="247"/>
      <c r="L5" s="231" t="s">
        <v>91</v>
      </c>
      <c r="M5" s="232"/>
    </row>
    <row r="6" spans="1:13" s="23" customFormat="1" ht="36" customHeight="1" x14ac:dyDescent="0.2">
      <c r="A6" s="107"/>
      <c r="C6" s="235"/>
      <c r="D6" s="240"/>
      <c r="E6" s="106" t="s">
        <v>10</v>
      </c>
      <c r="F6" s="108" t="s">
        <v>11</v>
      </c>
      <c r="G6" s="106" t="s">
        <v>11</v>
      </c>
      <c r="H6" s="243"/>
      <c r="I6" s="245"/>
      <c r="J6" s="106" t="s">
        <v>10</v>
      </c>
      <c r="K6" s="106" t="s">
        <v>11</v>
      </c>
      <c r="L6" s="106" t="s">
        <v>10</v>
      </c>
      <c r="M6" s="106" t="s">
        <v>11</v>
      </c>
    </row>
    <row r="7" spans="1:13" s="23" customFormat="1" ht="14.25" x14ac:dyDescent="0.2">
      <c r="A7" s="107"/>
      <c r="C7" s="109" t="s">
        <v>12</v>
      </c>
      <c r="D7" s="110">
        <v>434.31939401085612</v>
      </c>
      <c r="E7" s="111">
        <v>-1.1328181626497957E-2</v>
      </c>
      <c r="F7" s="31">
        <v>2.1115092969741234E-2</v>
      </c>
      <c r="G7" s="32">
        <v>9.8075714457936947E-3</v>
      </c>
      <c r="H7" s="112">
        <v>-1.014410547458422E-2</v>
      </c>
      <c r="I7" s="113">
        <v>5178.6961646749705</v>
      </c>
      <c r="J7" s="111">
        <v>1.8289814482732369E-2</v>
      </c>
      <c r="K7" s="32">
        <v>1.8476563104379284E-2</v>
      </c>
      <c r="L7" s="111">
        <v>2.0036905066233457E-2</v>
      </c>
      <c r="M7" s="111">
        <v>1.726229000015489E-2</v>
      </c>
    </row>
    <row r="8" spans="1:13" s="23" customFormat="1" x14ac:dyDescent="0.2">
      <c r="A8" s="107"/>
      <c r="C8" s="35" t="s">
        <v>13</v>
      </c>
      <c r="D8" s="36">
        <v>268.18140642798454</v>
      </c>
      <c r="E8" s="37">
        <v>-2.2639005459380135E-2</v>
      </c>
      <c r="F8" s="38">
        <v>1.2688888704898149E-2</v>
      </c>
      <c r="G8" s="39">
        <v>9.2296996223018013E-3</v>
      </c>
      <c r="H8" s="98">
        <v>-2.0488879973858842E-2</v>
      </c>
      <c r="I8" s="99">
        <v>3224.4278853000528</v>
      </c>
      <c r="J8" s="100">
        <v>1.0203936185253948E-2</v>
      </c>
      <c r="K8" s="101">
        <v>1.0420458502834462E-2</v>
      </c>
      <c r="L8" s="100">
        <v>1.162957166319889E-2</v>
      </c>
      <c r="M8" s="100">
        <v>9.2537924503000024E-3</v>
      </c>
    </row>
    <row r="9" spans="1:13" s="23" customFormat="1" x14ac:dyDescent="0.2">
      <c r="A9" s="107"/>
      <c r="C9" s="42" t="s">
        <v>14</v>
      </c>
      <c r="D9" s="43">
        <v>84.642811082303552</v>
      </c>
      <c r="E9" s="44">
        <v>-0.11867357849243776</v>
      </c>
      <c r="F9" s="45">
        <v>-1.68330730121935E-3</v>
      </c>
      <c r="G9" s="46">
        <v>1.1055749582116858E-2</v>
      </c>
      <c r="H9" s="102">
        <v>1.5176611050521593E-2</v>
      </c>
      <c r="I9" s="69">
        <v>1024.2339986441398</v>
      </c>
      <c r="J9" s="70">
        <v>-8.5357929900853335E-4</v>
      </c>
      <c r="K9" s="71">
        <v>9.8404785366601466E-4</v>
      </c>
      <c r="L9" s="70">
        <v>8.9072645288457153E-6</v>
      </c>
      <c r="M9" s="70">
        <v>-3.5487620229501804E-3</v>
      </c>
    </row>
    <row r="10" spans="1:13" s="23" customFormat="1" x14ac:dyDescent="0.2">
      <c r="A10" s="107"/>
      <c r="C10" s="49" t="s">
        <v>15</v>
      </c>
      <c r="D10" s="43">
        <v>21.263399313164939</v>
      </c>
      <c r="E10" s="44">
        <v>-0.11867357849243776</v>
      </c>
      <c r="F10" s="45">
        <v>-7.9110782830917881E-2</v>
      </c>
      <c r="G10" s="46">
        <v>-1.775513070733592E-2</v>
      </c>
      <c r="H10" s="102">
        <v>-3.5840334776214844E-2</v>
      </c>
      <c r="I10" s="69">
        <v>268.77135262849879</v>
      </c>
      <c r="J10" s="70">
        <v>-7.0824107385061286E-3</v>
      </c>
      <c r="K10" s="71">
        <v>-5.3498824156202884E-3</v>
      </c>
      <c r="L10" s="70">
        <v>-5.0500738899057485E-3</v>
      </c>
      <c r="M10" s="70">
        <v>-8.289990634487765E-3</v>
      </c>
    </row>
    <row r="11" spans="1:13" s="23" customFormat="1" x14ac:dyDescent="0.2">
      <c r="A11" s="107"/>
      <c r="C11" s="49" t="s">
        <v>16</v>
      </c>
      <c r="D11" s="43">
        <v>49.447502366369477</v>
      </c>
      <c r="E11" s="44">
        <v>-3.9892222980910108E-2</v>
      </c>
      <c r="F11" s="45">
        <v>1.9169035537265344E-2</v>
      </c>
      <c r="G11" s="46">
        <v>1.8703059647323217E-2</v>
      </c>
      <c r="H11" s="102">
        <v>3.8923762570481912E-2</v>
      </c>
      <c r="I11" s="69">
        <v>593.81607216018358</v>
      </c>
      <c r="J11" s="70">
        <v>2.3451316327922855E-2</v>
      </c>
      <c r="K11" s="71">
        <v>2.5058286447064759E-2</v>
      </c>
      <c r="L11" s="70">
        <v>2.3495472294295494E-2</v>
      </c>
      <c r="M11" s="70">
        <v>1.9674853066129039E-2</v>
      </c>
    </row>
    <row r="12" spans="1:13" s="23" customFormat="1" x14ac:dyDescent="0.2">
      <c r="A12" s="107"/>
      <c r="C12" s="49" t="s">
        <v>17</v>
      </c>
      <c r="D12" s="43">
        <v>12.79182331271458</v>
      </c>
      <c r="E12" s="44">
        <v>-2.1542279393944486E-2</v>
      </c>
      <c r="F12" s="45">
        <v>4.7798369664404206E-2</v>
      </c>
      <c r="G12" s="46">
        <v>3.0474720817298406E-2</v>
      </c>
      <c r="H12" s="102">
        <v>2.0137726285550217E-2</v>
      </c>
      <c r="I12" s="69">
        <v>148.60911970854974</v>
      </c>
      <c r="J12" s="70">
        <v>-8.5396906246612558E-2</v>
      </c>
      <c r="K12" s="71">
        <v>-8.2090319075623364E-2</v>
      </c>
      <c r="L12" s="70">
        <v>-8.4286801076076112E-2</v>
      </c>
      <c r="M12" s="70">
        <v>-8.6914578735905246E-2</v>
      </c>
    </row>
    <row r="13" spans="1:13" s="23" customFormat="1" ht="12.75" x14ac:dyDescent="0.2">
      <c r="A13" s="114"/>
      <c r="C13" s="115" t="s">
        <v>18</v>
      </c>
      <c r="D13" s="77">
        <v>80.407184927647961</v>
      </c>
      <c r="E13" s="116">
        <v>-1.407201565837557E-2</v>
      </c>
      <c r="F13" s="117">
        <v>1.4889540085006425E-2</v>
      </c>
      <c r="G13" s="79">
        <v>5.9895500418059022E-3</v>
      </c>
      <c r="H13" s="118">
        <v>-1.6715421065034652E-2</v>
      </c>
      <c r="I13" s="119">
        <v>952.74961202190684</v>
      </c>
      <c r="J13" s="120">
        <v>1.3612677453986644E-2</v>
      </c>
      <c r="K13" s="121">
        <v>1.4179300433906139E-2</v>
      </c>
      <c r="L13" s="120">
        <v>1.3388988353925102E-2</v>
      </c>
      <c r="M13" s="120">
        <v>1.374542866996098E-2</v>
      </c>
    </row>
    <row r="14" spans="1:13" s="23" customFormat="1" ht="12" customHeight="1" x14ac:dyDescent="0.2">
      <c r="A14" s="122"/>
      <c r="C14" s="52" t="s">
        <v>19</v>
      </c>
      <c r="D14" s="43">
        <v>19.250404337459543</v>
      </c>
      <c r="E14" s="44">
        <v>-4.4115826138193426E-2</v>
      </c>
      <c r="F14" s="45">
        <v>4.6276112187186191E-2</v>
      </c>
      <c r="G14" s="46">
        <v>2.068652473113719E-2</v>
      </c>
      <c r="H14" s="102">
        <v>3.6720721634748488E-2</v>
      </c>
      <c r="I14" s="69">
        <v>230.18246382054144</v>
      </c>
      <c r="J14" s="70">
        <v>1.5162156340663202E-2</v>
      </c>
      <c r="K14" s="71">
        <v>2.3632595114252419E-2</v>
      </c>
      <c r="L14" s="70">
        <v>1.7144673552291323E-2</v>
      </c>
      <c r="M14" s="70">
        <v>1.850151271367273E-2</v>
      </c>
    </row>
    <row r="15" spans="1:13" s="23" customFormat="1" x14ac:dyDescent="0.2">
      <c r="A15" s="107"/>
      <c r="C15" s="123" t="s">
        <v>20</v>
      </c>
      <c r="D15" s="84">
        <v>57.150620811095799</v>
      </c>
      <c r="E15" s="87">
        <v>-1.0952212780199644E-2</v>
      </c>
      <c r="F15" s="124">
        <v>-4.662007357596254E-3</v>
      </c>
      <c r="G15" s="85">
        <v>6.0053821053784873E-5</v>
      </c>
      <c r="H15" s="68">
        <v>-3.8990975954519946E-2</v>
      </c>
      <c r="I15" s="125">
        <v>680.33088942154848</v>
      </c>
      <c r="J15" s="104">
        <v>7.7309963036882312E-3</v>
      </c>
      <c r="K15" s="126">
        <v>5.200937002098005E-3</v>
      </c>
      <c r="L15" s="104">
        <v>6.7721762531978147E-3</v>
      </c>
      <c r="M15" s="104">
        <v>6.4690625464234319E-3</v>
      </c>
    </row>
    <row r="16" spans="1:13" s="23" customFormat="1" x14ac:dyDescent="0.2">
      <c r="A16" s="20"/>
      <c r="C16" s="127" t="s">
        <v>21</v>
      </c>
      <c r="D16" s="77">
        <v>11.11794651583353</v>
      </c>
      <c r="E16" s="116">
        <v>-0.17595282280859248</v>
      </c>
      <c r="F16" s="117">
        <v>-0.145444379975319</v>
      </c>
      <c r="G16" s="79">
        <v>-3.3217684174359219E-3</v>
      </c>
      <c r="H16" s="118">
        <v>-0.27207661771445257</v>
      </c>
      <c r="I16" s="119">
        <v>144.09726331138734</v>
      </c>
      <c r="J16" s="120">
        <v>-0.10779307330309129</v>
      </c>
      <c r="K16" s="121">
        <v>-0.10729621891978958</v>
      </c>
      <c r="L16" s="120">
        <v>-0.10090201091395845</v>
      </c>
      <c r="M16" s="120">
        <v>-0.10417638003181895</v>
      </c>
    </row>
    <row r="17" spans="1:19" s="23" customFormat="1" x14ac:dyDescent="0.2">
      <c r="A17" s="20"/>
      <c r="C17" s="128" t="s">
        <v>22</v>
      </c>
      <c r="D17" s="84">
        <v>27.344397133172496</v>
      </c>
      <c r="E17" s="87">
        <v>-3.2631279837021299E-2</v>
      </c>
      <c r="F17" s="124">
        <v>2.2119281716325156E-2</v>
      </c>
      <c r="G17" s="85">
        <v>7.9432852220033823E-3</v>
      </c>
      <c r="H17" s="129">
        <v>5.3280021573366199E-2</v>
      </c>
      <c r="I17" s="125">
        <v>321.97454096673334</v>
      </c>
      <c r="J17" s="130">
        <v>2.5441039101738339E-2</v>
      </c>
      <c r="K17" s="126">
        <v>2.8028299047653693E-2</v>
      </c>
      <c r="L17" s="104">
        <v>2.5007835765687991E-2</v>
      </c>
      <c r="M17" s="104">
        <v>2.3558788792517493E-2</v>
      </c>
    </row>
    <row r="18" spans="1:19" s="23" customFormat="1" x14ac:dyDescent="0.2">
      <c r="C18" s="42" t="s">
        <v>23</v>
      </c>
      <c r="D18" s="43">
        <v>59.382776441844456</v>
      </c>
      <c r="E18" s="44">
        <v>5.3723479897220372E-2</v>
      </c>
      <c r="F18" s="45">
        <v>5.6075917777645978E-2</v>
      </c>
      <c r="G18" s="46">
        <v>1.2918053233250015E-2</v>
      </c>
      <c r="H18" s="102">
        <v>-3.503385418299465E-2</v>
      </c>
      <c r="I18" s="69">
        <v>720.1040339547726</v>
      </c>
      <c r="J18" s="70">
        <v>3.9146667867878238E-2</v>
      </c>
      <c r="K18" s="71">
        <v>3.5426675597366675E-2</v>
      </c>
      <c r="L18" s="70">
        <v>4.265417623521528E-2</v>
      </c>
      <c r="M18" s="70">
        <v>3.8446807267347838E-2</v>
      </c>
    </row>
    <row r="19" spans="1:19" s="23" customFormat="1" x14ac:dyDescent="0.2">
      <c r="A19" s="21"/>
      <c r="C19" s="49" t="s">
        <v>24</v>
      </c>
      <c r="D19" s="43">
        <v>38.918822524189238</v>
      </c>
      <c r="E19" s="44">
        <v>7.3317244252019576E-2</v>
      </c>
      <c r="F19" s="45">
        <v>7.199829943454894E-2</v>
      </c>
      <c r="G19" s="46">
        <v>4.3588469997268842E-3</v>
      </c>
      <c r="H19" s="102">
        <v>-6.0624064897973673E-2</v>
      </c>
      <c r="I19" s="69">
        <v>463.06977789658629</v>
      </c>
      <c r="J19" s="70">
        <v>5.1594039684813131E-2</v>
      </c>
      <c r="K19" s="71">
        <v>4.5765792302053354E-2</v>
      </c>
      <c r="L19" s="70">
        <v>5.8520108227220868E-2</v>
      </c>
      <c r="M19" s="70">
        <v>5.2411379607881559E-2</v>
      </c>
    </row>
    <row r="20" spans="1:19" s="23" customFormat="1" x14ac:dyDescent="0.2">
      <c r="A20" s="21"/>
      <c r="C20" s="49" t="s">
        <v>25</v>
      </c>
      <c r="D20" s="43">
        <v>20.463953917655221</v>
      </c>
      <c r="E20" s="44">
        <v>1.8367376510956435E-2</v>
      </c>
      <c r="F20" s="45">
        <v>2.8475989572510629E-2</v>
      </c>
      <c r="G20" s="46">
        <v>2.8758146355080783E-2</v>
      </c>
      <c r="H20" s="102">
        <v>1.3120309889109283E-2</v>
      </c>
      <c r="I20" s="69">
        <v>257.0342560581862</v>
      </c>
      <c r="J20" s="70">
        <v>1.7449754820460184E-2</v>
      </c>
      <c r="K20" s="71">
        <v>1.7387286242968925E-2</v>
      </c>
      <c r="L20" s="70">
        <v>1.5419095554905171E-2</v>
      </c>
      <c r="M20" s="70">
        <v>1.4276767082741726E-2</v>
      </c>
    </row>
    <row r="21" spans="1:19" s="23" customFormat="1" x14ac:dyDescent="0.2">
      <c r="C21" s="131" t="s">
        <v>26</v>
      </c>
      <c r="D21" s="132">
        <v>166.13798758287157</v>
      </c>
      <c r="E21" s="133">
        <v>7.492739689666017E-3</v>
      </c>
      <c r="F21" s="134">
        <v>3.5177184609187284E-2</v>
      </c>
      <c r="G21" s="135">
        <v>1.0752427355892547E-2</v>
      </c>
      <c r="H21" s="98">
        <v>7.8035537329650406E-3</v>
      </c>
      <c r="I21" s="136">
        <v>1954.2682793749182</v>
      </c>
      <c r="J21" s="137">
        <v>3.1917802225189806E-2</v>
      </c>
      <c r="K21" s="138">
        <v>3.2061116594665817E-2</v>
      </c>
      <c r="L21" s="137">
        <v>3.4305339257775458E-2</v>
      </c>
      <c r="M21" s="137">
        <v>3.0730082939082415E-2</v>
      </c>
    </row>
    <row r="22" spans="1:19" s="23" customFormat="1" ht="12.75" customHeight="1" x14ac:dyDescent="0.2">
      <c r="C22" s="58" t="s">
        <v>27</v>
      </c>
      <c r="D22" s="43">
        <v>127.6651506348223</v>
      </c>
      <c r="E22" s="44">
        <v>7.4265959172281626E-4</v>
      </c>
      <c r="F22" s="45">
        <v>2.9676524486854428E-2</v>
      </c>
      <c r="G22" s="46">
        <v>7.9199968584588998E-3</v>
      </c>
      <c r="H22" s="102">
        <v>7.7523786708728615E-3</v>
      </c>
      <c r="I22" s="69">
        <v>1488.3595785265072</v>
      </c>
      <c r="J22" s="70">
        <v>3.3696699773289263E-2</v>
      </c>
      <c r="K22" s="71">
        <v>3.388367093694522E-2</v>
      </c>
      <c r="L22" s="70">
        <v>3.5758130602644655E-2</v>
      </c>
      <c r="M22" s="70">
        <v>3.2261616620888667E-2</v>
      </c>
    </row>
    <row r="23" spans="1:19" s="23" customFormat="1" ht="12.75" customHeight="1" x14ac:dyDescent="0.2">
      <c r="C23" s="59" t="s">
        <v>28</v>
      </c>
      <c r="D23" s="43">
        <v>121.0306161155746</v>
      </c>
      <c r="E23" s="44">
        <v>5.5074800365508825E-3</v>
      </c>
      <c r="F23" s="45">
        <v>3.2260405078968324E-2</v>
      </c>
      <c r="G23" s="46">
        <v>8.5714661498652589E-3</v>
      </c>
      <c r="H23" s="102">
        <v>1.4877617418359801E-2</v>
      </c>
      <c r="I23" s="69">
        <v>1402.5052429057362</v>
      </c>
      <c r="J23" s="70">
        <v>3.904104482626547E-2</v>
      </c>
      <c r="K23" s="71">
        <v>3.9240148727375468E-2</v>
      </c>
      <c r="L23" s="70">
        <v>4.0754736418617155E-2</v>
      </c>
      <c r="M23" s="70">
        <v>3.7399794859236168E-2</v>
      </c>
    </row>
    <row r="24" spans="1:19" s="23" customFormat="1" ht="12.75" customHeight="1" x14ac:dyDescent="0.2">
      <c r="A24" s="21"/>
      <c r="C24" s="52" t="s">
        <v>29</v>
      </c>
      <c r="D24" s="60">
        <v>6.6345345192476888</v>
      </c>
      <c r="E24" s="44">
        <v>-7.8884312034734227E-2</v>
      </c>
      <c r="F24" s="45">
        <v>-1.3115375938850593E-2</v>
      </c>
      <c r="G24" s="46">
        <v>-3.2330346482649652E-3</v>
      </c>
      <c r="H24" s="102">
        <v>-8.8330585158112984E-2</v>
      </c>
      <c r="I24" s="69">
        <v>85.854335620770598</v>
      </c>
      <c r="J24" s="70">
        <v>-4.6426489245478764E-2</v>
      </c>
      <c r="K24" s="71">
        <v>-4.6524941541185916E-2</v>
      </c>
      <c r="L24" s="70">
        <v>-3.9704446330793175E-2</v>
      </c>
      <c r="M24" s="70">
        <v>-4.5421092967560361E-2</v>
      </c>
    </row>
    <row r="25" spans="1:19" s="23" customFormat="1" ht="12.75" customHeight="1" x14ac:dyDescent="0.2">
      <c r="C25" s="103" t="s">
        <v>30</v>
      </c>
      <c r="D25" s="84">
        <v>38.472836948049299</v>
      </c>
      <c r="E25" s="87">
        <v>3.0559018180429831E-2</v>
      </c>
      <c r="F25" s="124">
        <v>5.2898251554272635E-2</v>
      </c>
      <c r="G25" s="85">
        <v>1.9781219849978049E-2</v>
      </c>
      <c r="H25" s="68">
        <v>7.9656553242755113E-3</v>
      </c>
      <c r="I25" s="125">
        <v>465.90870084841123</v>
      </c>
      <c r="J25" s="104">
        <v>2.6275855715870211E-2</v>
      </c>
      <c r="K25" s="126">
        <v>2.6289234064879707E-2</v>
      </c>
      <c r="L25" s="104">
        <v>2.9714265269520146E-2</v>
      </c>
      <c r="M25" s="104">
        <v>2.5873750365009052E-2</v>
      </c>
    </row>
    <row r="26" spans="1:19" s="23" customFormat="1" ht="12.75" customHeight="1" x14ac:dyDescent="0.2">
      <c r="C26" s="35" t="s">
        <v>31</v>
      </c>
      <c r="D26" s="84">
        <v>374.93661756901167</v>
      </c>
      <c r="E26" s="87">
        <v>-2.0901462042451247E-2</v>
      </c>
      <c r="F26" s="124">
        <v>1.559417627751758E-2</v>
      </c>
      <c r="G26" s="85">
        <v>9.2986186653210012E-3</v>
      </c>
      <c r="H26" s="68">
        <v>-6.0849077396820661E-3</v>
      </c>
      <c r="I26" s="125">
        <v>4458.5921307201979</v>
      </c>
      <c r="J26" s="104">
        <v>1.4999516185037143E-2</v>
      </c>
      <c r="K26" s="126">
        <v>1.5792732676890076E-2</v>
      </c>
      <c r="L26" s="104">
        <v>1.6441192959611994E-2</v>
      </c>
      <c r="M26" s="104">
        <v>1.3918053260640217E-2</v>
      </c>
    </row>
    <row r="27" spans="1:19" s="23" customFormat="1" ht="12.75" hidden="1" customHeight="1" x14ac:dyDescent="0.2">
      <c r="C27" s="139"/>
      <c r="D27" s="48"/>
      <c r="E27" s="45"/>
      <c r="F27" s="140"/>
      <c r="G27" s="141"/>
      <c r="H27" s="140"/>
      <c r="I27" s="48"/>
      <c r="J27" s="45"/>
      <c r="K27" s="140"/>
      <c r="L27" s="45"/>
      <c r="M27" s="140"/>
    </row>
    <row r="28" spans="1:19" s="23" customFormat="1" ht="12.75" hidden="1" customHeight="1" x14ac:dyDescent="0.2">
      <c r="C28" s="139"/>
      <c r="D28" s="48"/>
      <c r="E28" s="45"/>
      <c r="F28" s="140"/>
      <c r="G28" s="141"/>
      <c r="H28" s="140"/>
      <c r="I28" s="48"/>
      <c r="J28" s="45"/>
      <c r="K28" s="140"/>
      <c r="L28" s="45"/>
      <c r="M28" s="140"/>
    </row>
    <row r="29" spans="1:19" s="23" customFormat="1" ht="12.75" hidden="1" customHeight="1" x14ac:dyDescent="0.2">
      <c r="C29" s="139"/>
      <c r="D29" s="48"/>
      <c r="E29" s="45"/>
      <c r="F29" s="140"/>
      <c r="G29" s="141"/>
      <c r="H29" s="140"/>
      <c r="I29" s="48"/>
      <c r="J29" s="45"/>
      <c r="K29" s="140"/>
      <c r="L29" s="45"/>
      <c r="M29" s="140"/>
    </row>
    <row r="30" spans="1:19" s="23" customFormat="1" ht="12.75" customHeight="1" x14ac:dyDescent="0.2">
      <c r="C30" s="142"/>
      <c r="D30" s="110"/>
      <c r="E30" s="111"/>
      <c r="F30" s="143"/>
      <c r="G30" s="111"/>
      <c r="H30" s="112"/>
      <c r="I30" s="144"/>
      <c r="J30" s="143"/>
      <c r="K30" s="111"/>
      <c r="L30" s="145"/>
      <c r="M30" s="111"/>
    </row>
    <row r="31" spans="1:19" s="23" customFormat="1" ht="12.75" customHeight="1" x14ac:dyDescent="0.2">
      <c r="C31" s="58" t="s">
        <v>32</v>
      </c>
      <c r="D31" s="77">
        <v>52.272029709999991</v>
      </c>
      <c r="E31" s="79">
        <v>-0.15505824516730715</v>
      </c>
      <c r="F31" s="146">
        <v>-9.6767097529549595E-2</v>
      </c>
      <c r="G31" s="79">
        <v>-0.10104622005198205</v>
      </c>
      <c r="H31" s="116">
        <v>5.6762343379021862E-2</v>
      </c>
      <c r="I31" s="77">
        <v>674.83068308000009</v>
      </c>
      <c r="J31" s="117">
        <v>1.5126428883968757E-2</v>
      </c>
      <c r="K31" s="79">
        <v>2.0055403786288117E-2</v>
      </c>
      <c r="L31" s="117">
        <v>9.7960706277411269E-3</v>
      </c>
      <c r="M31" s="79">
        <v>1.0092277327569787E-2</v>
      </c>
      <c r="R31" s="81"/>
      <c r="S31" s="81"/>
    </row>
    <row r="32" spans="1:19" s="23" customFormat="1" ht="12.75" customHeight="1" x14ac:dyDescent="0.2">
      <c r="C32" s="82" t="s">
        <v>33</v>
      </c>
      <c r="D32" s="43">
        <v>41.000399340000001</v>
      </c>
      <c r="E32" s="46">
        <v>-0.17345765690693304</v>
      </c>
      <c r="F32" s="78">
        <v>-0.12307701551433392</v>
      </c>
      <c r="G32" s="46">
        <v>-0.11552774942208144</v>
      </c>
      <c r="H32" s="44">
        <v>5.0556322676684529E-2</v>
      </c>
      <c r="I32" s="43">
        <v>538.35436111000001</v>
      </c>
      <c r="J32" s="45">
        <v>9.0841791132916239E-3</v>
      </c>
      <c r="K32" s="46">
        <v>1.3460952567178941E-2</v>
      </c>
      <c r="L32" s="45">
        <v>2.7979398509472286E-3</v>
      </c>
      <c r="M32" s="46">
        <v>2.5823722368503166E-3</v>
      </c>
      <c r="R32" s="81"/>
      <c r="S32" s="81"/>
    </row>
    <row r="33" spans="2:19" s="23" customFormat="1" ht="12.75" customHeight="1" x14ac:dyDescent="0.2">
      <c r="C33" s="82" t="s">
        <v>34</v>
      </c>
      <c r="D33" s="43">
        <v>5.4719789600000004</v>
      </c>
      <c r="E33" s="46">
        <v>1.4928942496434949E-2</v>
      </c>
      <c r="F33" s="78">
        <v>0.11013301438071865</v>
      </c>
      <c r="G33" s="46">
        <v>-8.0905320962086802E-2</v>
      </c>
      <c r="H33" s="44">
        <v>0.1531011492437826</v>
      </c>
      <c r="I33" s="43">
        <v>71.052565109999989</v>
      </c>
      <c r="J33" s="45">
        <v>0.11781159846154421</v>
      </c>
      <c r="K33" s="46">
        <v>0.12055428023304748</v>
      </c>
      <c r="L33" s="45">
        <v>0.11914457287588265</v>
      </c>
      <c r="M33" s="46">
        <v>0.1190836512106257</v>
      </c>
      <c r="R33" s="81"/>
      <c r="S33" s="81"/>
    </row>
    <row r="34" spans="2:19" s="23" customFormat="1" ht="12.75" customHeight="1" x14ac:dyDescent="0.2">
      <c r="C34" s="83" t="s">
        <v>35</v>
      </c>
      <c r="D34" s="84">
        <v>5.7996514100000001</v>
      </c>
      <c r="E34" s="85">
        <v>-0.15560954229981894</v>
      </c>
      <c r="F34" s="86">
        <v>-7.6287258053210572E-2</v>
      </c>
      <c r="G34" s="86">
        <v>-8.543968299926652E-4</v>
      </c>
      <c r="H34" s="85">
        <v>2.4274970517352834E-2</v>
      </c>
      <c r="I34" s="84">
        <v>65.423756859999997</v>
      </c>
      <c r="J34" s="124">
        <v>-3.3667336781707746E-2</v>
      </c>
      <c r="K34" s="85">
        <v>-2.213541502254035E-2</v>
      </c>
      <c r="L34" s="124">
        <v>-3.7856772802459249E-2</v>
      </c>
      <c r="M34" s="85">
        <v>-3.3310674820009267E-2</v>
      </c>
      <c r="O34" s="81"/>
      <c r="P34" s="81"/>
      <c r="Q34" s="81"/>
      <c r="R34" s="81"/>
      <c r="S34" s="81"/>
    </row>
    <row r="35" spans="2:19" s="23" customFormat="1" ht="12.75" customHeight="1" x14ac:dyDescent="0.2">
      <c r="C35" s="147"/>
      <c r="D35" s="48"/>
      <c r="E35" s="71"/>
      <c r="F35" s="71"/>
      <c r="G35" s="71"/>
      <c r="H35" s="71"/>
      <c r="I35" s="48"/>
      <c r="J35" s="71"/>
      <c r="K35" s="71"/>
      <c r="L35" s="71"/>
      <c r="M35" s="71"/>
      <c r="O35" s="81"/>
      <c r="P35" s="81"/>
      <c r="Q35" s="81"/>
      <c r="R35" s="81"/>
      <c r="S35" s="81"/>
    </row>
    <row r="36" spans="2:19" s="23" customFormat="1" ht="12.75" customHeight="1" x14ac:dyDescent="0.2">
      <c r="B36" s="50"/>
      <c r="C36" s="90"/>
      <c r="D36" s="90"/>
      <c r="E36" s="90"/>
      <c r="F36" s="90"/>
      <c r="G36" s="90"/>
      <c r="H36" s="90"/>
      <c r="I36" s="90"/>
      <c r="J36" s="90"/>
      <c r="K36" s="90"/>
      <c r="L36" s="90"/>
      <c r="M36" s="90"/>
    </row>
    <row r="37" spans="2:19" s="23" customFormat="1" ht="40.5" customHeight="1" x14ac:dyDescent="0.2">
      <c r="B37" s="50"/>
      <c r="C37" s="233" t="s">
        <v>42</v>
      </c>
      <c r="D37" s="236" t="s">
        <v>6</v>
      </c>
      <c r="E37" s="237"/>
      <c r="F37" s="237"/>
      <c r="G37" s="238"/>
      <c r="H37" s="236" t="s">
        <v>8</v>
      </c>
      <c r="I37" s="237"/>
      <c r="J37" s="237"/>
      <c r="K37" s="238"/>
      <c r="L37" s="236" t="s">
        <v>9</v>
      </c>
      <c r="M37" s="238"/>
    </row>
    <row r="38" spans="2:19" s="23" customFormat="1" ht="53.25" customHeight="1" x14ac:dyDescent="0.2">
      <c r="B38" s="50"/>
      <c r="C38" s="234"/>
      <c r="D38" s="239" t="str">
        <f>D5</f>
        <v>Données brutes  nov. 2024</v>
      </c>
      <c r="E38" s="231" t="str">
        <f>E5</f>
        <v>Taux de croissance  nov. 2024 / nov. 2023</v>
      </c>
      <c r="F38" s="241"/>
      <c r="G38" s="106" t="str">
        <f>G5</f>
        <v>Taux de croissance  nov. 2024 / oct. 2024</v>
      </c>
      <c r="H38" s="242" t="str">
        <f>H5</f>
        <v>Rappel :
Taux ACM CVS-CJO à fin nov. 2023</v>
      </c>
      <c r="I38" s="244" t="str">
        <f>I5</f>
        <v>Données brutes déc. 2023 - nov. 2024</v>
      </c>
      <c r="J38" s="231" t="str">
        <f>J5</f>
        <v>Taux ACM (déc. 2023 - nov. 2024 / déc. 2022 - nov. 2023)</v>
      </c>
      <c r="K38" s="232"/>
      <c r="L38" s="231" t="str">
        <f>L5</f>
        <v>( janv à nov. 2024 ) /
( janv à nov. 2023 )</v>
      </c>
      <c r="M38" s="232"/>
    </row>
    <row r="39" spans="2:19" s="23" customFormat="1" ht="40.5" customHeight="1" x14ac:dyDescent="0.2">
      <c r="B39" s="50"/>
      <c r="C39" s="235"/>
      <c r="D39" s="240"/>
      <c r="E39" s="106" t="s">
        <v>10</v>
      </c>
      <c r="F39" s="108" t="s">
        <v>11</v>
      </c>
      <c r="G39" s="106" t="s">
        <v>11</v>
      </c>
      <c r="H39" s="243"/>
      <c r="I39" s="245"/>
      <c r="J39" s="106" t="s">
        <v>10</v>
      </c>
      <c r="K39" s="106" t="s">
        <v>11</v>
      </c>
      <c r="L39" s="106" t="s">
        <v>10</v>
      </c>
      <c r="M39" s="106" t="s">
        <v>11</v>
      </c>
    </row>
    <row r="40" spans="2:19" s="23" customFormat="1" ht="12.75" customHeight="1" x14ac:dyDescent="0.2">
      <c r="B40" s="50"/>
      <c r="C40" s="109" t="s">
        <v>12</v>
      </c>
      <c r="D40" s="110">
        <v>182.303907215664</v>
      </c>
      <c r="E40" s="111">
        <v>-2.4135508163632302E-2</v>
      </c>
      <c r="F40" s="31">
        <v>-6.2286528290786958E-3</v>
      </c>
      <c r="G40" s="32">
        <v>7.5424507501014038E-3</v>
      </c>
      <c r="H40" s="112">
        <v>-1.3280432325338265E-2</v>
      </c>
      <c r="I40" s="113">
        <v>2395.2974039188589</v>
      </c>
      <c r="J40" s="111">
        <v>-3.0794477815726529E-3</v>
      </c>
      <c r="K40" s="32">
        <v>-4.9878104458150885E-3</v>
      </c>
      <c r="L40" s="111">
        <v>-4.3105815492250343E-4</v>
      </c>
      <c r="M40" s="111">
        <v>-4.9572903713708261E-3</v>
      </c>
    </row>
    <row r="41" spans="2:19" s="23" customFormat="1" ht="12.75" customHeight="1" x14ac:dyDescent="0.2">
      <c r="B41" s="50"/>
      <c r="C41" s="35" t="s">
        <v>13</v>
      </c>
      <c r="D41" s="36">
        <v>100.636147989702</v>
      </c>
      <c r="E41" s="37">
        <v>-4.1693793414940283E-2</v>
      </c>
      <c r="F41" s="38">
        <v>-2.1073448593775246E-2</v>
      </c>
      <c r="G41" s="39">
        <v>-7.9769141446888181E-3</v>
      </c>
      <c r="H41" s="98">
        <v>-2.1439857229116899E-2</v>
      </c>
      <c r="I41" s="99">
        <v>1398.0818393788797</v>
      </c>
      <c r="J41" s="100">
        <v>-1.6555433577380874E-2</v>
      </c>
      <c r="K41" s="101">
        <v>-1.8983034615865479E-2</v>
      </c>
      <c r="L41" s="100">
        <v>-1.4155115344061886E-2</v>
      </c>
      <c r="M41" s="100">
        <v>-1.8386671839234814E-2</v>
      </c>
    </row>
    <row r="42" spans="2:19" s="23" customFormat="1" ht="12.75" customHeight="1" x14ac:dyDescent="0.2">
      <c r="B42" s="50"/>
      <c r="C42" s="42" t="s">
        <v>14</v>
      </c>
      <c r="D42" s="60">
        <v>26.411133996062709</v>
      </c>
      <c r="E42" s="44">
        <v>-8.7743693040971737E-2</v>
      </c>
      <c r="F42" s="45">
        <v>-4.5742957152913544E-2</v>
      </c>
      <c r="G42" s="46">
        <v>-2.0527848874085985E-2</v>
      </c>
      <c r="H42" s="102">
        <v>4.2053855718571231E-3</v>
      </c>
      <c r="I42" s="69">
        <v>443.14433346542745</v>
      </c>
      <c r="J42" s="70">
        <v>-2.1845093989590336E-2</v>
      </c>
      <c r="K42" s="71">
        <v>-2.256269450493209E-2</v>
      </c>
      <c r="L42" s="70">
        <v>-2.5135327059078505E-2</v>
      </c>
      <c r="M42" s="70">
        <v>-2.993544562661099E-2</v>
      </c>
    </row>
    <row r="43" spans="2:19" s="23" customFormat="1" ht="12.75" customHeight="1" x14ac:dyDescent="0.2">
      <c r="B43" s="50"/>
      <c r="C43" s="49" t="s">
        <v>15</v>
      </c>
      <c r="D43" s="43">
        <v>8.22550604299383</v>
      </c>
      <c r="E43" s="44">
        <v>-0.10697892550825761</v>
      </c>
      <c r="F43" s="45">
        <v>-7.2361619463592985E-2</v>
      </c>
      <c r="G43" s="46">
        <v>-4.6288814001665846E-2</v>
      </c>
      <c r="H43" s="102">
        <v>-4.4308170026980731E-2</v>
      </c>
      <c r="I43" s="69">
        <v>122.37260300410095</v>
      </c>
      <c r="J43" s="70">
        <v>-2.9749543363869257E-2</v>
      </c>
      <c r="K43" s="71">
        <v>-3.3294171080611612E-2</v>
      </c>
      <c r="L43" s="70">
        <v>-2.2661623331023062E-2</v>
      </c>
      <c r="M43" s="70">
        <v>-2.81367662489167E-2</v>
      </c>
    </row>
    <row r="44" spans="2:19" s="23" customFormat="1" ht="12.75" customHeight="1" x14ac:dyDescent="0.2">
      <c r="B44" s="50"/>
      <c r="C44" s="49" t="s">
        <v>16</v>
      </c>
      <c r="D44" s="43">
        <v>15.541740176614137</v>
      </c>
      <c r="E44" s="44">
        <v>-5.7807635919542188E-2</v>
      </c>
      <c r="F44" s="45">
        <v>-1.0981605911408399E-2</v>
      </c>
      <c r="G44" s="46">
        <v>-1.0135840947100183E-2</v>
      </c>
      <c r="H44" s="102">
        <v>2.2955809776678437E-2</v>
      </c>
      <c r="I44" s="69">
        <v>258.36643015077959</v>
      </c>
      <c r="J44" s="70">
        <v>2.7743803654332044E-3</v>
      </c>
      <c r="K44" s="71">
        <v>3.7810497554251477E-3</v>
      </c>
      <c r="L44" s="70">
        <v>-1.4327881584554891E-3</v>
      </c>
      <c r="M44" s="70">
        <v>-5.5562373411940369E-3</v>
      </c>
    </row>
    <row r="45" spans="2:19" s="23" customFormat="1" ht="12.75" customHeight="1" x14ac:dyDescent="0.2">
      <c r="B45" s="50"/>
      <c r="C45" s="49" t="s">
        <v>17</v>
      </c>
      <c r="D45" s="43">
        <v>2.5071093883196198</v>
      </c>
      <c r="E45" s="44">
        <v>-0.19746029898382333</v>
      </c>
      <c r="F45" s="45">
        <v>-0.13785083755151051</v>
      </c>
      <c r="G45" s="46">
        <v>-1.4544979432049354E-2</v>
      </c>
      <c r="H45" s="102">
        <v>2.7100945045726466E-2</v>
      </c>
      <c r="I45" s="69">
        <v>60.408021104032898</v>
      </c>
      <c r="J45" s="70">
        <v>-0.10497863417945852</v>
      </c>
      <c r="K45" s="71">
        <v>-0.10672923975091408</v>
      </c>
      <c r="L45" s="70">
        <v>-0.12559729895887939</v>
      </c>
      <c r="M45" s="70">
        <v>-0.13066903985731393</v>
      </c>
    </row>
    <row r="46" spans="2:19" s="23" customFormat="1" ht="12.75" customHeight="1" x14ac:dyDescent="0.2">
      <c r="B46" s="50"/>
      <c r="C46" s="115" t="s">
        <v>18</v>
      </c>
      <c r="D46" s="77">
        <v>45.958328592236064</v>
      </c>
      <c r="E46" s="116">
        <v>-2.764893544515834E-2</v>
      </c>
      <c r="F46" s="117">
        <v>-1.500570723380823E-2</v>
      </c>
      <c r="G46" s="79">
        <v>2.3939947471094403E-3</v>
      </c>
      <c r="H46" s="118">
        <v>-2.8606017610645296E-2</v>
      </c>
      <c r="I46" s="119">
        <v>580.91434538111946</v>
      </c>
      <c r="J46" s="120">
        <v>-1.3697908285752236E-2</v>
      </c>
      <c r="K46" s="121">
        <v>-1.751523743630079E-2</v>
      </c>
      <c r="L46" s="120">
        <v>-9.518503758529917E-3</v>
      </c>
      <c r="M46" s="120">
        <v>-1.3204745083860936E-2</v>
      </c>
    </row>
    <row r="47" spans="2:19" s="23" customFormat="1" ht="12.75" customHeight="1" x14ac:dyDescent="0.2">
      <c r="B47" s="50"/>
      <c r="C47" s="52" t="s">
        <v>19</v>
      </c>
      <c r="D47" s="43">
        <v>8.3146610983467291</v>
      </c>
      <c r="E47" s="44">
        <v>-7.8448819376016887E-2</v>
      </c>
      <c r="F47" s="45">
        <v>-1.8879583876997175E-2</v>
      </c>
      <c r="G47" s="46">
        <v>1.5614999036299704E-3</v>
      </c>
      <c r="H47" s="102">
        <v>1.9707800827941657E-2</v>
      </c>
      <c r="I47" s="69">
        <v>122.05141038647292</v>
      </c>
      <c r="J47" s="70">
        <v>-6.7584040435956227E-3</v>
      </c>
      <c r="K47" s="71">
        <v>-8.2787838732162333E-3</v>
      </c>
      <c r="L47" s="70">
        <v>-9.4417482023207988E-3</v>
      </c>
      <c r="M47" s="70">
        <v>-1.6428441306751473E-2</v>
      </c>
    </row>
    <row r="48" spans="2:19" s="23" customFormat="1" ht="12.75" customHeight="1" x14ac:dyDescent="0.2">
      <c r="B48" s="50"/>
      <c r="C48" s="123" t="s">
        <v>20</v>
      </c>
      <c r="D48" s="84">
        <v>36.884634822259798</v>
      </c>
      <c r="E48" s="87">
        <v>-1.6350555659224719E-2</v>
      </c>
      <c r="F48" s="124">
        <v>-1.5796847241644874E-2</v>
      </c>
      <c r="G48" s="85">
        <v>2.8691343599036578E-3</v>
      </c>
      <c r="H48" s="68">
        <v>-4.4228575839859841E-2</v>
      </c>
      <c r="I48" s="125">
        <v>443.20146577372998</v>
      </c>
      <c r="J48" s="104">
        <v>-1.8171906805568794E-2</v>
      </c>
      <c r="K48" s="126">
        <v>-2.2687580333781043E-2</v>
      </c>
      <c r="L48" s="104">
        <v>-1.2124139543130186E-2</v>
      </c>
      <c r="M48" s="104">
        <v>-1.4842241354741215E-2</v>
      </c>
    </row>
    <row r="49" spans="2:19" s="23" customFormat="1" ht="12.75" customHeight="1" x14ac:dyDescent="0.2">
      <c r="B49" s="50"/>
      <c r="C49" s="127" t="s">
        <v>21</v>
      </c>
      <c r="D49" s="77">
        <v>4.6601089032867895</v>
      </c>
      <c r="E49" s="116">
        <v>-0.14304942507405394</v>
      </c>
      <c r="F49" s="117">
        <v>-0.12840514047102336</v>
      </c>
      <c r="G49" s="79">
        <v>-2.0199568475935958E-2</v>
      </c>
      <c r="H49" s="118">
        <v>-0.22014189479212987</v>
      </c>
      <c r="I49" s="119">
        <v>68.757811618573186</v>
      </c>
      <c r="J49" s="120">
        <v>-0.14156057106345921</v>
      </c>
      <c r="K49" s="121">
        <v>-0.14470720851684049</v>
      </c>
      <c r="L49" s="120">
        <v>-0.12118280355788313</v>
      </c>
      <c r="M49" s="120">
        <v>-0.12578514505080562</v>
      </c>
    </row>
    <row r="50" spans="2:19" s="23" customFormat="1" ht="12.75" customHeight="1" x14ac:dyDescent="0.2">
      <c r="B50" s="50"/>
      <c r="C50" s="128" t="s">
        <v>22</v>
      </c>
      <c r="D50" s="84">
        <v>12.310890397740501</v>
      </c>
      <c r="E50" s="87">
        <v>-2.029919833399163E-2</v>
      </c>
      <c r="F50" s="124">
        <v>1.3428190203548018E-2</v>
      </c>
      <c r="G50" s="85">
        <v>-3.529013384598878E-3</v>
      </c>
      <c r="H50" s="129">
        <v>3.136764924146207E-2</v>
      </c>
      <c r="I50" s="125">
        <v>164.12668627700651</v>
      </c>
      <c r="J50" s="130">
        <v>5.4304570881897885E-3</v>
      </c>
      <c r="K50" s="126">
        <v>2.9495312581493405E-3</v>
      </c>
      <c r="L50" s="104">
        <v>4.8803828456616127E-3</v>
      </c>
      <c r="M50" s="104">
        <v>3.3019864198990945E-4</v>
      </c>
    </row>
    <row r="51" spans="2:19" s="23" customFormat="1" ht="12.75" customHeight="1" x14ac:dyDescent="0.2">
      <c r="B51" s="50"/>
      <c r="C51" s="42" t="s">
        <v>23</v>
      </c>
      <c r="D51" s="43">
        <v>9.0601283590650183</v>
      </c>
      <c r="E51" s="44">
        <v>6.6771301402421601E-2</v>
      </c>
      <c r="F51" s="45">
        <v>6.6283370762880045E-2</v>
      </c>
      <c r="G51" s="46">
        <v>-6.7498108541699242E-3</v>
      </c>
      <c r="H51" s="102">
        <v>1.4071379009375162E-2</v>
      </c>
      <c r="I51" s="69">
        <v>112.77288857613549</v>
      </c>
      <c r="J51" s="70">
        <v>4.1165709721634913E-2</v>
      </c>
      <c r="K51" s="71">
        <v>4.0103234182430558E-2</v>
      </c>
      <c r="L51" s="70">
        <v>4.2283929150939814E-2</v>
      </c>
      <c r="M51" s="70">
        <v>4.1423078097435839E-2</v>
      </c>
    </row>
    <row r="52" spans="2:19" s="23" customFormat="1" ht="12.75" customHeight="1" x14ac:dyDescent="0.2">
      <c r="B52" s="50"/>
      <c r="C52" s="49" t="s">
        <v>24</v>
      </c>
      <c r="D52" s="43">
        <v>5.9429773418653493</v>
      </c>
      <c r="E52" s="44">
        <v>9.0840952019523913E-2</v>
      </c>
      <c r="F52" s="45">
        <v>9.0318618109944238E-2</v>
      </c>
      <c r="G52" s="46">
        <v>-9.6246324045665688E-3</v>
      </c>
      <c r="H52" s="102">
        <v>2.4043949226509653E-2</v>
      </c>
      <c r="I52" s="69">
        <v>73.496033101917462</v>
      </c>
      <c r="J52" s="70">
        <v>6.506951030026098E-2</v>
      </c>
      <c r="K52" s="71">
        <v>6.44477503668619E-2</v>
      </c>
      <c r="L52" s="70">
        <v>6.9926522856520679E-2</v>
      </c>
      <c r="M52" s="70">
        <v>6.941644103947664E-2</v>
      </c>
    </row>
    <row r="53" spans="2:19" s="23" customFormat="1" ht="12.75" customHeight="1" x14ac:dyDescent="0.2">
      <c r="B53" s="50"/>
      <c r="C53" s="49" t="s">
        <v>25</v>
      </c>
      <c r="D53" s="43">
        <v>3.1171510171996704</v>
      </c>
      <c r="E53" s="44">
        <v>2.3705777178191889E-2</v>
      </c>
      <c r="F53" s="45">
        <v>2.1477908793066991E-2</v>
      </c>
      <c r="G53" s="46">
        <v>-9.7959267723513044E-4</v>
      </c>
      <c r="H53" s="102">
        <v>-3.0422340601502507E-3</v>
      </c>
      <c r="I53" s="69">
        <v>39.276855474218017</v>
      </c>
      <c r="J53" s="70">
        <v>-7.9759323073635979E-4</v>
      </c>
      <c r="K53" s="71">
        <v>-2.8086504637038212E-3</v>
      </c>
      <c r="L53" s="70">
        <v>-5.7482701360270783E-3</v>
      </c>
      <c r="M53" s="70">
        <v>-7.8048628732573233E-3</v>
      </c>
    </row>
    <row r="54" spans="2:19" s="23" customFormat="1" ht="12.75" customHeight="1" x14ac:dyDescent="0.2">
      <c r="B54" s="50"/>
      <c r="C54" s="131" t="s">
        <v>26</v>
      </c>
      <c r="D54" s="132">
        <v>81.667759225962001</v>
      </c>
      <c r="E54" s="133">
        <v>-1.5937144438661344E-3</v>
      </c>
      <c r="F54" s="134">
        <v>1.4845637697651792E-2</v>
      </c>
      <c r="G54" s="135">
        <v>2.9599600184718522E-2</v>
      </c>
      <c r="H54" s="98">
        <v>-1.1829482722649498E-3</v>
      </c>
      <c r="I54" s="136">
        <v>997.21556453997948</v>
      </c>
      <c r="J54" s="137">
        <v>1.6447719708068131E-2</v>
      </c>
      <c r="K54" s="138">
        <v>1.5341232933525184E-2</v>
      </c>
      <c r="L54" s="137">
        <v>1.9533008941625241E-2</v>
      </c>
      <c r="M54" s="137">
        <v>1.440955656161691E-2</v>
      </c>
    </row>
    <row r="55" spans="2:19" s="23" customFormat="1" ht="12.75" customHeight="1" x14ac:dyDescent="0.2">
      <c r="B55" s="50"/>
      <c r="C55" s="58" t="s">
        <v>27</v>
      </c>
      <c r="D55" s="43">
        <v>61.367084367326704</v>
      </c>
      <c r="E55" s="44">
        <v>-8.9873984748785052E-3</v>
      </c>
      <c r="F55" s="45">
        <v>8.7758990273127946E-3</v>
      </c>
      <c r="G55" s="46">
        <v>1.5331808942876446E-2</v>
      </c>
      <c r="H55" s="102">
        <v>6.5603210393057054E-3</v>
      </c>
      <c r="I55" s="69">
        <v>748.64269997835402</v>
      </c>
      <c r="J55" s="70">
        <v>2.4546970338987784E-2</v>
      </c>
      <c r="K55" s="71">
        <v>2.3340846720809605E-2</v>
      </c>
      <c r="L55" s="70">
        <v>2.5952228954550627E-2</v>
      </c>
      <c r="M55" s="70">
        <v>2.095928263933744E-2</v>
      </c>
    </row>
    <row r="56" spans="2:19" s="23" customFormat="1" ht="12.75" customHeight="1" x14ac:dyDescent="0.2">
      <c r="B56" s="50"/>
      <c r="C56" s="59" t="s">
        <v>28</v>
      </c>
      <c r="D56" s="43">
        <v>58.953456081297503</v>
      </c>
      <c r="E56" s="44">
        <v>1.6621437826322971E-3</v>
      </c>
      <c r="F56" s="45">
        <v>1.7480497252703175E-2</v>
      </c>
      <c r="G56" s="46">
        <v>1.7393551732053147E-2</v>
      </c>
      <c r="H56" s="102">
        <v>1.4284259050175718E-2</v>
      </c>
      <c r="I56" s="69">
        <v>713.97039133113105</v>
      </c>
      <c r="J56" s="70">
        <v>3.3798858192914727E-2</v>
      </c>
      <c r="K56" s="71">
        <v>3.2224918418486626E-2</v>
      </c>
      <c r="L56" s="70">
        <v>3.4069033698521434E-2</v>
      </c>
      <c r="M56" s="70">
        <v>2.837255557275542E-2</v>
      </c>
    </row>
    <row r="57" spans="2:19" s="23" customFormat="1" ht="12.75" customHeight="1" x14ac:dyDescent="0.2">
      <c r="B57" s="50"/>
      <c r="C57" s="52" t="s">
        <v>29</v>
      </c>
      <c r="D57" s="60">
        <v>2.4136282860291973</v>
      </c>
      <c r="E57" s="44">
        <v>-0.21328601825974669</v>
      </c>
      <c r="F57" s="45">
        <v>-0.15448502978616618</v>
      </c>
      <c r="G57" s="46">
        <v>-2.9076950329565365E-2</v>
      </c>
      <c r="H57" s="102">
        <v>-0.11002819282196075</v>
      </c>
      <c r="I57" s="69">
        <v>34.672308647223005</v>
      </c>
      <c r="J57" s="70">
        <v>-0.13488195673582959</v>
      </c>
      <c r="K57" s="71">
        <v>-0.1294905133756411</v>
      </c>
      <c r="L57" s="70">
        <v>-0.11762485820655855</v>
      </c>
      <c r="M57" s="70">
        <v>-0.11169860578845137</v>
      </c>
    </row>
    <row r="58" spans="2:19" s="23" customFormat="1" ht="12.75" customHeight="1" x14ac:dyDescent="0.2">
      <c r="B58" s="50"/>
      <c r="C58" s="103" t="s">
        <v>30</v>
      </c>
      <c r="D58" s="84">
        <v>20.300674858635297</v>
      </c>
      <c r="E58" s="87">
        <v>2.144301747954902E-2</v>
      </c>
      <c r="F58" s="124">
        <v>3.322550427585802E-2</v>
      </c>
      <c r="G58" s="85">
        <v>7.4228627046825091E-2</v>
      </c>
      <c r="H58" s="68">
        <v>-2.3118827417114463E-2</v>
      </c>
      <c r="I58" s="125">
        <v>248.57286456162538</v>
      </c>
      <c r="J58" s="104">
        <v>-7.1897026286846799E-3</v>
      </c>
      <c r="K58" s="126">
        <v>-8.0093521777868659E-3</v>
      </c>
      <c r="L58" s="104">
        <v>1.0174046348563337E-3</v>
      </c>
      <c r="M58" s="104">
        <v>-4.8796315355962294E-3</v>
      </c>
    </row>
    <row r="59" spans="2:19" s="23" customFormat="1" ht="12.75" customHeight="1" x14ac:dyDescent="0.2">
      <c r="B59" s="50"/>
      <c r="C59" s="35" t="s">
        <v>31</v>
      </c>
      <c r="D59" s="84">
        <v>173.24377885659896</v>
      </c>
      <c r="E59" s="87">
        <v>-2.8465231459795404E-2</v>
      </c>
      <c r="F59" s="124">
        <v>-9.7271693540725845E-3</v>
      </c>
      <c r="G59" s="85">
        <v>8.2961916888206755E-3</v>
      </c>
      <c r="H59" s="68">
        <v>-1.4533833471289559E-2</v>
      </c>
      <c r="I59" s="125">
        <v>2282.5245153427236</v>
      </c>
      <c r="J59" s="104">
        <v>-5.1681898150979233E-3</v>
      </c>
      <c r="K59" s="126">
        <v>-7.1140936027204171E-3</v>
      </c>
      <c r="L59" s="104">
        <v>-2.5771312633928734E-3</v>
      </c>
      <c r="M59" s="104">
        <v>-7.1600438443920611E-3</v>
      </c>
    </row>
    <row r="60" spans="2:19" s="23" customFormat="1" ht="12.75" hidden="1" customHeight="1" x14ac:dyDescent="0.2">
      <c r="B60" s="50"/>
      <c r="C60" s="139"/>
      <c r="D60" s="48"/>
      <c r="E60" s="45"/>
      <c r="F60" s="140"/>
      <c r="G60" s="141"/>
      <c r="H60" s="140"/>
      <c r="I60" s="140"/>
      <c r="J60" s="45"/>
      <c r="K60" s="140"/>
      <c r="L60" s="140"/>
      <c r="M60" s="140"/>
    </row>
    <row r="61" spans="2:19" s="23" customFormat="1" ht="12.75" hidden="1" customHeight="1" x14ac:dyDescent="0.2">
      <c r="B61" s="50"/>
      <c r="C61" s="139"/>
      <c r="D61" s="48"/>
      <c r="E61" s="45"/>
      <c r="F61" s="140"/>
      <c r="G61" s="141"/>
      <c r="H61" s="140"/>
      <c r="I61" s="140"/>
      <c r="J61" s="45"/>
      <c r="K61" s="140"/>
      <c r="L61" s="140"/>
      <c r="M61" s="140"/>
    </row>
    <row r="62" spans="2:19" s="23" customFormat="1" ht="12.75" hidden="1" customHeight="1" x14ac:dyDescent="0.2">
      <c r="B62" s="50"/>
      <c r="C62" s="139"/>
      <c r="D62" s="48"/>
      <c r="E62" s="45"/>
      <c r="F62" s="140"/>
      <c r="G62" s="141"/>
      <c r="H62" s="140"/>
      <c r="I62" s="140"/>
      <c r="J62" s="45"/>
      <c r="K62" s="140"/>
      <c r="L62" s="140"/>
      <c r="M62" s="140"/>
    </row>
    <row r="63" spans="2:19" s="23" customFormat="1" ht="12.75" customHeight="1" x14ac:dyDescent="0.2">
      <c r="C63" s="142"/>
      <c r="D63" s="110"/>
      <c r="E63" s="111"/>
      <c r="F63" s="143"/>
      <c r="G63" s="111"/>
      <c r="H63" s="112"/>
      <c r="I63" s="144"/>
      <c r="J63" s="143"/>
      <c r="K63" s="111"/>
      <c r="L63" s="145"/>
      <c r="M63" s="111"/>
    </row>
    <row r="64" spans="2:19" s="23" customFormat="1" ht="12.75" customHeight="1" x14ac:dyDescent="0.2">
      <c r="C64" s="58" t="s">
        <v>32</v>
      </c>
      <c r="D64" s="77">
        <v>26.252336890000002</v>
      </c>
      <c r="E64" s="117">
        <v>-0.16108168680383028</v>
      </c>
      <c r="F64" s="146">
        <v>-0.11026418912651503</v>
      </c>
      <c r="G64" s="79">
        <v>-9.5938406123857067E-2</v>
      </c>
      <c r="H64" s="117">
        <v>2.292963595876496E-2</v>
      </c>
      <c r="I64" s="77">
        <v>331.26945765999994</v>
      </c>
      <c r="J64" s="117">
        <v>-2.0211755913388862E-2</v>
      </c>
      <c r="K64" s="79">
        <v>-8.6884001665107347E-3</v>
      </c>
      <c r="L64" s="117">
        <v>-2.5942915496694252E-2</v>
      </c>
      <c r="M64" s="79">
        <v>-1.8601011254777755E-2</v>
      </c>
      <c r="O64" s="81"/>
      <c r="P64" s="81"/>
      <c r="Q64" s="81"/>
      <c r="R64" s="81"/>
      <c r="S64" s="81"/>
    </row>
    <row r="65" spans="2:19" s="23" customFormat="1" ht="12.75" customHeight="1" x14ac:dyDescent="0.2">
      <c r="C65" s="82" t="s">
        <v>33</v>
      </c>
      <c r="D65" s="43">
        <v>20.3207828</v>
      </c>
      <c r="E65" s="45">
        <v>-0.18195574713632201</v>
      </c>
      <c r="F65" s="78">
        <v>-0.13709985537004787</v>
      </c>
      <c r="G65" s="46">
        <v>-0.11066695608026311</v>
      </c>
      <c r="H65" s="45">
        <v>2.2747753201740828E-2</v>
      </c>
      <c r="I65" s="43">
        <v>262.89559902000002</v>
      </c>
      <c r="J65" s="45">
        <v>-2.9691241542492142E-2</v>
      </c>
      <c r="K65" s="46">
        <v>-1.9228241117200007E-2</v>
      </c>
      <c r="L65" s="45">
        <v>-3.6667155865309886E-2</v>
      </c>
      <c r="M65" s="46">
        <v>-3.0014410494046517E-2</v>
      </c>
      <c r="O65" s="81"/>
      <c r="P65" s="81"/>
      <c r="Q65" s="81"/>
      <c r="R65" s="81"/>
      <c r="S65" s="81"/>
    </row>
    <row r="66" spans="2:19" s="23" customFormat="1" ht="12.75" customHeight="1" x14ac:dyDescent="0.2">
      <c r="C66" s="82" t="s">
        <v>34</v>
      </c>
      <c r="D66" s="43">
        <v>2.50241545</v>
      </c>
      <c r="E66" s="45">
        <v>7.4800604973624507E-2</v>
      </c>
      <c r="F66" s="78">
        <v>0.13032554102009586</v>
      </c>
      <c r="G66" s="46">
        <v>-8.7191621042277623E-2</v>
      </c>
      <c r="H66" s="45">
        <v>5.8215815869786747E-2</v>
      </c>
      <c r="I66" s="43">
        <v>30.851409709999999</v>
      </c>
      <c r="J66" s="45">
        <v>0.14656761062074319</v>
      </c>
      <c r="K66" s="46">
        <v>0.16937128822548586</v>
      </c>
      <c r="L66" s="45">
        <v>0.15158109234857653</v>
      </c>
      <c r="M66" s="46">
        <v>0.1697255466705001</v>
      </c>
      <c r="O66" s="81"/>
      <c r="P66" s="81"/>
      <c r="Q66" s="81"/>
      <c r="R66" s="81"/>
      <c r="S66" s="81"/>
    </row>
    <row r="67" spans="2:19" s="23" customFormat="1" ht="12.75" customHeight="1" x14ac:dyDescent="0.2">
      <c r="C67" s="148" t="s">
        <v>35</v>
      </c>
      <c r="D67" s="149">
        <v>3.4291386400000001</v>
      </c>
      <c r="E67" s="150">
        <v>-0.16851823952812039</v>
      </c>
      <c r="F67" s="151">
        <v>-9.2633382401053344E-2</v>
      </c>
      <c r="G67" s="152">
        <v>3.3029247069742418E-3</v>
      </c>
      <c r="H67" s="150">
        <v>1.9254669557153825E-3</v>
      </c>
      <c r="I67" s="149">
        <v>37.522448930000003</v>
      </c>
      <c r="J67" s="150">
        <v>-6.7888983854666907E-2</v>
      </c>
      <c r="K67" s="152">
        <v>-5.6281679003958973E-2</v>
      </c>
      <c r="L67" s="150">
        <v>-7.2556661017688207E-2</v>
      </c>
      <c r="M67" s="152">
        <v>-6.7812882955498255E-2</v>
      </c>
      <c r="O67" s="81"/>
      <c r="P67" s="81"/>
      <c r="Q67" s="81"/>
      <c r="R67" s="81"/>
      <c r="S67" s="81"/>
    </row>
    <row r="68" spans="2:19" s="23" customFormat="1" ht="12.75" customHeight="1" x14ac:dyDescent="0.2">
      <c r="C68" s="147"/>
      <c r="D68" s="48"/>
      <c r="E68" s="71"/>
      <c r="F68" s="71"/>
      <c r="G68" s="71"/>
      <c r="H68" s="71"/>
      <c r="I68" s="48"/>
      <c r="J68" s="71"/>
      <c r="K68" s="71"/>
      <c r="L68" s="71"/>
      <c r="M68" s="71"/>
      <c r="O68" s="81"/>
      <c r="P68" s="81"/>
      <c r="Q68" s="81"/>
      <c r="R68" s="81"/>
      <c r="S68" s="81"/>
    </row>
    <row r="69" spans="2:19" s="23" customFormat="1" ht="12.75" customHeight="1" x14ac:dyDescent="0.2">
      <c r="B69" s="50"/>
      <c r="C69" s="90"/>
      <c r="D69" s="94"/>
      <c r="E69" s="91"/>
      <c r="F69" s="91"/>
      <c r="G69" s="91"/>
      <c r="H69" s="91"/>
      <c r="I69" s="92"/>
      <c r="J69" s="91"/>
      <c r="K69" s="91"/>
      <c r="L69" s="91"/>
      <c r="M69" s="91"/>
    </row>
    <row r="70" spans="2:19" s="23" customFormat="1" ht="38.25" customHeight="1" x14ac:dyDescent="0.2">
      <c r="B70" s="50"/>
      <c r="C70" s="233" t="s">
        <v>43</v>
      </c>
      <c r="D70" s="236" t="s">
        <v>6</v>
      </c>
      <c r="E70" s="237"/>
      <c r="F70" s="237"/>
      <c r="G70" s="238"/>
      <c r="H70" s="236" t="s">
        <v>8</v>
      </c>
      <c r="I70" s="237"/>
      <c r="J70" s="237"/>
      <c r="K70" s="238"/>
      <c r="L70" s="236" t="s">
        <v>9</v>
      </c>
      <c r="M70" s="238"/>
    </row>
    <row r="71" spans="2:19" s="23" customFormat="1" ht="53.25" customHeight="1" x14ac:dyDescent="0.2">
      <c r="B71" s="50"/>
      <c r="C71" s="234"/>
      <c r="D71" s="239" t="str">
        <f>D38</f>
        <v>Données brutes  nov. 2024</v>
      </c>
      <c r="E71" s="231" t="str">
        <f>E38</f>
        <v>Taux de croissance  nov. 2024 / nov. 2023</v>
      </c>
      <c r="F71" s="241"/>
      <c r="G71" s="106" t="str">
        <f>G5</f>
        <v>Taux de croissance  nov. 2024 / oct. 2024</v>
      </c>
      <c r="H71" s="242" t="str">
        <f>H38</f>
        <v>Rappel :
Taux ACM CVS-CJO à fin nov. 2023</v>
      </c>
      <c r="I71" s="244" t="str">
        <f>I38</f>
        <v>Données brutes déc. 2023 - nov. 2024</v>
      </c>
      <c r="J71" s="231" t="str">
        <f>J38</f>
        <v>Taux ACM (déc. 2023 - nov. 2024 / déc. 2022 - nov. 2023)</v>
      </c>
      <c r="K71" s="232"/>
      <c r="L71" s="231" t="str">
        <f>L38</f>
        <v>( janv à nov. 2024 ) /
( janv à nov. 2023 )</v>
      </c>
      <c r="M71" s="232"/>
    </row>
    <row r="72" spans="2:19" s="23" customFormat="1" ht="38.25" customHeight="1" x14ac:dyDescent="0.2">
      <c r="B72" s="50"/>
      <c r="C72" s="235"/>
      <c r="D72" s="240"/>
      <c r="E72" s="106" t="s">
        <v>10</v>
      </c>
      <c r="F72" s="108" t="s">
        <v>11</v>
      </c>
      <c r="G72" s="106" t="s">
        <v>11</v>
      </c>
      <c r="H72" s="243"/>
      <c r="I72" s="245"/>
      <c r="J72" s="106" t="s">
        <v>10</v>
      </c>
      <c r="K72" s="106" t="s">
        <v>11</v>
      </c>
      <c r="L72" s="106" t="s">
        <v>10</v>
      </c>
      <c r="M72" s="106" t="s">
        <v>11</v>
      </c>
    </row>
    <row r="73" spans="2:19" s="23" customFormat="1" ht="12.75" customHeight="1" x14ac:dyDescent="0.2">
      <c r="B73" s="50"/>
      <c r="C73" s="109" t="s">
        <v>12</v>
      </c>
      <c r="D73" s="110">
        <v>236.2517615231597</v>
      </c>
      <c r="E73" s="111">
        <v>1.4911409223886452E-2</v>
      </c>
      <c r="F73" s="31">
        <v>4.4884380564222726E-2</v>
      </c>
      <c r="G73" s="32">
        <v>0</v>
      </c>
      <c r="H73" s="112">
        <v>-5.4860769997898684E-3</v>
      </c>
      <c r="I73" s="113">
        <v>2791.3716801806886</v>
      </c>
      <c r="J73" s="111">
        <v>3.8968648751949386E-2</v>
      </c>
      <c r="K73" s="32">
        <v>3.8337975111030209E-2</v>
      </c>
      <c r="L73" s="111">
        <v>4.1252324526746431E-2</v>
      </c>
      <c r="M73" s="111">
        <v>3.7791379766567657E-2</v>
      </c>
    </row>
    <row r="74" spans="2:19" s="23" customFormat="1" ht="12.75" customHeight="1" x14ac:dyDescent="0.2">
      <c r="B74" s="50"/>
      <c r="C74" s="35" t="s">
        <v>13</v>
      </c>
      <c r="D74" s="36">
        <v>154.175734282208</v>
      </c>
      <c r="E74" s="37">
        <v>4.2255615615254261E-3</v>
      </c>
      <c r="F74" s="38">
        <v>3.5934599266635558E-2</v>
      </c>
      <c r="G74" s="39">
        <v>0</v>
      </c>
      <c r="H74" s="98">
        <v>-1.5256951329830737E-2</v>
      </c>
      <c r="I74" s="99">
        <v>1835.4113580181297</v>
      </c>
      <c r="J74" s="100">
        <v>3.2047218144122258E-2</v>
      </c>
      <c r="K74" s="101">
        <v>3.1423398442663064E-2</v>
      </c>
      <c r="L74" s="100">
        <v>3.4297192351583794E-2</v>
      </c>
      <c r="M74" s="100">
        <v>3.1118595125680493E-2</v>
      </c>
    </row>
    <row r="75" spans="2:19" s="23" customFormat="1" ht="12.75" customHeight="1" x14ac:dyDescent="0.2">
      <c r="B75" s="50"/>
      <c r="C75" s="42" t="s">
        <v>14</v>
      </c>
      <c r="D75" s="43">
        <v>48.846220466385141</v>
      </c>
      <c r="E75" s="44">
        <v>-3.3156297883911279E-2</v>
      </c>
      <c r="F75" s="45">
        <v>1.9820535172253129E-2</v>
      </c>
      <c r="G75" s="46">
        <v>0</v>
      </c>
      <c r="H75" s="102">
        <v>2.9323204794896363E-2</v>
      </c>
      <c r="I75" s="69">
        <v>586.02025199033176</v>
      </c>
      <c r="J75" s="70">
        <v>2.2190287870722969E-2</v>
      </c>
      <c r="K75" s="71">
        <v>2.2820473167267208E-2</v>
      </c>
      <c r="L75" s="70">
        <v>2.3616237642630766E-2</v>
      </c>
      <c r="M75" s="70">
        <v>1.9214765208156237E-2</v>
      </c>
    </row>
    <row r="76" spans="2:19" s="23" customFormat="1" ht="12.75" customHeight="1" x14ac:dyDescent="0.2">
      <c r="B76" s="50"/>
      <c r="C76" s="49" t="s">
        <v>15</v>
      </c>
      <c r="D76" s="43">
        <v>11.997338648137269</v>
      </c>
      <c r="E76" s="44">
        <v>-9.7153846964479817E-2</v>
      </c>
      <c r="F76" s="45">
        <v>-6.126952638554517E-2</v>
      </c>
      <c r="G76" s="46">
        <v>0</v>
      </c>
      <c r="H76" s="102">
        <v>-2.4158156158581079E-2</v>
      </c>
      <c r="I76" s="69">
        <v>148.63784960887028</v>
      </c>
      <c r="J76" s="70">
        <v>1.8673361149877277E-2</v>
      </c>
      <c r="K76" s="71">
        <v>1.9525057360267883E-2</v>
      </c>
      <c r="L76" s="70">
        <v>2.1371489173455549E-2</v>
      </c>
      <c r="M76" s="70">
        <v>1.6741378610374946E-2</v>
      </c>
    </row>
    <row r="77" spans="2:19" s="23" customFormat="1" ht="12.75" customHeight="1" x14ac:dyDescent="0.2">
      <c r="B77" s="50"/>
      <c r="C77" s="49" t="s">
        <v>16</v>
      </c>
      <c r="D77" s="43">
        <v>27.550715613747261</v>
      </c>
      <c r="E77" s="44">
        <v>-2.4043616129284517E-2</v>
      </c>
      <c r="F77" s="45">
        <v>3.7527446093455818E-2</v>
      </c>
      <c r="G77" s="46">
        <v>0</v>
      </c>
      <c r="H77" s="102">
        <v>5.4728666182586316E-2</v>
      </c>
      <c r="I77" s="69">
        <v>331.16878725333066</v>
      </c>
      <c r="J77" s="70">
        <v>4.1850991576650953E-2</v>
      </c>
      <c r="K77" s="71">
        <v>4.6781616838641904E-2</v>
      </c>
      <c r="L77" s="70">
        <v>4.1969880004745663E-2</v>
      </c>
      <c r="M77" s="70">
        <v>4.2888054582732815E-2</v>
      </c>
    </row>
    <row r="78" spans="2:19" s="23" customFormat="1" ht="12.75" customHeight="1" x14ac:dyDescent="0.2">
      <c r="B78" s="50"/>
      <c r="C78" s="49" t="s">
        <v>17</v>
      </c>
      <c r="D78" s="43">
        <v>7.8152157002090297</v>
      </c>
      <c r="E78" s="44">
        <v>1.782243322635102E-3</v>
      </c>
      <c r="F78" s="45">
        <v>8.0603183109771326E-2</v>
      </c>
      <c r="G78" s="46">
        <v>0</v>
      </c>
      <c r="H78" s="102">
        <v>3.2214962324391028E-2</v>
      </c>
      <c r="I78" s="69">
        <v>89.466686004724551</v>
      </c>
      <c r="J78" s="70">
        <v>-6.644675107041198E-2</v>
      </c>
      <c r="K78" s="71">
        <v>-6.0774818227581795E-2</v>
      </c>
      <c r="L78" s="70">
        <v>-6.5071763604087174E-2</v>
      </c>
      <c r="M78" s="70">
        <v>-6.5556733725300687E-2</v>
      </c>
    </row>
    <row r="79" spans="2:19" s="23" customFormat="1" ht="12.75" customHeight="1" x14ac:dyDescent="0.2">
      <c r="B79" s="50"/>
      <c r="C79" s="115" t="s">
        <v>18</v>
      </c>
      <c r="D79" s="77">
        <v>32.530571615338346</v>
      </c>
      <c r="E79" s="116">
        <v>2.7642371301124458E-2</v>
      </c>
      <c r="F79" s="117">
        <v>6.2962980055522033E-2</v>
      </c>
      <c r="G79" s="79">
        <v>0</v>
      </c>
      <c r="H79" s="118">
        <v>9.0791055188632619E-3</v>
      </c>
      <c r="I79" s="119">
        <v>374.59639200050583</v>
      </c>
      <c r="J79" s="120">
        <v>5.5218502719675433E-2</v>
      </c>
      <c r="K79" s="121">
        <v>5.6978873631985172E-2</v>
      </c>
      <c r="L79" s="120">
        <v>5.4821613537653802E-2</v>
      </c>
      <c r="M79" s="120">
        <v>5.6176309244421851E-2</v>
      </c>
    </row>
    <row r="80" spans="2:19" s="23" customFormat="1" ht="12.75" customHeight="1" x14ac:dyDescent="0.2">
      <c r="B80" s="50"/>
      <c r="C80" s="52" t="s">
        <v>19</v>
      </c>
      <c r="D80" s="43">
        <v>9.3707386725786392</v>
      </c>
      <c r="E80" s="44">
        <v>-4.1488005057878086E-3</v>
      </c>
      <c r="F80" s="45">
        <v>9.7565252381301093E-2</v>
      </c>
      <c r="G80" s="46">
        <v>0</v>
      </c>
      <c r="H80" s="102">
        <v>5.9735448410508818E-2</v>
      </c>
      <c r="I80" s="69">
        <v>108.62102486946823</v>
      </c>
      <c r="J80" s="70">
        <v>4.8371275768681166E-2</v>
      </c>
      <c r="K80" s="71">
        <v>5.6707907826187176E-2</v>
      </c>
      <c r="L80" s="70">
        <v>5.0510646790127511E-2</v>
      </c>
      <c r="M80" s="70">
        <v>5.1796924229474905E-2</v>
      </c>
    </row>
    <row r="81" spans="2:13" s="23" customFormat="1" ht="12.75" customHeight="1" x14ac:dyDescent="0.2">
      <c r="B81" s="50"/>
      <c r="C81" s="123" t="s">
        <v>20</v>
      </c>
      <c r="D81" s="84">
        <v>20.638361363580703</v>
      </c>
      <c r="E81" s="87">
        <v>3.2236203063303437E-2</v>
      </c>
      <c r="F81" s="124">
        <v>3.6531977616060418E-2</v>
      </c>
      <c r="G81" s="85">
        <v>0</v>
      </c>
      <c r="H81" s="68">
        <v>-2.1298053002507533E-2</v>
      </c>
      <c r="I81" s="125">
        <v>239.97125704403143</v>
      </c>
      <c r="J81" s="104">
        <v>5.1694644189930861E-2</v>
      </c>
      <c r="K81" s="126">
        <v>4.9372131386266283E-2</v>
      </c>
      <c r="L81" s="104">
        <v>5.0388584439729378E-2</v>
      </c>
      <c r="M81" s="104">
        <v>5.0539556216123493E-2</v>
      </c>
    </row>
    <row r="82" spans="2:13" s="23" customFormat="1" ht="12.75" customHeight="1" x14ac:dyDescent="0.2">
      <c r="B82" s="50"/>
      <c r="C82" s="127" t="s">
        <v>21</v>
      </c>
      <c r="D82" s="77">
        <v>6.19652772301857</v>
      </c>
      <c r="E82" s="116">
        <v>-0.13608699965247462</v>
      </c>
      <c r="F82" s="117">
        <v>-0.11145513072323832</v>
      </c>
      <c r="G82" s="79">
        <v>0</v>
      </c>
      <c r="H82" s="118">
        <v>-0.29902175030806821</v>
      </c>
      <c r="I82" s="119">
        <v>78.561595322769264</v>
      </c>
      <c r="J82" s="120">
        <v>-7.8818226169055428E-2</v>
      </c>
      <c r="K82" s="121">
        <v>-7.9102462755278324E-2</v>
      </c>
      <c r="L82" s="120">
        <v>-7.0530175421666841E-2</v>
      </c>
      <c r="M82" s="120">
        <v>-7.4548322727435834E-2</v>
      </c>
    </row>
    <row r="83" spans="2:13" s="23" customFormat="1" ht="12.75" customHeight="1" x14ac:dyDescent="0.2">
      <c r="B83" s="50"/>
      <c r="C83" s="128" t="s">
        <v>22</v>
      </c>
      <c r="D83" s="84">
        <v>13.4776546213334</v>
      </c>
      <c r="E83" s="87">
        <v>-2.0452034668616559E-2</v>
      </c>
      <c r="F83" s="124">
        <v>3.0032991771023365E-2</v>
      </c>
      <c r="G83" s="85">
        <v>0</v>
      </c>
      <c r="H83" s="129">
        <v>8.9148693228627396E-2</v>
      </c>
      <c r="I83" s="125">
        <v>157.62633898707423</v>
      </c>
      <c r="J83" s="130">
        <v>4.6776508633568969E-2</v>
      </c>
      <c r="K83" s="126">
        <v>5.1729879286735114E-2</v>
      </c>
      <c r="L83" s="104">
        <v>4.5881005189210455E-2</v>
      </c>
      <c r="M83" s="104">
        <v>4.5976655339491357E-2</v>
      </c>
    </row>
    <row r="84" spans="2:13" s="23" customFormat="1" ht="12.75" customHeight="1" x14ac:dyDescent="0.2">
      <c r="B84" s="50"/>
      <c r="C84" s="42" t="s">
        <v>23</v>
      </c>
      <c r="D84" s="43">
        <v>50.272508551228107</v>
      </c>
      <c r="E84" s="44">
        <v>5.087888303189958E-2</v>
      </c>
      <c r="F84" s="45">
        <v>5.3280575199355473E-2</v>
      </c>
      <c r="G84" s="46">
        <v>0</v>
      </c>
      <c r="H84" s="102">
        <v>-4.2626884443518365E-2</v>
      </c>
      <c r="I84" s="69">
        <v>605.81845385966608</v>
      </c>
      <c r="J84" s="70">
        <v>3.7345108880978417E-2</v>
      </c>
      <c r="K84" s="71">
        <v>3.244571599109114E-2</v>
      </c>
      <c r="L84" s="70">
        <v>4.169075445033954E-2</v>
      </c>
      <c r="M84" s="70">
        <v>3.6159198709399654E-2</v>
      </c>
    </row>
    <row r="85" spans="2:13" s="23" customFormat="1" ht="12.75" customHeight="1" x14ac:dyDescent="0.2">
      <c r="B85" s="50"/>
      <c r="C85" s="49" t="s">
        <v>24</v>
      </c>
      <c r="D85" s="43">
        <v>32.816952928347405</v>
      </c>
      <c r="E85" s="44">
        <v>6.9509927831245211E-2</v>
      </c>
      <c r="F85" s="45">
        <v>6.7837874759044681E-2</v>
      </c>
      <c r="G85" s="46">
        <v>0</v>
      </c>
      <c r="H85" s="102">
        <v>-7.3527227653366167E-2</v>
      </c>
      <c r="I85" s="69">
        <v>388.24429065019797</v>
      </c>
      <c r="J85" s="70">
        <v>4.7305747907922191E-2</v>
      </c>
      <c r="K85" s="71">
        <v>4.0430308605431842E-2</v>
      </c>
      <c r="L85" s="70">
        <v>5.5444928522321746E-2</v>
      </c>
      <c r="M85" s="70">
        <v>4.8186637644053842E-2</v>
      </c>
    </row>
    <row r="86" spans="2:13" s="23" customFormat="1" ht="12.75" customHeight="1" x14ac:dyDescent="0.2">
      <c r="B86" s="50"/>
      <c r="C86" s="49" t="s">
        <v>25</v>
      </c>
      <c r="D86" s="43">
        <v>17.455555622880699</v>
      </c>
      <c r="E86" s="44">
        <v>1.7553569150089876E-2</v>
      </c>
      <c r="F86" s="45">
        <v>2.8324393891847155E-2</v>
      </c>
      <c r="G86" s="46">
        <v>0</v>
      </c>
      <c r="H86" s="102">
        <v>1.6309415647207004E-2</v>
      </c>
      <c r="I86" s="69">
        <v>217.574163209468</v>
      </c>
      <c r="J86" s="70">
        <v>2.0033951767930436E-2</v>
      </c>
      <c r="K86" s="71">
        <v>1.8562852952092035E-2</v>
      </c>
      <c r="L86" s="70">
        <v>1.8178809901175486E-2</v>
      </c>
      <c r="M86" s="70">
        <v>1.5443678611962719E-2</v>
      </c>
    </row>
    <row r="87" spans="2:13" s="23" customFormat="1" ht="12.75" customHeight="1" x14ac:dyDescent="0.2">
      <c r="B87" s="50"/>
      <c r="C87" s="131" t="s">
        <v>26</v>
      </c>
      <c r="D87" s="132">
        <v>82.076027240951689</v>
      </c>
      <c r="E87" s="133">
        <v>3.5611598238489472E-2</v>
      </c>
      <c r="F87" s="134">
        <v>6.2283044936226606E-2</v>
      </c>
      <c r="G87" s="135">
        <v>0</v>
      </c>
      <c r="H87" s="98">
        <v>1.4203770134096239E-2</v>
      </c>
      <c r="I87" s="136">
        <v>955.96032216255969</v>
      </c>
      <c r="J87" s="137">
        <v>5.2521188731845525E-2</v>
      </c>
      <c r="K87" s="138">
        <v>5.1867178210791565E-2</v>
      </c>
      <c r="L87" s="137">
        <v>5.4971503419180889E-2</v>
      </c>
      <c r="M87" s="137">
        <v>5.0809967392105637E-2</v>
      </c>
    </row>
    <row r="88" spans="2:13" s="23" customFormat="1" ht="12.75" customHeight="1" x14ac:dyDescent="0.2">
      <c r="B88" s="50"/>
      <c r="C88" s="58" t="s">
        <v>27</v>
      </c>
      <c r="D88" s="43">
        <v>63.697166042484099</v>
      </c>
      <c r="E88" s="44">
        <v>2.3601918112537756E-2</v>
      </c>
      <c r="F88" s="45">
        <v>5.1494771609501999E-2</v>
      </c>
      <c r="G88" s="46">
        <v>0</v>
      </c>
      <c r="H88" s="102">
        <v>5.3938910664823592E-3</v>
      </c>
      <c r="I88" s="69">
        <v>738.18303017597316</v>
      </c>
      <c r="J88" s="70">
        <v>4.944430763385399E-2</v>
      </c>
      <c r="K88" s="71">
        <v>4.8974972016298191E-2</v>
      </c>
      <c r="L88" s="70">
        <v>5.1344171927837357E-2</v>
      </c>
      <c r="M88" s="70">
        <v>4.7433807799919903E-2</v>
      </c>
    </row>
    <row r="89" spans="2:13" s="23" customFormat="1" ht="12.75" customHeight="1" x14ac:dyDescent="0.2">
      <c r="B89" s="50"/>
      <c r="C89" s="59" t="s">
        <v>28</v>
      </c>
      <c r="D89" s="43">
        <v>59.611331408019801</v>
      </c>
      <c r="E89" s="44">
        <v>2.6597534335151218E-2</v>
      </c>
      <c r="F89" s="45">
        <v>5.2909892928012514E-2</v>
      </c>
      <c r="G89" s="46">
        <v>0</v>
      </c>
      <c r="H89" s="102">
        <v>1.1457191590471316E-2</v>
      </c>
      <c r="I89" s="69">
        <v>685.47006103652916</v>
      </c>
      <c r="J89" s="70">
        <v>5.1694444898714886E-2</v>
      </c>
      <c r="K89" s="71">
        <v>5.1403406351816283E-2</v>
      </c>
      <c r="L89" s="70">
        <v>5.3195904241975622E-2</v>
      </c>
      <c r="M89" s="70">
        <v>4.9679220197654361E-2</v>
      </c>
    </row>
    <row r="90" spans="2:13" s="23" customFormat="1" ht="12.75" customHeight="1" x14ac:dyDescent="0.2">
      <c r="B90" s="50"/>
      <c r="C90" s="52" t="s">
        <v>29</v>
      </c>
      <c r="D90" s="60">
        <v>4.0858346344642937</v>
      </c>
      <c r="E90" s="44">
        <v>-1.8196382145540535E-2</v>
      </c>
      <c r="F90" s="45">
        <v>3.2034971536613499E-2</v>
      </c>
      <c r="G90" s="46">
        <v>0</v>
      </c>
      <c r="H90" s="102">
        <v>-6.547323214548928E-2</v>
      </c>
      <c r="I90" s="69">
        <v>52.712969139443999</v>
      </c>
      <c r="J90" s="70">
        <v>2.1036882281048053E-2</v>
      </c>
      <c r="K90" s="71">
        <v>1.8255210853612258E-2</v>
      </c>
      <c r="L90" s="70">
        <v>2.783611898836047E-2</v>
      </c>
      <c r="M90" s="70">
        <v>1.888589153586695E-2</v>
      </c>
    </row>
    <row r="91" spans="2:13" s="23" customFormat="1" ht="12.75" customHeight="1" x14ac:dyDescent="0.2">
      <c r="B91" s="50"/>
      <c r="C91" s="103" t="s">
        <v>30</v>
      </c>
      <c r="D91" s="84">
        <v>18.378861198467604</v>
      </c>
      <c r="E91" s="87">
        <v>7.9507874088201147E-2</v>
      </c>
      <c r="F91" s="124">
        <v>9.9697340490616293E-2</v>
      </c>
      <c r="G91" s="85">
        <v>0</v>
      </c>
      <c r="H91" s="68">
        <v>4.5582778281670233E-2</v>
      </c>
      <c r="I91" s="125">
        <v>217.77729198658659</v>
      </c>
      <c r="J91" s="104">
        <v>6.3086231883715094E-2</v>
      </c>
      <c r="K91" s="126">
        <v>6.1772676735235788E-2</v>
      </c>
      <c r="L91" s="104">
        <v>6.7366647505977761E-2</v>
      </c>
      <c r="M91" s="104">
        <v>6.23848272339107E-2</v>
      </c>
    </row>
    <row r="92" spans="2:13" s="23" customFormat="1" ht="12.75" customHeight="1" x14ac:dyDescent="0.2">
      <c r="B92" s="50"/>
      <c r="C92" s="35" t="s">
        <v>31</v>
      </c>
      <c r="D92" s="84">
        <v>185.9792529719316</v>
      </c>
      <c r="E92" s="87">
        <v>5.6077893597110684E-3</v>
      </c>
      <c r="F92" s="124">
        <v>4.2571973705426647E-2</v>
      </c>
      <c r="G92" s="85">
        <v>0</v>
      </c>
      <c r="H92" s="68">
        <v>5.4007635270376664E-3</v>
      </c>
      <c r="I92" s="125">
        <v>2185.5532263210234</v>
      </c>
      <c r="J92" s="104">
        <v>3.9419581420610639E-2</v>
      </c>
      <c r="K92" s="126">
        <v>3.9982628462831959E-2</v>
      </c>
      <c r="L92" s="104">
        <v>4.1130070266517382E-2</v>
      </c>
      <c r="M92" s="104">
        <v>3.8244862040413219E-2</v>
      </c>
    </row>
    <row r="93" spans="2:13" s="23" customFormat="1" ht="12.75" hidden="1" customHeight="1" x14ac:dyDescent="0.2">
      <c r="B93" s="50"/>
      <c r="C93" s="128"/>
      <c r="D93" s="84"/>
      <c r="E93" s="87"/>
      <c r="F93" s="124"/>
      <c r="G93" s="85"/>
      <c r="H93" s="68"/>
      <c r="I93" s="125"/>
      <c r="J93" s="104"/>
      <c r="K93" s="126"/>
      <c r="L93" s="104"/>
      <c r="M93" s="104"/>
    </row>
    <row r="94" spans="2:13" s="23" customFormat="1" ht="12.75" hidden="1" customHeight="1" x14ac:dyDescent="0.2">
      <c r="B94" s="50"/>
      <c r="C94" s="128"/>
      <c r="D94" s="84"/>
      <c r="E94" s="87"/>
      <c r="F94" s="124"/>
      <c r="G94" s="85"/>
      <c r="H94" s="68"/>
      <c r="I94" s="125"/>
      <c r="J94" s="104"/>
      <c r="K94" s="126"/>
      <c r="L94" s="104"/>
      <c r="M94" s="104"/>
    </row>
    <row r="95" spans="2:13" s="23" customFormat="1" ht="12.75" hidden="1" customHeight="1" x14ac:dyDescent="0.2">
      <c r="B95" s="50"/>
      <c r="C95" s="128"/>
      <c r="D95" s="84"/>
      <c r="E95" s="87"/>
      <c r="F95" s="124"/>
      <c r="G95" s="85"/>
      <c r="H95" s="68"/>
      <c r="I95" s="125"/>
      <c r="J95" s="104"/>
      <c r="K95" s="126"/>
      <c r="L95" s="104"/>
      <c r="M95" s="104"/>
    </row>
    <row r="96" spans="2:13" s="23" customFormat="1" ht="12.75" customHeight="1" x14ac:dyDescent="0.2">
      <c r="C96" s="142"/>
      <c r="D96" s="110"/>
      <c r="E96" s="111"/>
      <c r="F96" s="143"/>
      <c r="G96" s="111"/>
      <c r="H96" s="112"/>
      <c r="I96" s="144"/>
      <c r="J96" s="143"/>
      <c r="K96" s="111"/>
      <c r="L96" s="145"/>
      <c r="M96" s="111"/>
    </row>
    <row r="97" spans="2:19" s="23" customFormat="1" ht="12.75" customHeight="1" x14ac:dyDescent="0.2">
      <c r="C97" s="58" t="s">
        <v>32</v>
      </c>
      <c r="D97" s="77">
        <v>26.019692819999996</v>
      </c>
      <c r="E97" s="117">
        <v>-0.14256057396562927</v>
      </c>
      <c r="F97" s="146">
        <v>-8.7725655731706431E-2</v>
      </c>
      <c r="G97" s="79">
        <v>-0.10455444042445405</v>
      </c>
      <c r="H97" s="117">
        <v>9.4878215108998853E-2</v>
      </c>
      <c r="I97" s="77">
        <v>338.49866005000001</v>
      </c>
      <c r="J97" s="117">
        <v>3.7345932230611778E-2</v>
      </c>
      <c r="K97" s="79">
        <v>4.808500757474965E-2</v>
      </c>
      <c r="L97" s="117">
        <v>3.290870074266139E-2</v>
      </c>
      <c r="M97" s="79">
        <v>3.8148064308941576E-2</v>
      </c>
      <c r="O97" s="81"/>
      <c r="P97" s="81"/>
      <c r="Q97" s="81"/>
      <c r="R97" s="81"/>
      <c r="S97" s="81"/>
    </row>
    <row r="98" spans="2:19" s="23" customFormat="1" ht="12.75" customHeight="1" x14ac:dyDescent="0.2">
      <c r="C98" s="82" t="s">
        <v>33</v>
      </c>
      <c r="D98" s="43">
        <v>20.679616539999998</v>
      </c>
      <c r="E98" s="45">
        <v>-0.15947743308962381</v>
      </c>
      <c r="F98" s="78">
        <v>-0.11090205295196265</v>
      </c>
      <c r="G98" s="46">
        <v>-0.11981611015745264</v>
      </c>
      <c r="H98" s="45">
        <v>8.1539209696511072E-2</v>
      </c>
      <c r="I98" s="43">
        <v>271.82400307</v>
      </c>
      <c r="J98" s="45">
        <v>3.6186506237672056E-2</v>
      </c>
      <c r="K98" s="46">
        <v>4.624944918636964E-2</v>
      </c>
      <c r="L98" s="45">
        <v>3.1172035798140652E-2</v>
      </c>
      <c r="M98" s="46">
        <v>3.5566780253481367E-2</v>
      </c>
      <c r="O98" s="81"/>
      <c r="P98" s="81"/>
      <c r="Q98" s="81"/>
      <c r="R98" s="81"/>
      <c r="S98" s="81"/>
    </row>
    <row r="99" spans="2:19" s="23" customFormat="1" ht="12.75" customHeight="1" x14ac:dyDescent="0.2">
      <c r="C99" s="82" t="s">
        <v>34</v>
      </c>
      <c r="D99" s="43">
        <v>2.96956351</v>
      </c>
      <c r="E99" s="45">
        <v>-2.2834678891421878E-2</v>
      </c>
      <c r="F99" s="78">
        <v>7.4472393640470314E-2</v>
      </c>
      <c r="G99" s="46">
        <v>-6.8268898262109023E-2</v>
      </c>
      <c r="H99" s="45">
        <v>0.23564508934924411</v>
      </c>
      <c r="I99" s="43">
        <v>39.027553779999998</v>
      </c>
      <c r="J99" s="45">
        <v>6.6203627579237034E-2</v>
      </c>
      <c r="K99" s="46">
        <v>8.5569273959164027E-2</v>
      </c>
      <c r="L99" s="45">
        <v>6.4317759677532838E-2</v>
      </c>
      <c r="M99" s="46">
        <v>8.1718135006712656E-2</v>
      </c>
      <c r="O99" s="81"/>
      <c r="P99" s="81"/>
      <c r="Q99" s="81"/>
      <c r="R99" s="81"/>
      <c r="S99" s="81"/>
    </row>
    <row r="100" spans="2:19" s="23" customFormat="1" ht="12.75" customHeight="1" x14ac:dyDescent="0.2">
      <c r="C100" s="82" t="s">
        <v>35</v>
      </c>
      <c r="D100" s="43">
        <v>2.3705127699999999</v>
      </c>
      <c r="E100" s="45">
        <v>-0.12319043644826044</v>
      </c>
      <c r="F100" s="78">
        <v>-6.9193425668797381E-2</v>
      </c>
      <c r="G100" s="46">
        <v>-2.3181043400254397E-3</v>
      </c>
      <c r="H100" s="45">
        <v>5.8986599569364362E-2</v>
      </c>
      <c r="I100" s="43">
        <v>27.6471032</v>
      </c>
      <c r="J100" s="45">
        <v>9.8716268778973326E-3</v>
      </c>
      <c r="K100" s="46">
        <v>1.5502847892334914E-2</v>
      </c>
      <c r="L100" s="45">
        <v>7.5597936056188697E-3</v>
      </c>
      <c r="M100" s="85">
        <v>4.3872937624431785E-3</v>
      </c>
      <c r="O100" s="81"/>
      <c r="P100" s="81"/>
      <c r="Q100" s="81"/>
      <c r="R100" s="81"/>
      <c r="S100" s="81"/>
    </row>
    <row r="101" spans="2:19" s="23" customFormat="1" ht="12.75" customHeight="1" x14ac:dyDescent="0.2">
      <c r="B101" s="50"/>
      <c r="C101" s="153"/>
      <c r="D101" s="154"/>
      <c r="E101" s="155"/>
      <c r="F101" s="155"/>
      <c r="G101" s="155"/>
      <c r="H101" s="155"/>
      <c r="I101" s="155"/>
      <c r="J101" s="155"/>
      <c r="K101" s="155"/>
      <c r="L101" s="155"/>
      <c r="M101" s="95" t="s">
        <v>40</v>
      </c>
    </row>
    <row r="102" spans="2:19" s="23" customFormat="1" ht="12.75" hidden="1" customHeight="1" x14ac:dyDescent="0.2">
      <c r="B102" s="50"/>
      <c r="C102" s="139"/>
      <c r="D102" s="48"/>
      <c r="E102" s="45"/>
      <c r="F102" s="140"/>
      <c r="G102" s="140"/>
      <c r="H102" s="140"/>
      <c r="I102" s="140"/>
      <c r="J102" s="45"/>
      <c r="K102" s="140"/>
      <c r="L102" s="140"/>
      <c r="M102" s="140"/>
    </row>
    <row r="103" spans="2:19" s="23" customFormat="1" ht="12.75" hidden="1" customHeight="1" x14ac:dyDescent="0.2">
      <c r="B103" s="50"/>
      <c r="C103" s="139"/>
      <c r="D103" s="48"/>
      <c r="E103" s="45"/>
      <c r="F103" s="140"/>
      <c r="G103" s="140"/>
      <c r="H103" s="140"/>
      <c r="I103" s="140"/>
      <c r="J103" s="45"/>
      <c r="K103" s="140"/>
      <c r="L103" s="140"/>
      <c r="M103" s="140"/>
    </row>
    <row r="104" spans="2:19" s="23" customFormat="1" ht="12.75" hidden="1" customHeight="1" x14ac:dyDescent="0.2">
      <c r="B104" s="50"/>
      <c r="C104" s="139"/>
      <c r="D104" s="48"/>
      <c r="E104" s="45"/>
      <c r="F104" s="140"/>
      <c r="G104" s="140"/>
      <c r="H104" s="140"/>
      <c r="I104" s="140"/>
      <c r="J104" s="45"/>
      <c r="K104" s="140"/>
      <c r="L104" s="140"/>
      <c r="M104" s="140"/>
    </row>
    <row r="105" spans="2:19" s="23" customFormat="1" ht="12.75" hidden="1" customHeight="1" x14ac:dyDescent="0.2">
      <c r="B105" s="50"/>
      <c r="C105" s="90"/>
      <c r="D105" s="94"/>
      <c r="E105" s="91"/>
      <c r="F105" s="91"/>
      <c r="G105" s="91"/>
      <c r="H105" s="91"/>
      <c r="I105" s="92"/>
      <c r="J105" s="91"/>
      <c r="K105" s="91"/>
      <c r="L105" s="91"/>
      <c r="M105" s="91"/>
    </row>
    <row r="106" spans="2:19" s="21" customFormat="1" x14ac:dyDescent="0.2">
      <c r="C106" s="156" t="s">
        <v>38</v>
      </c>
    </row>
    <row r="107" spans="2:19" s="21" customFormat="1" ht="48.75" customHeight="1" x14ac:dyDescent="0.2">
      <c r="C107" s="248" t="s">
        <v>39</v>
      </c>
      <c r="D107" s="248"/>
      <c r="E107" s="248"/>
      <c r="F107" s="248"/>
      <c r="G107" s="248"/>
      <c r="H107" s="248"/>
      <c r="I107" s="248"/>
      <c r="J107" s="248"/>
      <c r="K107" s="248"/>
      <c r="L107" s="248"/>
      <c r="M107" s="248"/>
    </row>
    <row r="108" spans="2:19" s="21" customFormat="1" ht="48.75" customHeight="1" x14ac:dyDescent="0.2">
      <c r="C108" s="248"/>
      <c r="D108" s="248"/>
      <c r="E108" s="248"/>
      <c r="F108" s="248"/>
      <c r="G108" s="248"/>
      <c r="H108" s="248"/>
      <c r="I108" s="248"/>
      <c r="J108" s="248"/>
      <c r="K108" s="248"/>
      <c r="L108" s="248"/>
      <c r="M108" s="248"/>
    </row>
  </sheetData>
  <mergeCells count="32">
    <mergeCell ref="C107:M107"/>
    <mergeCell ref="C108:M108"/>
    <mergeCell ref="C70:C72"/>
    <mergeCell ref="D70:G70"/>
    <mergeCell ref="H70:K70"/>
    <mergeCell ref="L70:M70"/>
    <mergeCell ref="D71:D72"/>
    <mergeCell ref="E71:F71"/>
    <mergeCell ref="H71:H72"/>
    <mergeCell ref="I71:I72"/>
    <mergeCell ref="J71:K71"/>
    <mergeCell ref="L71:M71"/>
    <mergeCell ref="C37:C39"/>
    <mergeCell ref="D37:G37"/>
    <mergeCell ref="H37:K37"/>
    <mergeCell ref="L37:M37"/>
    <mergeCell ref="D38:D39"/>
    <mergeCell ref="E38:F38"/>
    <mergeCell ref="H38:H39"/>
    <mergeCell ref="I38:I39"/>
    <mergeCell ref="J38:K38"/>
    <mergeCell ref="L38:M38"/>
    <mergeCell ref="C4:C6"/>
    <mergeCell ref="D4:G4"/>
    <mergeCell ref="H4:K4"/>
    <mergeCell ref="L4:M4"/>
    <mergeCell ref="D5:D6"/>
    <mergeCell ref="E5:F5"/>
    <mergeCell ref="H5:H6"/>
    <mergeCell ref="I5:I6"/>
    <mergeCell ref="J5:K5"/>
    <mergeCell ref="L5:M5"/>
  </mergeCells>
  <pageMargins left="0" right="0" top="0" bottom="0" header="0" footer="0"/>
  <pageSetup paperSize="9" scale="80" fitToWidth="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49AB6-3AE6-4E91-BCE2-16EC30BE22B2}">
  <sheetPr>
    <tabColor rgb="FF0000FF"/>
    <pageSetUpPr fitToPage="1"/>
  </sheetPr>
  <dimension ref="A1:AP66"/>
  <sheetViews>
    <sheetView showGridLines="0" zoomScale="80" zoomScaleNormal="80" workbookViewId="0">
      <pane xSplit="3" topLeftCell="D1" activePane="topRight" state="frozen"/>
      <selection activeCell="O31" sqref="O31"/>
      <selection pane="topRight"/>
    </sheetView>
  </sheetViews>
  <sheetFormatPr baseColWidth="10" defaultColWidth="11.42578125" defaultRowHeight="14.25" x14ac:dyDescent="0.2"/>
  <cols>
    <col min="1" max="1" width="3.28515625" style="159" customWidth="1"/>
    <col min="2" max="2" width="25.85546875" style="159" customWidth="1"/>
    <col min="3" max="3" width="18.85546875" style="159" customWidth="1"/>
    <col min="4" max="4" width="11.7109375" style="159" customWidth="1"/>
    <col min="5" max="5" width="11.42578125" style="159" customWidth="1"/>
    <col min="6" max="6" width="11.42578125" style="159"/>
    <col min="7" max="15" width="11.42578125" style="159" customWidth="1"/>
    <col min="16" max="16" width="12.28515625" style="159" customWidth="1"/>
    <col min="17" max="17" width="12.42578125" style="159" customWidth="1"/>
    <col min="18" max="27" width="11.42578125" style="159"/>
    <col min="28" max="28" width="5.140625" style="159" customWidth="1"/>
    <col min="29" max="29" width="14.85546875" style="159" customWidth="1"/>
    <col min="30" max="16384" width="11.42578125" style="159"/>
  </cols>
  <sheetData>
    <row r="1" spans="1:30" ht="26.25" customHeight="1" x14ac:dyDescent="0.2">
      <c r="A1" s="157" t="s">
        <v>44</v>
      </c>
      <c r="B1" s="158"/>
      <c r="C1" s="158"/>
      <c r="D1" s="158"/>
      <c r="E1" s="158"/>
      <c r="F1" s="158"/>
      <c r="G1" s="158"/>
      <c r="H1" s="158"/>
      <c r="I1" s="158"/>
      <c r="J1" s="158"/>
      <c r="K1" s="158"/>
      <c r="L1" s="158"/>
      <c r="M1" s="158"/>
      <c r="N1" s="158"/>
      <c r="O1" s="158"/>
      <c r="P1" s="158"/>
      <c r="Q1" s="158"/>
      <c r="R1" s="158"/>
      <c r="S1" s="158"/>
      <c r="T1" s="158"/>
    </row>
    <row r="2" spans="1:30" ht="24.75" customHeight="1" x14ac:dyDescent="0.2">
      <c r="AC2" s="249" t="s">
        <v>45</v>
      </c>
    </row>
    <row r="3" spans="1:30" ht="30" x14ac:dyDescent="0.2">
      <c r="D3" s="160" t="s">
        <v>46</v>
      </c>
      <c r="E3" s="160">
        <v>44927</v>
      </c>
      <c r="F3" s="160">
        <v>44958</v>
      </c>
      <c r="G3" s="160">
        <v>44986</v>
      </c>
      <c r="H3" s="160">
        <v>45017</v>
      </c>
      <c r="I3" s="160">
        <v>45047</v>
      </c>
      <c r="J3" s="160">
        <v>45078</v>
      </c>
      <c r="K3" s="160">
        <v>45108</v>
      </c>
      <c r="L3" s="160">
        <v>45139</v>
      </c>
      <c r="M3" s="160">
        <v>45170</v>
      </c>
      <c r="N3" s="160">
        <v>45200</v>
      </c>
      <c r="O3" s="160">
        <v>45231</v>
      </c>
      <c r="P3" s="160">
        <v>45261</v>
      </c>
      <c r="Q3" s="160" t="s">
        <v>47</v>
      </c>
      <c r="R3" s="160">
        <v>45292</v>
      </c>
      <c r="S3" s="160">
        <f t="shared" ref="S3:AA3" si="0">EOMONTH(R3,0)+1</f>
        <v>45323</v>
      </c>
      <c r="T3" s="160">
        <f t="shared" si="0"/>
        <v>45352</v>
      </c>
      <c r="U3" s="160">
        <f t="shared" si="0"/>
        <v>45383</v>
      </c>
      <c r="V3" s="160">
        <f t="shared" si="0"/>
        <v>45413</v>
      </c>
      <c r="W3" s="160">
        <f t="shared" si="0"/>
        <v>45444</v>
      </c>
      <c r="X3" s="160">
        <f t="shared" si="0"/>
        <v>45474</v>
      </c>
      <c r="Y3" s="160">
        <f t="shared" si="0"/>
        <v>45505</v>
      </c>
      <c r="Z3" s="160">
        <f t="shared" si="0"/>
        <v>45536</v>
      </c>
      <c r="AA3" s="160">
        <f t="shared" si="0"/>
        <v>45566</v>
      </c>
      <c r="AC3" s="250"/>
    </row>
    <row r="4" spans="1:30" ht="15" x14ac:dyDescent="0.25">
      <c r="B4" s="161" t="s">
        <v>48</v>
      </c>
      <c r="C4" s="162"/>
      <c r="D4" s="163">
        <v>1.4394254194805001E-5</v>
      </c>
      <c r="E4" s="163">
        <v>1.0784804379726509E-4</v>
      </c>
      <c r="F4" s="163">
        <v>2.5672945739518838E-5</v>
      </c>
      <c r="G4" s="163">
        <v>4.2863590583586131E-6</v>
      </c>
      <c r="H4" s="163">
        <v>5.3014968414144548E-5</v>
      </c>
      <c r="I4" s="163">
        <v>-1.0435008998255224E-4</v>
      </c>
      <c r="J4" s="163">
        <v>-2.1404726401219598E-5</v>
      </c>
      <c r="K4" s="163">
        <v>5.1593216428669209E-5</v>
      </c>
      <c r="L4" s="163">
        <v>-9.9334401894468627E-5</v>
      </c>
      <c r="M4" s="163">
        <v>4.3249668753242432E-5</v>
      </c>
      <c r="N4" s="163">
        <v>-8.1044902312865652E-5</v>
      </c>
      <c r="O4" s="163">
        <v>-2.6565832084046725E-5</v>
      </c>
      <c r="P4" s="163">
        <v>-6.5005623915981303E-6</v>
      </c>
      <c r="Q4" s="163">
        <v>-3.9411570145198027E-6</v>
      </c>
      <c r="R4" s="163">
        <v>7.2731186126762104E-4</v>
      </c>
      <c r="S4" s="163">
        <v>-5.7388368820632252E-5</v>
      </c>
      <c r="T4" s="163">
        <v>1.352477586824552E-4</v>
      </c>
      <c r="U4" s="163">
        <v>4.105096492845739E-4</v>
      </c>
      <c r="V4" s="163">
        <v>4.3509467558533466E-4</v>
      </c>
      <c r="W4" s="163">
        <v>1.1661609490798419E-4</v>
      </c>
      <c r="X4" s="163">
        <v>-1.4604114782679201E-4</v>
      </c>
      <c r="Y4" s="163">
        <v>3.5328906927789561E-4</v>
      </c>
      <c r="Z4" s="163">
        <v>-6.265086664545283E-4</v>
      </c>
      <c r="AA4" s="163">
        <v>-1.2401994853215026E-3</v>
      </c>
      <c r="AC4" s="164">
        <v>-0.26669495430292045</v>
      </c>
    </row>
    <row r="5" spans="1:30" ht="15" x14ac:dyDescent="0.25">
      <c r="B5" s="165" t="s">
        <v>49</v>
      </c>
      <c r="C5" s="166"/>
      <c r="D5" s="167">
        <v>1.4895562705730114E-5</v>
      </c>
      <c r="E5" s="167">
        <v>1.4918250118434173E-4</v>
      </c>
      <c r="F5" s="167">
        <v>7.2942478340998207E-5</v>
      </c>
      <c r="G5" s="167">
        <v>1.7624370036717352E-5</v>
      </c>
      <c r="H5" s="167">
        <v>5.4842137840349636E-5</v>
      </c>
      <c r="I5" s="167">
        <v>-1.2960969837461089E-4</v>
      </c>
      <c r="J5" s="167">
        <v>1.4016703722141699E-5</v>
      </c>
      <c r="K5" s="167">
        <v>4.5173725685687671E-5</v>
      </c>
      <c r="L5" s="167">
        <v>-1.4663217621213587E-4</v>
      </c>
      <c r="M5" s="167">
        <v>4.0998305005146563E-5</v>
      </c>
      <c r="N5" s="167">
        <v>-8.9128591807763335E-5</v>
      </c>
      <c r="O5" s="167">
        <v>-4.4693635884218708E-5</v>
      </c>
      <c r="P5" s="167">
        <v>5.4163791183503562E-5</v>
      </c>
      <c r="Q5" s="167">
        <v>5.0307565360174777E-6</v>
      </c>
      <c r="R5" s="167">
        <v>1.1992603840027538E-3</v>
      </c>
      <c r="S5" s="167">
        <v>1.1505650715948335E-4</v>
      </c>
      <c r="T5" s="167">
        <v>3.5221068446134041E-4</v>
      </c>
      <c r="U5" s="167">
        <v>7.2800028542197026E-4</v>
      </c>
      <c r="V5" s="167">
        <v>5.4438729691663745E-4</v>
      </c>
      <c r="W5" s="167">
        <v>2.5459349099210549E-4</v>
      </c>
      <c r="X5" s="167">
        <v>-2.2670566989813068E-4</v>
      </c>
      <c r="Y5" s="167">
        <v>5.2049344880455983E-4</v>
      </c>
      <c r="Z5" s="167">
        <v>-4.4931537943249111E-4</v>
      </c>
      <c r="AA5" s="167">
        <v>-1.0835148878687306E-3</v>
      </c>
      <c r="AC5" s="168">
        <v>-0.11975899555829983</v>
      </c>
    </row>
    <row r="6" spans="1:30" x14ac:dyDescent="0.2">
      <c r="B6" s="169" t="s">
        <v>50</v>
      </c>
      <c r="C6" s="170"/>
      <c r="D6" s="171">
        <v>2.0126094841810271E-5</v>
      </c>
      <c r="E6" s="171">
        <v>7.8070503082283693E-5</v>
      </c>
      <c r="F6" s="171">
        <v>7.6403428217242109E-5</v>
      </c>
      <c r="G6" s="171">
        <v>2.1863792605048005E-5</v>
      </c>
      <c r="H6" s="171">
        <v>4.9308916911572354E-5</v>
      </c>
      <c r="I6" s="171">
        <v>-5.5476422730182939E-5</v>
      </c>
      <c r="J6" s="171">
        <v>2.5289824601593125E-5</v>
      </c>
      <c r="K6" s="171">
        <v>3.7347500307260972E-5</v>
      </c>
      <c r="L6" s="171">
        <v>-3.3419457740757608E-4</v>
      </c>
      <c r="M6" s="171">
        <v>3.6797171471869561E-5</v>
      </c>
      <c r="N6" s="171">
        <v>-1.9489557048313344E-4</v>
      </c>
      <c r="O6" s="171">
        <v>-2.2610908136933006E-6</v>
      </c>
      <c r="P6" s="171">
        <v>1.176890888587856E-5</v>
      </c>
      <c r="Q6" s="171">
        <v>-1.3956604802412009E-5</v>
      </c>
      <c r="R6" s="171">
        <v>-6.0669796390522279E-5</v>
      </c>
      <c r="S6" s="171">
        <v>-8.3401918287495658E-4</v>
      </c>
      <c r="T6" s="171">
        <v>-1.3320121414417407E-4</v>
      </c>
      <c r="U6" s="171">
        <v>-1.4312458883503076E-4</v>
      </c>
      <c r="V6" s="171">
        <v>4.4807735980478824E-5</v>
      </c>
      <c r="W6" s="171">
        <v>-2.3108970578156196E-4</v>
      </c>
      <c r="X6" s="171">
        <v>-1.1043545436975055E-3</v>
      </c>
      <c r="Y6" s="171">
        <v>4.3028007483680852E-5</v>
      </c>
      <c r="Z6" s="171">
        <v>5.0718478777866949E-4</v>
      </c>
      <c r="AA6" s="171">
        <v>5.8409385475055586E-4</v>
      </c>
      <c r="AC6" s="172">
        <v>4.3354185702412451E-2</v>
      </c>
      <c r="AD6" s="173"/>
    </row>
    <row r="7" spans="1:30" x14ac:dyDescent="0.2">
      <c r="B7" s="169" t="s">
        <v>51</v>
      </c>
      <c r="C7" s="170"/>
      <c r="D7" s="171">
        <v>3.3223936471094007E-5</v>
      </c>
      <c r="E7" s="171">
        <v>3.3129905389728265E-5</v>
      </c>
      <c r="F7" s="171">
        <v>7.4539020646913201E-6</v>
      </c>
      <c r="G7" s="171">
        <v>2.5385924414811356E-5</v>
      </c>
      <c r="H7" s="171">
        <v>2.1814505034578602E-5</v>
      </c>
      <c r="I7" s="171">
        <v>-2.8874350293861539E-5</v>
      </c>
      <c r="J7" s="171">
        <v>4.9058814021618602E-5</v>
      </c>
      <c r="K7" s="171">
        <v>3.342598510447381E-5</v>
      </c>
      <c r="L7" s="171">
        <v>8.1485791948665565E-5</v>
      </c>
      <c r="M7" s="171">
        <v>6.968827634445951E-5</v>
      </c>
      <c r="N7" s="171">
        <v>7.7674653008230621E-5</v>
      </c>
      <c r="O7" s="171">
        <v>-4.2378411786003767E-5</v>
      </c>
      <c r="P7" s="171">
        <v>-4.9813141261623173E-5</v>
      </c>
      <c r="Q7" s="171">
        <v>2.2452117989901765E-5</v>
      </c>
      <c r="R7" s="171">
        <v>5.1781662445682386E-5</v>
      </c>
      <c r="S7" s="171">
        <v>-7.1443921592084791E-6</v>
      </c>
      <c r="T7" s="171">
        <v>2.0731338772561614E-5</v>
      </c>
      <c r="U7" s="171">
        <v>1.8905362098298184E-4</v>
      </c>
      <c r="V7" s="171">
        <v>1.152879800536688E-4</v>
      </c>
      <c r="W7" s="171">
        <v>1.2121465097392203E-4</v>
      </c>
      <c r="X7" s="171">
        <v>-1.1470251511414009E-4</v>
      </c>
      <c r="Y7" s="171">
        <v>-1.564544120828959E-4</v>
      </c>
      <c r="Z7" s="171">
        <v>-5.8274466062135932E-4</v>
      </c>
      <c r="AA7" s="171">
        <v>-1.3634331010926592E-3</v>
      </c>
      <c r="AC7" s="172">
        <v>-1.3047126118721053E-2</v>
      </c>
      <c r="AD7" s="173"/>
    </row>
    <row r="8" spans="1:30" x14ac:dyDescent="0.2">
      <c r="B8" s="169" t="s">
        <v>52</v>
      </c>
      <c r="C8" s="170"/>
      <c r="D8" s="171">
        <v>1.0338102554907636E-5</v>
      </c>
      <c r="E8" s="171">
        <v>1.0466031648670437E-4</v>
      </c>
      <c r="F8" s="171">
        <v>8.8748496223312046E-5</v>
      </c>
      <c r="G8" s="171">
        <v>1.0658654188144823E-6</v>
      </c>
      <c r="H8" s="171">
        <v>3.9194636994199783E-5</v>
      </c>
      <c r="I8" s="171">
        <v>-1.1316999925969906E-4</v>
      </c>
      <c r="J8" s="171">
        <v>2.4547302067690069E-5</v>
      </c>
      <c r="K8" s="171">
        <v>2.8263444330489662E-5</v>
      </c>
      <c r="L8" s="171">
        <v>-6.8320979243696733E-4</v>
      </c>
      <c r="M8" s="171">
        <v>-3.4011457835436687E-5</v>
      </c>
      <c r="N8" s="171">
        <v>-3.8621067614141857E-4</v>
      </c>
      <c r="O8" s="171">
        <v>-1.6053918818759172E-6</v>
      </c>
      <c r="P8" s="171">
        <v>4.2405705903858504E-5</v>
      </c>
      <c r="Q8" s="171">
        <v>-6.0676248090363316E-5</v>
      </c>
      <c r="R8" s="171">
        <v>-2.1403979238143744E-4</v>
      </c>
      <c r="S8" s="171">
        <v>-1.3954830568738696E-3</v>
      </c>
      <c r="T8" s="171">
        <v>-2.6394938950302649E-4</v>
      </c>
      <c r="U8" s="171">
        <v>-3.3707888994327639E-4</v>
      </c>
      <c r="V8" s="171">
        <v>-1.0929764357980876E-4</v>
      </c>
      <c r="W8" s="171">
        <v>-6.7042332849220898E-4</v>
      </c>
      <c r="X8" s="171">
        <v>-1.995546229780043E-3</v>
      </c>
      <c r="Y8" s="171">
        <v>1.376839392273066E-4</v>
      </c>
      <c r="Z8" s="171">
        <v>8.6779596172137374E-4</v>
      </c>
      <c r="AA8" s="171">
        <v>1.8112925582480788E-3</v>
      </c>
      <c r="AC8" s="172">
        <v>4.2696831133561375E-2</v>
      </c>
      <c r="AD8" s="173"/>
    </row>
    <row r="9" spans="1:30" x14ac:dyDescent="0.2">
      <c r="B9" s="169" t="s">
        <v>53</v>
      </c>
      <c r="C9" s="170"/>
      <c r="D9" s="171">
        <v>3.1903193580040679E-5</v>
      </c>
      <c r="E9" s="171">
        <v>5.8858784643511797E-5</v>
      </c>
      <c r="F9" s="171">
        <v>1.4858998481059871E-4</v>
      </c>
      <c r="G9" s="171">
        <v>9.0861845776002426E-5</v>
      </c>
      <c r="H9" s="171">
        <v>1.2520086118739115E-4</v>
      </c>
      <c r="I9" s="171">
        <v>1.0084317795033826E-4</v>
      </c>
      <c r="J9" s="171">
        <v>-3.1336716861396496E-6</v>
      </c>
      <c r="K9" s="171">
        <v>7.27037375318762E-5</v>
      </c>
      <c r="L9" s="171">
        <v>2.2481328834111913E-4</v>
      </c>
      <c r="M9" s="171">
        <v>2.2292387535083336E-4</v>
      </c>
      <c r="N9" s="171">
        <v>1.8347050765532558E-5</v>
      </c>
      <c r="O9" s="171">
        <v>7.1111429167158846E-5</v>
      </c>
      <c r="P9" s="171">
        <v>2.4258822579836803E-5</v>
      </c>
      <c r="Q9" s="171">
        <v>9.0987231933237211E-5</v>
      </c>
      <c r="R9" s="171">
        <v>3.8288407529218915E-4</v>
      </c>
      <c r="S9" s="171">
        <v>-1.375089083732739E-4</v>
      </c>
      <c r="T9" s="171">
        <v>1.0432723390030318E-4</v>
      </c>
      <c r="U9" s="171">
        <v>4.0137627581593449E-6</v>
      </c>
      <c r="V9" s="171">
        <v>5.2554878904920166E-4</v>
      </c>
      <c r="W9" s="171">
        <v>7.9442213016478469E-4</v>
      </c>
      <c r="X9" s="171">
        <v>4.4433383207120869E-4</v>
      </c>
      <c r="Y9" s="171">
        <v>-8.1654716516110781E-6</v>
      </c>
      <c r="Z9" s="171">
        <v>9.9498428078459433E-4</v>
      </c>
      <c r="AA9" s="171">
        <v>-1.0731678394645394E-3</v>
      </c>
      <c r="AC9" s="172">
        <v>1.2660943038191874E-2</v>
      </c>
      <c r="AD9" s="173"/>
    </row>
    <row r="10" spans="1:30" x14ac:dyDescent="0.2">
      <c r="B10" s="174" t="s">
        <v>54</v>
      </c>
      <c r="C10" s="175"/>
      <c r="D10" s="171">
        <v>1.0374419494141307E-5</v>
      </c>
      <c r="E10" s="171">
        <v>1.2721099368340205E-4</v>
      </c>
      <c r="F10" s="171">
        <v>1.6123132812873031E-4</v>
      </c>
      <c r="G10" s="171">
        <v>-7.1037733902268307E-5</v>
      </c>
      <c r="H10" s="171">
        <v>1.2649881006243646E-5</v>
      </c>
      <c r="I10" s="171">
        <v>3.3932371464873157E-5</v>
      </c>
      <c r="J10" s="171">
        <v>-1.1557770754622165E-4</v>
      </c>
      <c r="K10" s="171">
        <v>-1.2940880737621896E-4</v>
      </c>
      <c r="L10" s="171">
        <v>-7.5471350574618512E-5</v>
      </c>
      <c r="M10" s="171">
        <v>-1.8917133709128731E-4</v>
      </c>
      <c r="N10" s="171">
        <v>-4.0573011000688552E-5</v>
      </c>
      <c r="O10" s="171">
        <v>-1.6868775375433742E-6</v>
      </c>
      <c r="P10" s="171">
        <v>8.1776398096478076E-5</v>
      </c>
      <c r="Q10" s="171">
        <v>-1.774754155647873E-5</v>
      </c>
      <c r="R10" s="171">
        <v>8.8776274956359202E-4</v>
      </c>
      <c r="S10" s="171">
        <v>7.2354946713248935E-4</v>
      </c>
      <c r="T10" s="171">
        <v>7.6690356117103953E-4</v>
      </c>
      <c r="U10" s="171">
        <v>8.650318080909436E-4</v>
      </c>
      <c r="V10" s="171">
        <v>6.9338117772077545E-4</v>
      </c>
      <c r="W10" s="171">
        <v>5.8250435380613474E-4</v>
      </c>
      <c r="X10" s="171">
        <v>4.1125604531067061E-4</v>
      </c>
      <c r="Y10" s="171">
        <v>9.6533998909875685E-4</v>
      </c>
      <c r="Z10" s="171">
        <v>7.8598994087575313E-4</v>
      </c>
      <c r="AA10" s="171">
        <v>2.0980113588344729E-3</v>
      </c>
      <c r="AC10" s="172">
        <v>6.2146992190292849E-2</v>
      </c>
      <c r="AD10" s="173"/>
    </row>
    <row r="11" spans="1:30" x14ac:dyDescent="0.2">
      <c r="B11" s="169" t="s">
        <v>55</v>
      </c>
      <c r="C11" s="170"/>
      <c r="D11" s="171">
        <v>-1.6669129379032199E-5</v>
      </c>
      <c r="E11" s="171">
        <v>-4.2038902207774953E-5</v>
      </c>
      <c r="F11" s="171">
        <v>-1.3258497217139009E-4</v>
      </c>
      <c r="G11" s="171">
        <v>-2.7444762994299765E-4</v>
      </c>
      <c r="H11" s="171">
        <v>-3.137456642268166E-4</v>
      </c>
      <c r="I11" s="171">
        <v>-1.3010474366170754E-4</v>
      </c>
      <c r="J11" s="171">
        <v>-1.1907998429705469E-4</v>
      </c>
      <c r="K11" s="171">
        <v>-1.3246582011106067E-4</v>
      </c>
      <c r="L11" s="171">
        <v>-1.8800163174848006E-4</v>
      </c>
      <c r="M11" s="171">
        <v>-3.9641453743544108E-4</v>
      </c>
      <c r="N11" s="171">
        <v>-4.4183087570803803E-4</v>
      </c>
      <c r="O11" s="171">
        <v>-4.2568741667381449E-4</v>
      </c>
      <c r="P11" s="171">
        <v>-2.0851663455512259E-4</v>
      </c>
      <c r="Q11" s="171">
        <v>-2.360035645619929E-4</v>
      </c>
      <c r="R11" s="171">
        <v>5.0650399312468508E-4</v>
      </c>
      <c r="S11" s="171">
        <v>7.4562353195428699E-4</v>
      </c>
      <c r="T11" s="171">
        <v>7.0558801237807778E-4</v>
      </c>
      <c r="U11" s="171">
        <v>5.2758597220625703E-4</v>
      </c>
      <c r="V11" s="171">
        <v>8.1768342305776898E-5</v>
      </c>
      <c r="W11" s="171">
        <v>5.3904689734096678E-4</v>
      </c>
      <c r="X11" s="171">
        <v>4.0109826950662786E-4</v>
      </c>
      <c r="Y11" s="171">
        <v>2.8112198791641063E-4</v>
      </c>
      <c r="Z11" s="171">
        <v>3.2245874884950787E-4</v>
      </c>
      <c r="AA11" s="171">
        <v>2.0363915397458854E-3</v>
      </c>
      <c r="AC11" s="172">
        <v>6.2918390349473441E-3</v>
      </c>
      <c r="AD11" s="173"/>
    </row>
    <row r="12" spans="1:30" x14ac:dyDescent="0.2">
      <c r="B12" s="169" t="s">
        <v>56</v>
      </c>
      <c r="C12" s="170"/>
      <c r="D12" s="171">
        <v>1.9057272459432895E-5</v>
      </c>
      <c r="E12" s="171">
        <v>1.9317112471917142E-4</v>
      </c>
      <c r="F12" s="171">
        <v>2.6609384869025199E-4</v>
      </c>
      <c r="G12" s="171">
        <v>-3.3675119025522449E-6</v>
      </c>
      <c r="H12" s="171">
        <v>1.1162848197465713E-4</v>
      </c>
      <c r="I12" s="171">
        <v>8.145719726582179E-5</v>
      </c>
      <c r="J12" s="171">
        <v>-1.2153592964847526E-4</v>
      </c>
      <c r="K12" s="171">
        <v>-1.3521759063839234E-4</v>
      </c>
      <c r="L12" s="171">
        <v>-5.3578164167844555E-5</v>
      </c>
      <c r="M12" s="171">
        <v>-1.3516527183821125E-4</v>
      </c>
      <c r="N12" s="171">
        <v>9.5770405433182049E-5</v>
      </c>
      <c r="O12" s="171">
        <v>1.4205928053079298E-4</v>
      </c>
      <c r="P12" s="171">
        <v>1.6390508077313015E-4</v>
      </c>
      <c r="Q12" s="171">
        <v>4.9899949353227058E-5</v>
      </c>
      <c r="R12" s="171">
        <v>1.0695467687986682E-3</v>
      </c>
      <c r="S12" s="171">
        <v>7.618266637674509E-4</v>
      </c>
      <c r="T12" s="171">
        <v>8.652724052025107E-4</v>
      </c>
      <c r="U12" s="171">
        <v>1.0841380046686666E-3</v>
      </c>
      <c r="V12" s="171">
        <v>8.9459072779529691E-4</v>
      </c>
      <c r="W12" s="171">
        <v>6.3544325871367491E-4</v>
      </c>
      <c r="X12" s="171">
        <v>3.9467471876353244E-4</v>
      </c>
      <c r="Y12" s="171">
        <v>1.1631317476465952E-3</v>
      </c>
      <c r="Z12" s="171">
        <v>9.5328562349772383E-4</v>
      </c>
      <c r="AA12" s="171">
        <v>2.1315101577550344E-3</v>
      </c>
      <c r="AC12" s="172">
        <v>5.2984195146507318E-2</v>
      </c>
      <c r="AD12" s="173"/>
    </row>
    <row r="13" spans="1:30" x14ac:dyDescent="0.2">
      <c r="B13" s="174" t="s">
        <v>57</v>
      </c>
      <c r="C13" s="175"/>
      <c r="D13" s="171">
        <v>1.0095215847716332E-6</v>
      </c>
      <c r="E13" s="171">
        <v>-1.0532944458818694E-4</v>
      </c>
      <c r="F13" s="171">
        <v>-1.0621438000857353E-4</v>
      </c>
      <c r="G13" s="171">
        <v>-1.6884811827933E-5</v>
      </c>
      <c r="H13" s="171">
        <v>-1.9828146511358113E-5</v>
      </c>
      <c r="I13" s="171">
        <v>-2.8787717009759461E-5</v>
      </c>
      <c r="J13" s="171">
        <v>-6.5210220576594757E-5</v>
      </c>
      <c r="K13" s="171">
        <v>2.1289530887091956E-6</v>
      </c>
      <c r="L13" s="171">
        <v>-5.5304436556546932E-5</v>
      </c>
      <c r="M13" s="171">
        <v>-6.0137470404120208E-5</v>
      </c>
      <c r="N13" s="171">
        <v>-1.7471310222760827E-4</v>
      </c>
      <c r="O13" s="171">
        <v>-1.7652483016938891E-4</v>
      </c>
      <c r="P13" s="171">
        <v>-5.7452659647183602E-5</v>
      </c>
      <c r="Q13" s="171">
        <v>-7.353100531537482E-5</v>
      </c>
      <c r="R13" s="171">
        <v>-7.9161404807903679E-5</v>
      </c>
      <c r="S13" s="171">
        <v>-1.5540587321294375E-4</v>
      </c>
      <c r="T13" s="171">
        <v>5.6493843195370985E-4</v>
      </c>
      <c r="U13" s="171">
        <v>1.0035673079247243E-3</v>
      </c>
      <c r="V13" s="171">
        <v>8.4370302085190474E-5</v>
      </c>
      <c r="W13" s="171">
        <v>-3.869033251703291E-4</v>
      </c>
      <c r="X13" s="171">
        <v>1.2424037653291364E-4</v>
      </c>
      <c r="Y13" s="171">
        <v>1.6112407514354832E-3</v>
      </c>
      <c r="Z13" s="171">
        <v>-2.8840957192768357E-3</v>
      </c>
      <c r="AA13" s="171">
        <v>-2.6639832862561663E-3</v>
      </c>
      <c r="AC13" s="172">
        <v>-3.2558332673051638E-2</v>
      </c>
      <c r="AD13" s="173"/>
    </row>
    <row r="14" spans="1:30" x14ac:dyDescent="0.2">
      <c r="B14" s="174" t="s">
        <v>58</v>
      </c>
      <c r="C14" s="175"/>
      <c r="D14" s="171">
        <v>-1.2073315040606047E-5</v>
      </c>
      <c r="E14" s="171">
        <v>2.2677338708043671E-4</v>
      </c>
      <c r="F14" s="171">
        <v>-5.5076402889819853E-5</v>
      </c>
      <c r="G14" s="171">
        <v>-5.9278689615960278E-4</v>
      </c>
      <c r="H14" s="171">
        <v>-3.5171943667600125E-4</v>
      </c>
      <c r="I14" s="171">
        <v>-3.9343998765839494E-4</v>
      </c>
      <c r="J14" s="171">
        <v>-1.5549387705982021E-4</v>
      </c>
      <c r="K14" s="171">
        <v>-3.4520609165533678E-5</v>
      </c>
      <c r="L14" s="171">
        <v>-5.4864475779647925E-4</v>
      </c>
      <c r="M14" s="171">
        <v>-1.668840017439166E-4</v>
      </c>
      <c r="N14" s="171">
        <v>-4.5431451525734801E-4</v>
      </c>
      <c r="O14" s="171">
        <v>-1.7097435267232619E-4</v>
      </c>
      <c r="P14" s="171">
        <v>1.3351662847282952E-4</v>
      </c>
      <c r="Q14" s="171">
        <v>-2.1878560038113282E-4</v>
      </c>
      <c r="R14" s="171">
        <v>2.0058875602579906E-3</v>
      </c>
      <c r="S14" s="171">
        <v>1.4327228473609566E-5</v>
      </c>
      <c r="T14" s="171">
        <v>5.687910748535252E-4</v>
      </c>
      <c r="U14" s="171">
        <v>1.559248364782384E-3</v>
      </c>
      <c r="V14" s="171">
        <v>1.0654741377171817E-3</v>
      </c>
      <c r="W14" s="171">
        <v>7.1285082280025946E-4</v>
      </c>
      <c r="X14" s="171">
        <v>-6.2951664318000589E-4</v>
      </c>
      <c r="Y14" s="171">
        <v>-8.8712203531082778E-4</v>
      </c>
      <c r="Z14" s="171">
        <v>-1.4239649598134507E-3</v>
      </c>
      <c r="AA14" s="171">
        <v>-6.6027738405900482E-3</v>
      </c>
      <c r="AC14" s="172">
        <v>-4.0010403362703784E-2</v>
      </c>
      <c r="AD14" s="173"/>
    </row>
    <row r="15" spans="1:30" x14ac:dyDescent="0.2">
      <c r="B15" s="174" t="s">
        <v>59</v>
      </c>
      <c r="C15" s="175"/>
      <c r="D15" s="171">
        <v>3.4383655367120625E-5</v>
      </c>
      <c r="E15" s="171">
        <v>2.9595558174300152E-4</v>
      </c>
      <c r="F15" s="171">
        <v>1.0243105580842737E-4</v>
      </c>
      <c r="G15" s="171">
        <v>4.814490401037208E-4</v>
      </c>
      <c r="H15" s="171">
        <v>3.3492851269301127E-4</v>
      </c>
      <c r="I15" s="171">
        <v>-3.8085983419067215E-4</v>
      </c>
      <c r="J15" s="171">
        <v>3.0588144819776453E-4</v>
      </c>
      <c r="K15" s="171">
        <v>3.564101798163577E-4</v>
      </c>
      <c r="L15" s="171">
        <v>1.7166142812929941E-4</v>
      </c>
      <c r="M15" s="171">
        <v>5.1221863271155854E-4</v>
      </c>
      <c r="N15" s="171">
        <v>2.4640619957749799E-4</v>
      </c>
      <c r="O15" s="171">
        <v>-1.0523744606383278E-4</v>
      </c>
      <c r="P15" s="171">
        <v>1.2090576313616985E-4</v>
      </c>
      <c r="Q15" s="171">
        <v>2.0871970544833474E-4</v>
      </c>
      <c r="R15" s="171">
        <v>3.144959089108168E-3</v>
      </c>
      <c r="S15" s="171">
        <v>9.8315648216296125E-4</v>
      </c>
      <c r="T15" s="171">
        <v>3.2740320734081507E-4</v>
      </c>
      <c r="U15" s="171">
        <v>1.4748184933577324E-3</v>
      </c>
      <c r="V15" s="171">
        <v>9.437520550041878E-4</v>
      </c>
      <c r="W15" s="171">
        <v>3.4130366707652016E-4</v>
      </c>
      <c r="X15" s="171">
        <v>1.9351426622948864E-4</v>
      </c>
      <c r="Y15" s="171">
        <v>8.2546502168767688E-4</v>
      </c>
      <c r="Z15" s="171">
        <v>-1.6486098348383882E-3</v>
      </c>
      <c r="AA15" s="171">
        <v>-1.9915518429036716E-3</v>
      </c>
      <c r="AC15" s="172">
        <v>-9.3122929711000779E-2</v>
      </c>
      <c r="AD15" s="173"/>
    </row>
    <row r="16" spans="1:30" x14ac:dyDescent="0.2">
      <c r="B16" s="169" t="s">
        <v>60</v>
      </c>
      <c r="C16" s="170"/>
      <c r="D16" s="171">
        <v>-2.3054091926932863E-5</v>
      </c>
      <c r="E16" s="171">
        <v>-4.8833961396743675E-4</v>
      </c>
      <c r="F16" s="171">
        <v>-3.4153839274742026E-5</v>
      </c>
      <c r="G16" s="171">
        <v>-1.1208173738230798E-5</v>
      </c>
      <c r="H16" s="171">
        <v>-6.8925015405008061E-5</v>
      </c>
      <c r="I16" s="171">
        <v>-1.8693604964559185E-4</v>
      </c>
      <c r="J16" s="171">
        <v>-2.3864968780451523E-4</v>
      </c>
      <c r="K16" s="171">
        <v>3.8519571709638711E-5</v>
      </c>
      <c r="L16" s="171">
        <v>-1.3867362034525321E-4</v>
      </c>
      <c r="M16" s="171">
        <v>-2.9447025409412575E-4</v>
      </c>
      <c r="N16" s="171">
        <v>-1.4433110155320783E-4</v>
      </c>
      <c r="O16" s="171">
        <v>-3.1634890737619603E-4</v>
      </c>
      <c r="P16" s="171">
        <v>1.0101860708400245E-4</v>
      </c>
      <c r="Q16" s="171">
        <v>-1.5440616400375085E-4</v>
      </c>
      <c r="R16" s="171">
        <v>7.7011920840752701E-4</v>
      </c>
      <c r="S16" s="171">
        <v>4.6467126744853537E-4</v>
      </c>
      <c r="T16" s="171">
        <v>-9.6817043688723903E-4</v>
      </c>
      <c r="U16" s="171">
        <v>-1.0122566525387899E-3</v>
      </c>
      <c r="V16" s="171">
        <v>-3.428032517696078E-4</v>
      </c>
      <c r="W16" s="171">
        <v>2.1119567605198952E-5</v>
      </c>
      <c r="X16" s="171">
        <v>-1.6147606652052726E-3</v>
      </c>
      <c r="Y16" s="171">
        <v>4.7470260931525843E-4</v>
      </c>
      <c r="Z16" s="171">
        <v>-3.562146338950134E-3</v>
      </c>
      <c r="AA16" s="171">
        <v>-5.8862906729918452E-3</v>
      </c>
      <c r="AC16" s="172">
        <v>-0.13123000836012011</v>
      </c>
      <c r="AD16" s="173"/>
    </row>
    <row r="17" spans="1:42" x14ac:dyDescent="0.2">
      <c r="B17" s="169" t="s">
        <v>61</v>
      </c>
      <c r="C17" s="170"/>
      <c r="D17" s="176">
        <v>1.4308871526802491E-4</v>
      </c>
      <c r="E17" s="176">
        <v>1.4900828648776177E-3</v>
      </c>
      <c r="F17" s="176">
        <v>3.451687321480712E-4</v>
      </c>
      <c r="G17" s="176">
        <v>1.353839353291475E-3</v>
      </c>
      <c r="H17" s="176">
        <v>1.0282228298388318E-3</v>
      </c>
      <c r="I17" s="176">
        <v>-7.1607525249683945E-4</v>
      </c>
      <c r="J17" s="176">
        <v>1.2943503147089253E-3</v>
      </c>
      <c r="K17" s="176">
        <v>8.8108771970385469E-4</v>
      </c>
      <c r="L17" s="176">
        <v>6.9460486294015134E-4</v>
      </c>
      <c r="M17" s="176">
        <v>1.9435964153433627E-3</v>
      </c>
      <c r="N17" s="176">
        <v>9.2143130524480199E-4</v>
      </c>
      <c r="O17" s="176">
        <v>2.7570408804011848E-4</v>
      </c>
      <c r="P17" s="176">
        <v>1.6006023877479514E-4</v>
      </c>
      <c r="Q17" s="176">
        <v>8.3834540827676385E-4</v>
      </c>
      <c r="R17" s="176">
        <v>6.8189860522054335E-3</v>
      </c>
      <c r="S17" s="176">
        <v>1.9360427215120435E-3</v>
      </c>
      <c r="T17" s="176">
        <v>2.6902989912249708E-3</v>
      </c>
      <c r="U17" s="176">
        <v>5.8784470098276476E-3</v>
      </c>
      <c r="V17" s="176">
        <v>3.2636989647658599E-3</v>
      </c>
      <c r="W17" s="176">
        <v>9.3712013442615039E-4</v>
      </c>
      <c r="X17" s="176">
        <v>3.4260764873306204E-3</v>
      </c>
      <c r="Y17" s="176">
        <v>1.4338141851759634E-3</v>
      </c>
      <c r="Z17" s="176">
        <v>1.9397279480439789E-3</v>
      </c>
      <c r="AA17" s="176">
        <v>5.1815878927652381E-3</v>
      </c>
      <c r="AC17" s="172">
        <v>3.8107078649122883E-2</v>
      </c>
      <c r="AD17" s="173"/>
    </row>
    <row r="18" spans="1:42" ht="15" x14ac:dyDescent="0.25">
      <c r="B18" s="177" t="s">
        <v>62</v>
      </c>
      <c r="C18" s="178"/>
      <c r="D18" s="179">
        <v>1.3526575109557015E-5</v>
      </c>
      <c r="E18" s="179">
        <v>3.1403591603140768E-5</v>
      </c>
      <c r="F18" s="179">
        <v>-5.6171018091966118E-5</v>
      </c>
      <c r="G18" s="179">
        <v>-1.9267618749596593E-5</v>
      </c>
      <c r="H18" s="179">
        <v>4.9820832203950616E-5</v>
      </c>
      <c r="I18" s="179">
        <v>-6.143467046482165E-5</v>
      </c>
      <c r="J18" s="179">
        <v>-8.1995781578525495E-5</v>
      </c>
      <c r="K18" s="179">
        <v>6.2184162953782263E-5</v>
      </c>
      <c r="L18" s="179">
        <v>-2.9093695749993209E-5</v>
      </c>
      <c r="M18" s="179">
        <v>4.7014925621757797E-5</v>
      </c>
      <c r="N18" s="179">
        <v>-6.7534837178917506E-5</v>
      </c>
      <c r="O18" s="179">
        <v>3.5621725791301628E-6</v>
      </c>
      <c r="P18" s="179">
        <v>-9.9785712965982931E-5</v>
      </c>
      <c r="Q18" s="179">
        <v>-1.9028860835379469E-5</v>
      </c>
      <c r="R18" s="179">
        <v>-8.8212976375068308E-5</v>
      </c>
      <c r="S18" s="179">
        <v>-3.5332069689331114E-4</v>
      </c>
      <c r="T18" s="179">
        <v>-2.391333208380253E-4</v>
      </c>
      <c r="U18" s="179">
        <v>-1.4103533480225305E-4</v>
      </c>
      <c r="V18" s="179">
        <v>2.5301820496914651E-4</v>
      </c>
      <c r="W18" s="179">
        <v>-1.187602719898706E-4</v>
      </c>
      <c r="X18" s="179">
        <v>-1.5749730019942731E-5</v>
      </c>
      <c r="Y18" s="179">
        <v>1.1183623786648056E-4</v>
      </c>
      <c r="Z18" s="179">
        <v>-9.2326742658543903E-4</v>
      </c>
      <c r="AA18" s="179">
        <v>-1.4917310829171138E-3</v>
      </c>
      <c r="AC18" s="180">
        <v>-0.1469359587445922</v>
      </c>
      <c r="AD18" s="173"/>
    </row>
    <row r="19" spans="1:42" x14ac:dyDescent="0.2">
      <c r="B19" s="174" t="s">
        <v>63</v>
      </c>
      <c r="C19" s="175"/>
      <c r="D19" s="171">
        <v>7.4516651304978865E-6</v>
      </c>
      <c r="E19" s="171">
        <v>7.528882552065852E-5</v>
      </c>
      <c r="F19" s="171">
        <v>5.1701786478730583E-6</v>
      </c>
      <c r="G19" s="171">
        <v>-3.356319115965789E-7</v>
      </c>
      <c r="H19" s="171">
        <v>-8.9603044153285794E-6</v>
      </c>
      <c r="I19" s="171">
        <v>-1.6386018216407727E-5</v>
      </c>
      <c r="J19" s="171">
        <v>-3.1587728119952807E-5</v>
      </c>
      <c r="K19" s="171">
        <v>8.1830508200653185E-6</v>
      </c>
      <c r="L19" s="171">
        <v>-7.7489526117968666E-7</v>
      </c>
      <c r="M19" s="171">
        <v>1.6213849793222934E-5</v>
      </c>
      <c r="N19" s="171">
        <v>7.4729983601251604E-7</v>
      </c>
      <c r="O19" s="171">
        <v>2.55169951597356E-5</v>
      </c>
      <c r="P19" s="171">
        <v>-1.8632529783069174E-5</v>
      </c>
      <c r="Q19" s="171">
        <v>4.5582942624911027E-6</v>
      </c>
      <c r="R19" s="171">
        <v>-2.0029944421806611E-4</v>
      </c>
      <c r="S19" s="171">
        <v>-3.2556029996166913E-4</v>
      </c>
      <c r="T19" s="171">
        <v>-2.4876108634053207E-4</v>
      </c>
      <c r="U19" s="171">
        <v>-2.034892039456393E-4</v>
      </c>
      <c r="V19" s="171">
        <v>1.4555545110805923E-4</v>
      </c>
      <c r="W19" s="171">
        <v>-2.8363660223851284E-4</v>
      </c>
      <c r="X19" s="171">
        <v>-1.0809663856137242E-4</v>
      </c>
      <c r="Y19" s="171">
        <v>-5.7875269499851889E-4</v>
      </c>
      <c r="Z19" s="171">
        <v>-4.6517518100253064E-5</v>
      </c>
      <c r="AA19" s="171">
        <v>-1.4033115627762882E-3</v>
      </c>
      <c r="AC19" s="172">
        <v>-5.6692716794941589E-3</v>
      </c>
      <c r="AD19" s="173"/>
    </row>
    <row r="20" spans="1:42" ht="15" customHeight="1" x14ac:dyDescent="0.2">
      <c r="B20" s="169" t="s">
        <v>64</v>
      </c>
      <c r="C20" s="170"/>
      <c r="D20" s="171">
        <v>8.2396609892843031E-6</v>
      </c>
      <c r="E20" s="171">
        <v>8.1427898634300888E-5</v>
      </c>
      <c r="F20" s="171">
        <v>5.5529146152366593E-6</v>
      </c>
      <c r="G20" s="171">
        <v>-3.7550428144683679E-7</v>
      </c>
      <c r="H20" s="171">
        <v>-1.2961948662626455E-5</v>
      </c>
      <c r="I20" s="171">
        <v>-2.5104433256206704E-5</v>
      </c>
      <c r="J20" s="171">
        <v>3.8301249549732574E-7</v>
      </c>
      <c r="K20" s="171">
        <v>1.1937825274976888E-6</v>
      </c>
      <c r="L20" s="171">
        <v>5.1668758382916735E-6</v>
      </c>
      <c r="M20" s="171">
        <v>2.3688134105359637E-6</v>
      </c>
      <c r="N20" s="171">
        <v>-4.1027839187135484E-6</v>
      </c>
      <c r="O20" s="171">
        <v>2.7028757992653141E-5</v>
      </c>
      <c r="P20" s="171">
        <v>1.309102198909784E-5</v>
      </c>
      <c r="Q20" s="171">
        <v>7.9401136960921548E-6</v>
      </c>
      <c r="R20" s="171">
        <v>-1.2291977777190155E-5</v>
      </c>
      <c r="S20" s="171">
        <v>1.5610644877206425E-5</v>
      </c>
      <c r="T20" s="171">
        <v>-4.1404946176548663E-5</v>
      </c>
      <c r="U20" s="171">
        <v>1.1414038156853934E-5</v>
      </c>
      <c r="V20" s="171">
        <v>1.2107732731969634E-5</v>
      </c>
      <c r="W20" s="171">
        <v>-2.3923270553116716E-5</v>
      </c>
      <c r="X20" s="171">
        <v>-5.5758106335290769E-5</v>
      </c>
      <c r="Y20" s="171">
        <v>-5.8324334802906108E-5</v>
      </c>
      <c r="Z20" s="171">
        <v>-1.1645055648157321E-4</v>
      </c>
      <c r="AA20" s="171">
        <v>9.6213516565191171E-5</v>
      </c>
      <c r="AC20" s="172">
        <v>-1.3428171101111275E-2</v>
      </c>
      <c r="AD20" s="173"/>
    </row>
    <row r="21" spans="1:42" x14ac:dyDescent="0.2">
      <c r="B21" s="169" t="s">
        <v>65</v>
      </c>
      <c r="C21" s="170"/>
      <c r="D21" s="171">
        <v>-3.2853246531017177E-6</v>
      </c>
      <c r="E21" s="171">
        <v>-7.015650095310022E-6</v>
      </c>
      <c r="F21" s="171">
        <v>3.3538240185038148E-8</v>
      </c>
      <c r="G21" s="171">
        <v>2.2963941392895038E-7</v>
      </c>
      <c r="H21" s="171">
        <v>5.3178501961514968E-5</v>
      </c>
      <c r="I21" s="171">
        <v>1.1568200869449541E-4</v>
      </c>
      <c r="J21" s="171">
        <v>-5.2688464454475614E-4</v>
      </c>
      <c r="K21" s="171">
        <v>1.1260872230267616E-4</v>
      </c>
      <c r="L21" s="171">
        <v>-9.1215445699011077E-5</v>
      </c>
      <c r="M21" s="171">
        <v>2.5000485777915138E-4</v>
      </c>
      <c r="N21" s="171">
        <v>7.7222221204875652E-5</v>
      </c>
      <c r="O21" s="171">
        <v>2.5327377173312016E-7</v>
      </c>
      <c r="P21" s="171">
        <v>-5.2593566280723092E-4</v>
      </c>
      <c r="Q21" s="171">
        <v>-4.6764734148552201E-5</v>
      </c>
      <c r="R21" s="171">
        <v>-2.9236047473841786E-3</v>
      </c>
      <c r="S21" s="171">
        <v>-5.4195667724090679E-3</v>
      </c>
      <c r="T21" s="171">
        <v>-3.6051017726254075E-3</v>
      </c>
      <c r="U21" s="171">
        <v>-3.6997000723408835E-3</v>
      </c>
      <c r="V21" s="171">
        <v>2.3478666797922543E-3</v>
      </c>
      <c r="W21" s="171">
        <v>-4.6509315795727479E-3</v>
      </c>
      <c r="X21" s="171">
        <v>-9.6355348967180898E-4</v>
      </c>
      <c r="Y21" s="171">
        <v>-9.277305313025952E-3</v>
      </c>
      <c r="Z21" s="171">
        <v>1.1824532723172521E-3</v>
      </c>
      <c r="AA21" s="171">
        <v>-2.6331560244946428E-2</v>
      </c>
      <c r="AC21" s="172">
        <v>7.7588994216171159E-3</v>
      </c>
      <c r="AD21" s="173"/>
    </row>
    <row r="22" spans="1:42" x14ac:dyDescent="0.2">
      <c r="B22" s="181" t="s">
        <v>66</v>
      </c>
      <c r="C22" s="182"/>
      <c r="D22" s="183">
        <v>3.2709603843716906E-5</v>
      </c>
      <c r="E22" s="183">
        <v>-9.8019056460119103E-5</v>
      </c>
      <c r="F22" s="183">
        <v>-2.4413319615468332E-4</v>
      </c>
      <c r="G22" s="183">
        <v>-7.6287893249316063E-5</v>
      </c>
      <c r="H22" s="183">
        <v>2.3219760122050737E-4</v>
      </c>
      <c r="I22" s="183">
        <v>-2.0517406442066566E-4</v>
      </c>
      <c r="J22" s="183">
        <v>-2.349977918278956E-4</v>
      </c>
      <c r="K22" s="183">
        <v>2.3176611449615692E-4</v>
      </c>
      <c r="L22" s="183">
        <v>-1.2327241163101466E-4</v>
      </c>
      <c r="M22" s="183">
        <v>1.443701319407964E-4</v>
      </c>
      <c r="N22" s="183">
        <v>-2.9992815221935309E-4</v>
      </c>
      <c r="O22" s="183">
        <v>-7.1461537438533007E-5</v>
      </c>
      <c r="P22" s="183">
        <v>-3.7389472136928337E-4</v>
      </c>
      <c r="Q22" s="183">
        <v>-9.3987127290695582E-5</v>
      </c>
      <c r="R22" s="183">
        <v>2.5381838230309484E-4</v>
      </c>
      <c r="S22" s="183">
        <v>-4.409337923926282E-4</v>
      </c>
      <c r="T22" s="183">
        <v>-2.0951693177173603E-4</v>
      </c>
      <c r="U22" s="183">
        <v>5.2726753843046481E-5</v>
      </c>
      <c r="V22" s="183">
        <v>5.8818818534289719E-4</v>
      </c>
      <c r="W22" s="183">
        <v>3.901237430117277E-4</v>
      </c>
      <c r="X22" s="183">
        <v>2.8206281244669285E-4</v>
      </c>
      <c r="Y22" s="183">
        <v>2.3314786753478867E-3</v>
      </c>
      <c r="Z22" s="183">
        <v>-3.7899656385114167E-3</v>
      </c>
      <c r="AA22" s="183">
        <v>-1.7883495736606969E-3</v>
      </c>
      <c r="AC22" s="184">
        <v>-0.14126668706509093</v>
      </c>
      <c r="AD22" s="173"/>
    </row>
    <row r="23" spans="1:42" x14ac:dyDescent="0.2">
      <c r="B23" s="185"/>
      <c r="C23" s="185"/>
      <c r="D23" s="186"/>
      <c r="E23" s="186"/>
      <c r="AC23" s="173"/>
      <c r="AD23" s="173"/>
    </row>
    <row r="24" spans="1:42" x14ac:dyDescent="0.2">
      <c r="R24" s="187"/>
      <c r="S24" s="187"/>
      <c r="T24" s="188"/>
      <c r="AC24" s="173"/>
      <c r="AD24" s="173"/>
    </row>
    <row r="25" spans="1:42" ht="26.25" customHeight="1" x14ac:dyDescent="0.2">
      <c r="A25" s="157" t="s">
        <v>67</v>
      </c>
      <c r="B25" s="158"/>
      <c r="C25" s="158"/>
      <c r="D25" s="158"/>
      <c r="E25" s="158"/>
      <c r="F25" s="158"/>
      <c r="G25" s="158"/>
      <c r="H25" s="158"/>
      <c r="I25" s="158"/>
      <c r="J25" s="158"/>
      <c r="K25" s="158"/>
      <c r="L25" s="158"/>
      <c r="M25" s="158"/>
      <c r="N25" s="158"/>
      <c r="O25" s="158"/>
      <c r="P25" s="158"/>
      <c r="Q25" s="158"/>
      <c r="R25" s="158"/>
      <c r="S25" s="158"/>
      <c r="T25" s="158"/>
    </row>
    <row r="27" spans="1:42" ht="13.5" customHeight="1" x14ac:dyDescent="0.25">
      <c r="B27" s="189" t="s">
        <v>68</v>
      </c>
      <c r="C27" s="190"/>
      <c r="D27" s="190"/>
      <c r="E27" s="190"/>
      <c r="F27" s="190"/>
      <c r="G27" s="190"/>
      <c r="H27" s="190"/>
      <c r="I27" s="190"/>
      <c r="J27" s="190"/>
      <c r="K27" s="190"/>
      <c r="L27" s="190"/>
      <c r="M27" s="190"/>
    </row>
    <row r="28" spans="1:42" ht="13.5" customHeight="1" thickBot="1" x14ac:dyDescent="0.3">
      <c r="B28" s="190"/>
      <c r="C28" s="190"/>
      <c r="D28" s="190"/>
      <c r="E28" s="190"/>
      <c r="F28" s="190"/>
      <c r="G28" s="190"/>
      <c r="H28" s="190"/>
      <c r="I28" s="190"/>
      <c r="J28" s="190"/>
      <c r="K28" s="190"/>
      <c r="L28" s="190"/>
      <c r="P28" s="190"/>
    </row>
    <row r="29" spans="1:42" ht="32.25" customHeight="1" thickBot="1" x14ac:dyDescent="0.25">
      <c r="D29" s="251" t="s">
        <v>69</v>
      </c>
      <c r="E29" s="252"/>
      <c r="F29" s="252"/>
      <c r="G29" s="252"/>
      <c r="H29" s="252"/>
      <c r="I29" s="252"/>
      <c r="J29" s="252"/>
      <c r="K29" s="252"/>
      <c r="L29" s="252"/>
      <c r="M29" s="252"/>
      <c r="N29" s="252"/>
      <c r="O29" s="252"/>
      <c r="P29" s="252"/>
      <c r="Q29" s="252"/>
      <c r="R29" s="252"/>
      <c r="S29" s="253"/>
      <c r="T29" s="191"/>
      <c r="U29" s="191"/>
      <c r="V29" s="191"/>
      <c r="W29" s="191"/>
      <c r="X29" s="191"/>
      <c r="Y29" s="191"/>
      <c r="Z29" s="191"/>
      <c r="AA29" s="191"/>
      <c r="AB29" s="191"/>
      <c r="AC29" s="191"/>
      <c r="AD29" s="191"/>
      <c r="AE29" s="191"/>
      <c r="AF29" s="191"/>
      <c r="AG29" s="191"/>
      <c r="AH29" s="191"/>
      <c r="AI29" s="191"/>
      <c r="AJ29" s="191"/>
      <c r="AK29" s="191"/>
      <c r="AL29" s="191"/>
      <c r="AM29" s="191"/>
      <c r="AN29" s="191"/>
    </row>
    <row r="30" spans="1:42" s="192" customFormat="1" ht="23.25" customHeight="1" thickBot="1" x14ac:dyDescent="0.25">
      <c r="B30" s="193" t="s">
        <v>70</v>
      </c>
      <c r="C30" s="194" t="s">
        <v>71</v>
      </c>
      <c r="D30" s="195" t="s">
        <v>72</v>
      </c>
      <c r="E30" s="195" t="s">
        <v>73</v>
      </c>
      <c r="F30" s="196">
        <v>45292</v>
      </c>
      <c r="G30" s="196">
        <f t="shared" ref="G30:Q30" si="1">EOMONTH(F30,0)+1</f>
        <v>45323</v>
      </c>
      <c r="H30" s="196">
        <f t="shared" si="1"/>
        <v>45352</v>
      </c>
      <c r="I30" s="196">
        <f t="shared" si="1"/>
        <v>45383</v>
      </c>
      <c r="J30" s="196">
        <f t="shared" si="1"/>
        <v>45413</v>
      </c>
      <c r="K30" s="196">
        <f t="shared" si="1"/>
        <v>45444</v>
      </c>
      <c r="L30" s="196">
        <f t="shared" si="1"/>
        <v>45474</v>
      </c>
      <c r="M30" s="196">
        <f t="shared" si="1"/>
        <v>45505</v>
      </c>
      <c r="N30" s="196">
        <f t="shared" si="1"/>
        <v>45536</v>
      </c>
      <c r="O30" s="196">
        <f t="shared" si="1"/>
        <v>45566</v>
      </c>
      <c r="P30" s="196">
        <f t="shared" si="1"/>
        <v>45597</v>
      </c>
      <c r="Q30" s="196">
        <f t="shared" si="1"/>
        <v>45627</v>
      </c>
      <c r="R30" s="195" t="s">
        <v>74</v>
      </c>
      <c r="S30" s="196">
        <f>EOMONTH(Q30,0)+1</f>
        <v>45658</v>
      </c>
      <c r="T30" s="197" t="s">
        <v>75</v>
      </c>
      <c r="U30" s="198"/>
      <c r="V30" s="198"/>
      <c r="W30" s="198"/>
      <c r="X30" s="198"/>
      <c r="Y30" s="198"/>
      <c r="Z30" s="198"/>
      <c r="AA30" s="198"/>
      <c r="AB30" s="198"/>
      <c r="AC30" s="198"/>
      <c r="AD30" s="198"/>
      <c r="AE30" s="198"/>
      <c r="AF30" s="198"/>
      <c r="AG30" s="198"/>
      <c r="AH30" s="198"/>
      <c r="AI30" s="198"/>
      <c r="AJ30" s="198"/>
      <c r="AK30" s="198"/>
      <c r="AL30" s="198"/>
      <c r="AM30" s="198"/>
      <c r="AN30" s="198"/>
      <c r="AO30" s="198"/>
      <c r="AP30" s="198"/>
    </row>
    <row r="31" spans="1:42" x14ac:dyDescent="0.2">
      <c r="B31" s="199">
        <v>44562</v>
      </c>
      <c r="C31" s="200">
        <v>478.19876147709221</v>
      </c>
      <c r="D31" s="201">
        <v>5.9242646713593103</v>
      </c>
      <c r="E31" s="201">
        <v>1.3462381635308702</v>
      </c>
      <c r="F31" s="202">
        <v>1.2097815785807597E-2</v>
      </c>
      <c r="G31" s="202">
        <v>9.0073962500810012E-2</v>
      </c>
      <c r="H31" s="202">
        <v>-0.38114851026870156</v>
      </c>
      <c r="I31" s="202">
        <v>0.17614096000005475</v>
      </c>
      <c r="J31" s="202">
        <v>3.4561620000033599E-2</v>
      </c>
      <c r="K31" s="202">
        <v>3.1097259999967264E-2</v>
      </c>
      <c r="L31" s="202">
        <v>3.1906430000049113E-2</v>
      </c>
      <c r="M31" s="202">
        <v>2.7780699999937042E-2</v>
      </c>
      <c r="N31" s="202">
        <v>2.2977100000048267E-2</v>
      </c>
      <c r="O31" s="202">
        <v>5.8751520000043911E-2</v>
      </c>
      <c r="P31" s="202">
        <v>1.5818599999988692E-2</v>
      </c>
      <c r="Q31" s="202">
        <v>4.7102479999978186E-2</v>
      </c>
      <c r="R31" s="201">
        <f t="shared" ref="R31:R42" si="2">SUM(F31:Q31)</f>
        <v>0.16715993801801687</v>
      </c>
      <c r="S31" s="202">
        <v>2.5618330000042988E-2</v>
      </c>
      <c r="T31" s="201">
        <f t="shared" ref="T31:T66" si="3">D31+E31+R31+S31</f>
        <v>7.4632811029082404</v>
      </c>
    </row>
    <row r="32" spans="1:42" x14ac:dyDescent="0.2">
      <c r="B32" s="199">
        <v>44593</v>
      </c>
      <c r="C32" s="203">
        <v>397.07740198875302</v>
      </c>
      <c r="D32" s="201">
        <v>4.0233469580725796</v>
      </c>
      <c r="E32" s="201">
        <v>0.87828391783557436</v>
      </c>
      <c r="F32" s="202">
        <v>3.387424216589352E-2</v>
      </c>
      <c r="G32" s="202">
        <v>5.6684169238508275E-2</v>
      </c>
      <c r="H32" s="202">
        <v>7.1924771985436564E-3</v>
      </c>
      <c r="I32" s="202">
        <v>-7.7081113263830048E-2</v>
      </c>
      <c r="J32" s="202">
        <v>1.8089939999981652E-2</v>
      </c>
      <c r="K32" s="202">
        <v>2.6699700000563098E-3</v>
      </c>
      <c r="L32" s="202">
        <v>1.2091849999933402E-2</v>
      </c>
      <c r="M32" s="202">
        <v>3.1181629999935012E-2</v>
      </c>
      <c r="N32" s="202">
        <v>1.1416960000019571E-2</v>
      </c>
      <c r="O32" s="202">
        <v>4.701780000175404E-3</v>
      </c>
      <c r="P32" s="202">
        <v>4.5059899999841946E-3</v>
      </c>
      <c r="Q32" s="202">
        <v>1.1771740000028785E-2</v>
      </c>
      <c r="R32" s="201">
        <f t="shared" si="2"/>
        <v>0.11709963533922974</v>
      </c>
      <c r="S32" s="202">
        <v>-3.4573000004911592E-4</v>
      </c>
      <c r="T32" s="201">
        <f t="shared" si="3"/>
        <v>5.0183847812473346</v>
      </c>
    </row>
    <row r="33" spans="2:20" x14ac:dyDescent="0.2">
      <c r="B33" s="199">
        <v>44621</v>
      </c>
      <c r="C33" s="203">
        <v>457.66042682481287</v>
      </c>
      <c r="D33" s="201">
        <v>4.1575962257055039</v>
      </c>
      <c r="E33" s="201">
        <v>1.5046422847087797</v>
      </c>
      <c r="F33" s="202">
        <v>1.8309685032249945E-2</v>
      </c>
      <c r="G33" s="202">
        <v>1.7201700591499502E-2</v>
      </c>
      <c r="H33" s="202">
        <v>1.8586606967289754E-2</v>
      </c>
      <c r="I33" s="202">
        <v>-5.5531902871166494E-3</v>
      </c>
      <c r="J33" s="202">
        <v>-9.0654047530449589E-2</v>
      </c>
      <c r="K33" s="202">
        <v>3.6848329999997986E-2</v>
      </c>
      <c r="L33" s="202">
        <v>8.6121699999921475E-3</v>
      </c>
      <c r="M33" s="202">
        <v>8.0677600000171878E-3</v>
      </c>
      <c r="N33" s="202">
        <v>1.4767600000084258E-2</v>
      </c>
      <c r="O33" s="202">
        <v>3.9916669999854548E-2</v>
      </c>
      <c r="P33" s="202">
        <v>2.8921100000047772E-3</v>
      </c>
      <c r="Q33" s="202">
        <v>1.2869430000023385E-2</v>
      </c>
      <c r="R33" s="201">
        <f t="shared" si="2"/>
        <v>8.1864824773447253E-2</v>
      </c>
      <c r="S33" s="202">
        <v>1.1650440000039453E-2</v>
      </c>
      <c r="T33" s="201">
        <f t="shared" si="3"/>
        <v>5.7557537751877703</v>
      </c>
    </row>
    <row r="34" spans="2:20" x14ac:dyDescent="0.2">
      <c r="B34" s="199">
        <v>44652</v>
      </c>
      <c r="C34" s="203">
        <v>416.95341731130947</v>
      </c>
      <c r="D34" s="201">
        <v>3.4955392206950364</v>
      </c>
      <c r="E34" s="201">
        <v>1.2289986737230265</v>
      </c>
      <c r="F34" s="202">
        <v>-1.8504324001753503E-2</v>
      </c>
      <c r="G34" s="202">
        <v>1.9554370987691527E-2</v>
      </c>
      <c r="H34" s="202">
        <v>-3.3197709702562861E-2</v>
      </c>
      <c r="I34" s="202">
        <v>2.1288511313741765E-2</v>
      </c>
      <c r="J34" s="202">
        <v>6.6550872389825599E-3</v>
      </c>
      <c r="K34" s="202">
        <v>-8.4061591563113325E-2</v>
      </c>
      <c r="L34" s="202">
        <v>4.421423999997387E-2</v>
      </c>
      <c r="M34" s="202">
        <v>2.8953210000054241E-2</v>
      </c>
      <c r="N34" s="202">
        <v>1.9388419999984308E-2</v>
      </c>
      <c r="O34" s="202">
        <v>-6.273500000020249E-4</v>
      </c>
      <c r="P34" s="202">
        <v>1.5836239999998725E-2</v>
      </c>
      <c r="Q34" s="202">
        <v>2.3517090000041208E-2</v>
      </c>
      <c r="R34" s="201">
        <f t="shared" si="2"/>
        <v>4.301619427303649E-2</v>
      </c>
      <c r="S34" s="202">
        <v>1.436232999992626E-2</v>
      </c>
      <c r="T34" s="201">
        <f t="shared" si="3"/>
        <v>4.7819164186910257</v>
      </c>
    </row>
    <row r="35" spans="2:20" x14ac:dyDescent="0.2">
      <c r="B35" s="199">
        <v>44682</v>
      </c>
      <c r="C35" s="203">
        <v>424.82968189567652</v>
      </c>
      <c r="D35" s="201">
        <v>3.0674338900086582</v>
      </c>
      <c r="E35" s="201">
        <v>1.1398970560778139</v>
      </c>
      <c r="F35" s="202">
        <v>6.601100384983738E-2</v>
      </c>
      <c r="G35" s="202">
        <v>2.0382327035122216E-3</v>
      </c>
      <c r="H35" s="202">
        <v>-2.191870514815264E-2</v>
      </c>
      <c r="I35" s="202">
        <v>8.7390938125224693E-2</v>
      </c>
      <c r="J35" s="202">
        <v>7.2814896629438408E-3</v>
      </c>
      <c r="K35" s="202">
        <v>-1.809069154575127E-2</v>
      </c>
      <c r="L35" s="202">
        <v>-9.0589209409415616E-2</v>
      </c>
      <c r="M35" s="202">
        <v>8.1995099999403465E-3</v>
      </c>
      <c r="N35" s="202">
        <v>5.4225399999836554E-3</v>
      </c>
      <c r="O35" s="202">
        <v>5.1435300000548523E-3</v>
      </c>
      <c r="P35" s="202">
        <v>5.110370000011244E-3</v>
      </c>
      <c r="Q35" s="202">
        <v>9.7136699999396114E-3</v>
      </c>
      <c r="R35" s="201">
        <f t="shared" si="2"/>
        <v>6.5712678238128319E-2</v>
      </c>
      <c r="S35" s="202">
        <v>1.1359760000175356E-2</v>
      </c>
      <c r="T35" s="201">
        <f t="shared" si="3"/>
        <v>4.2844033843247757</v>
      </c>
    </row>
    <row r="36" spans="2:20" x14ac:dyDescent="0.2">
      <c r="B36" s="199">
        <v>44713</v>
      </c>
      <c r="C36" s="203">
        <v>425.72672904521392</v>
      </c>
      <c r="D36" s="201">
        <v>1.718233139998631</v>
      </c>
      <c r="E36" s="201">
        <v>1.0302897733852205</v>
      </c>
      <c r="F36" s="202">
        <v>-1.5113056176915052E-2</v>
      </c>
      <c r="G36" s="202">
        <v>-5.1869481429207553E-3</v>
      </c>
      <c r="H36" s="202">
        <v>5.2351963476553465E-3</v>
      </c>
      <c r="I36" s="202">
        <v>3.1564427069440626E-2</v>
      </c>
      <c r="J36" s="202">
        <v>8.1763106201719893E-3</v>
      </c>
      <c r="K36" s="202">
        <v>-2.0383123643341605E-2</v>
      </c>
      <c r="L36" s="202">
        <v>4.7707707661288623E-3</v>
      </c>
      <c r="M36" s="202">
        <v>-0.12235105543675218</v>
      </c>
      <c r="N36" s="202">
        <v>1.046769000004133E-2</v>
      </c>
      <c r="O36" s="202">
        <v>1.2086719999956586E-2</v>
      </c>
      <c r="P36" s="202">
        <v>7.9539400000498972E-3</v>
      </c>
      <c r="Q36" s="202">
        <v>6.7517299999053648E-3</v>
      </c>
      <c r="R36" s="201">
        <f t="shared" si="2"/>
        <v>-7.6027398596579587E-2</v>
      </c>
      <c r="S36" s="202">
        <v>1.7630359999998291E-2</v>
      </c>
      <c r="T36" s="201">
        <f t="shared" si="3"/>
        <v>2.6901258747872703</v>
      </c>
    </row>
    <row r="37" spans="2:20" x14ac:dyDescent="0.2">
      <c r="B37" s="199">
        <v>44743</v>
      </c>
      <c r="C37" s="203">
        <v>409.27213793989142</v>
      </c>
      <c r="D37" s="201">
        <v>9.7280747013996915E-2</v>
      </c>
      <c r="E37" s="201">
        <v>1.1785434529794543</v>
      </c>
      <c r="F37" s="202">
        <v>3.5170988385857527E-2</v>
      </c>
      <c r="G37" s="202">
        <v>-3.248626766912821E-2</v>
      </c>
      <c r="H37" s="202">
        <v>-1.9982563827852573E-2</v>
      </c>
      <c r="I37" s="202">
        <v>2.6730986369045695E-2</v>
      </c>
      <c r="J37" s="202">
        <v>-7.1637351509252767E-3</v>
      </c>
      <c r="K37" s="202">
        <v>-7.1976984457364779E-3</v>
      </c>
      <c r="L37" s="202">
        <v>4.9076426716169408E-2</v>
      </c>
      <c r="M37" s="202">
        <v>5.4374400630194941E-3</v>
      </c>
      <c r="N37" s="202">
        <v>-5.9764386324332008E-2</v>
      </c>
      <c r="O37" s="202">
        <v>1.4726549999977578E-2</v>
      </c>
      <c r="P37" s="202">
        <v>1.0493179999912172E-2</v>
      </c>
      <c r="Q37" s="202">
        <v>1.4605180000103246E-2</v>
      </c>
      <c r="R37" s="201">
        <f t="shared" si="2"/>
        <v>2.9646100116110574E-2</v>
      </c>
      <c r="S37" s="202">
        <v>1.2105840000003809E-2</v>
      </c>
      <c r="T37" s="201">
        <f t="shared" si="3"/>
        <v>1.3175761401095656</v>
      </c>
    </row>
    <row r="38" spans="2:20" x14ac:dyDescent="0.2">
      <c r="B38" s="199">
        <v>44774</v>
      </c>
      <c r="C38" s="203">
        <v>380.95671312844439</v>
      </c>
      <c r="D38" s="201">
        <v>-1.9961992735716194E-2</v>
      </c>
      <c r="E38" s="201">
        <v>0.92468054054779714</v>
      </c>
      <c r="F38" s="202">
        <v>1.2288992679543753E-2</v>
      </c>
      <c r="G38" s="202">
        <v>3.6976305301550383E-3</v>
      </c>
      <c r="H38" s="202">
        <v>1.7824438343893689E-2</v>
      </c>
      <c r="I38" s="202">
        <v>2.0623870618237561E-2</v>
      </c>
      <c r="J38" s="202">
        <v>-2.4200407125931633E-3</v>
      </c>
      <c r="K38" s="202">
        <v>-4.3402753976636177E-2</v>
      </c>
      <c r="L38" s="202">
        <v>3.493273074894887E-2</v>
      </c>
      <c r="M38" s="202">
        <v>2.0908935145939722E-2</v>
      </c>
      <c r="N38" s="202">
        <v>3.4843459033368163E-2</v>
      </c>
      <c r="O38" s="202">
        <v>-8.0220818666191462E-2</v>
      </c>
      <c r="P38" s="202">
        <v>-6.0780000012528035E-5</v>
      </c>
      <c r="Q38" s="202">
        <v>1.6032329999973172E-2</v>
      </c>
      <c r="R38" s="201">
        <f t="shared" si="2"/>
        <v>3.5047993744626638E-2</v>
      </c>
      <c r="S38" s="202">
        <v>1.6515260000005583E-2</v>
      </c>
      <c r="T38" s="201">
        <f t="shared" si="3"/>
        <v>0.95628180155671316</v>
      </c>
    </row>
    <row r="39" spans="2:20" x14ac:dyDescent="0.2">
      <c r="B39" s="199">
        <v>44805</v>
      </c>
      <c r="C39" s="203">
        <v>425.09175656152632</v>
      </c>
      <c r="D39" s="201">
        <v>-0.39731724911501942</v>
      </c>
      <c r="E39" s="201">
        <v>0.62245712964590894</v>
      </c>
      <c r="F39" s="202">
        <v>-1.1829895042694716E-2</v>
      </c>
      <c r="G39" s="202">
        <v>-1.6589132991384758E-2</v>
      </c>
      <c r="H39" s="202">
        <v>-1.7107178598848805E-2</v>
      </c>
      <c r="I39" s="202">
        <v>4.3098352569813869E-2</v>
      </c>
      <c r="J39" s="202">
        <v>-2.4684429486057979E-2</v>
      </c>
      <c r="K39" s="202">
        <v>-1.7404769053712243E-2</v>
      </c>
      <c r="L39" s="202">
        <v>1.5170467109101082E-2</v>
      </c>
      <c r="M39" s="202">
        <v>-9.6579106846093055E-3</v>
      </c>
      <c r="N39" s="202">
        <v>-1.3213026255129989E-3</v>
      </c>
      <c r="O39" s="202">
        <v>1.3658842174606889E-2</v>
      </c>
      <c r="P39" s="202">
        <v>-0.11980564542665206</v>
      </c>
      <c r="Q39" s="202">
        <v>1.4945860000011635E-2</v>
      </c>
      <c r="R39" s="201">
        <f t="shared" si="2"/>
        <v>-0.13152674205593939</v>
      </c>
      <c r="S39" s="202">
        <v>1.851096999996571E-2</v>
      </c>
      <c r="T39" s="201">
        <f t="shared" si="3"/>
        <v>0.11212410847491583</v>
      </c>
    </row>
    <row r="40" spans="2:20" x14ac:dyDescent="0.2">
      <c r="B40" s="199">
        <v>44835</v>
      </c>
      <c r="C40" s="203">
        <v>431.69773747737884</v>
      </c>
      <c r="D40" s="201"/>
      <c r="E40" s="201">
        <v>1.461736722553951</v>
      </c>
      <c r="F40" s="202">
        <v>6.6563735236741195E-2</v>
      </c>
      <c r="G40" s="202">
        <v>5.0197484741488552E-2</v>
      </c>
      <c r="H40" s="202">
        <v>2.0942952054269881E-2</v>
      </c>
      <c r="I40" s="202">
        <v>2.6680026437304605E-2</v>
      </c>
      <c r="J40" s="202">
        <v>9.8203213138390311E-3</v>
      </c>
      <c r="K40" s="202">
        <v>-2.9815081660615306E-2</v>
      </c>
      <c r="L40" s="202">
        <v>-3.3352496213638005E-2</v>
      </c>
      <c r="M40" s="202">
        <v>-8.2169986067128775E-3</v>
      </c>
      <c r="N40" s="202">
        <v>1.5020164402301361E-2</v>
      </c>
      <c r="O40" s="202">
        <v>-8.731671130021823E-3</v>
      </c>
      <c r="P40" s="202">
        <v>6.2220615969295068E-3</v>
      </c>
      <c r="Q40" s="202">
        <v>-8.9324518103182982E-2</v>
      </c>
      <c r="R40" s="201">
        <f t="shared" si="2"/>
        <v>2.6005980068703138E-2</v>
      </c>
      <c r="S40" s="202">
        <v>3.3212639999987914E-2</v>
      </c>
      <c r="T40" s="201">
        <f t="shared" si="3"/>
        <v>1.5209553426226421</v>
      </c>
    </row>
    <row r="41" spans="2:20" x14ac:dyDescent="0.2">
      <c r="B41" s="199">
        <v>44866</v>
      </c>
      <c r="C41" s="203">
        <v>427.90160371903295</v>
      </c>
      <c r="D41" s="201"/>
      <c r="E41" s="201">
        <v>-0.19095001366690667</v>
      </c>
      <c r="F41" s="202">
        <v>2.7797269951861381E-3</v>
      </c>
      <c r="G41" s="202">
        <v>2.2295032544150217E-2</v>
      </c>
      <c r="H41" s="202">
        <v>-4.7428643173361706E-3</v>
      </c>
      <c r="I41" s="202">
        <v>4.5085138958768312E-2</v>
      </c>
      <c r="J41" s="202">
        <v>-2.0835081213022022E-3</v>
      </c>
      <c r="K41" s="202">
        <v>7.4652838532074384E-3</v>
      </c>
      <c r="L41" s="202">
        <v>1.2692842602632481E-2</v>
      </c>
      <c r="M41" s="202">
        <v>-9.8852341936321864E-3</v>
      </c>
      <c r="N41" s="202">
        <v>-1.9551745112153185E-2</v>
      </c>
      <c r="O41" s="202">
        <v>1.1591091401669473E-2</v>
      </c>
      <c r="P41" s="202">
        <v>9.8767002039039653E-3</v>
      </c>
      <c r="Q41" s="202">
        <v>2.3910353069254597E-2</v>
      </c>
      <c r="R41" s="201">
        <f t="shared" si="2"/>
        <v>9.9432817884348879E-2</v>
      </c>
      <c r="S41" s="202">
        <v>-9.7720833249070438E-2</v>
      </c>
      <c r="T41" s="201">
        <f t="shared" si="3"/>
        <v>-0.18923802903162823</v>
      </c>
    </row>
    <row r="42" spans="2:20" ht="15" thickBot="1" x14ac:dyDescent="0.25">
      <c r="B42" s="199">
        <v>44896</v>
      </c>
      <c r="C42" s="203">
        <v>412.75227960030998</v>
      </c>
      <c r="D42" s="201"/>
      <c r="E42" s="201">
        <v>-0.89211283725444446</v>
      </c>
      <c r="F42" s="202">
        <v>-2.5196078270255384E-3</v>
      </c>
      <c r="G42" s="202">
        <v>3.6754142195036366E-2</v>
      </c>
      <c r="H42" s="202">
        <v>-8.973047181086713E-3</v>
      </c>
      <c r="I42" s="202">
        <v>3.1528085238960557E-2</v>
      </c>
      <c r="J42" s="202">
        <v>-1.5877781485585274E-2</v>
      </c>
      <c r="K42" s="202">
        <v>-3.3184278537191858E-2</v>
      </c>
      <c r="L42" s="202">
        <v>-2.9826832638946144E-4</v>
      </c>
      <c r="M42" s="202">
        <v>-1.602967363442076E-2</v>
      </c>
      <c r="N42" s="202">
        <v>1.9010876986897074E-2</v>
      </c>
      <c r="O42" s="202">
        <v>1.1336054792423056E-2</v>
      </c>
      <c r="P42" s="202">
        <v>2.0425668051302637E-3</v>
      </c>
      <c r="Q42" s="202">
        <v>3.260827216195139E-3</v>
      </c>
      <c r="R42" s="201">
        <f t="shared" si="2"/>
        <v>2.704989624294285E-2</v>
      </c>
      <c r="S42" s="202">
        <v>1.0812201933447341E-2</v>
      </c>
      <c r="T42" s="201">
        <f t="shared" si="3"/>
        <v>-0.85425073907805427</v>
      </c>
    </row>
    <row r="43" spans="2:20" s="206" customFormat="1" ht="19.5" customHeight="1" thickBot="1" x14ac:dyDescent="0.3">
      <c r="B43" s="251" t="s">
        <v>76</v>
      </c>
      <c r="C43" s="253"/>
      <c r="D43" s="204">
        <f t="shared" ref="D43:S43" si="4">SUM(D31:D42)</f>
        <v>22.066415611002981</v>
      </c>
      <c r="E43" s="204">
        <f t="shared" si="4"/>
        <v>10.232704864067045</v>
      </c>
      <c r="F43" s="205">
        <f t="shared" si="4"/>
        <v>0.19912930708272825</v>
      </c>
      <c r="G43" s="205">
        <f t="shared" si="4"/>
        <v>0.24423437722941799</v>
      </c>
      <c r="H43" s="205">
        <f t="shared" si="4"/>
        <v>-0.41728890813288899</v>
      </c>
      <c r="I43" s="205">
        <f t="shared" si="4"/>
        <v>0.42749699314964573</v>
      </c>
      <c r="J43" s="205">
        <f t="shared" si="4"/>
        <v>-5.8298773650960811E-2</v>
      </c>
      <c r="K43" s="205">
        <f t="shared" si="4"/>
        <v>-0.17545914457286926</v>
      </c>
      <c r="L43" s="205">
        <f t="shared" si="4"/>
        <v>8.9227953993486153E-2</v>
      </c>
      <c r="M43" s="205">
        <f t="shared" si="4"/>
        <v>-3.561168734728426E-2</v>
      </c>
      <c r="N43" s="205">
        <f t="shared" si="4"/>
        <v>7.2677376360729795E-2</v>
      </c>
      <c r="O43" s="205">
        <f t="shared" si="4"/>
        <v>8.2332918572546987E-2</v>
      </c>
      <c r="P43" s="205">
        <f t="shared" si="4"/>
        <v>-3.9114666820751154E-2</v>
      </c>
      <c r="Q43" s="205">
        <f t="shared" si="4"/>
        <v>9.5156172182271348E-2</v>
      </c>
      <c r="R43" s="204">
        <f t="shared" si="4"/>
        <v>0.48448191804607177</v>
      </c>
      <c r="S43" s="205">
        <f t="shared" si="4"/>
        <v>7.371156868447315E-2</v>
      </c>
      <c r="T43" s="204">
        <f t="shared" si="3"/>
        <v>32.857313961800571</v>
      </c>
    </row>
    <row r="44" spans="2:20" x14ac:dyDescent="0.2">
      <c r="B44" s="199">
        <v>44927</v>
      </c>
      <c r="C44" s="203">
        <v>457.90353666793322</v>
      </c>
      <c r="D44" s="201"/>
      <c r="E44" s="201">
        <v>-1.6040238828666702</v>
      </c>
      <c r="F44" s="202">
        <v>2.8096681408555924E-2</v>
      </c>
      <c r="G44" s="202">
        <v>8.4519942275960602E-2</v>
      </c>
      <c r="H44" s="202">
        <v>0.16624772101027929</v>
      </c>
      <c r="I44" s="202">
        <v>0.20662409662378423</v>
      </c>
      <c r="J44" s="202">
        <v>6.1248587977047464E-3</v>
      </c>
      <c r="K44" s="202">
        <v>1.4054063119033344E-3</v>
      </c>
      <c r="L44" s="202">
        <v>-5.4676243734093077E-2</v>
      </c>
      <c r="M44" s="202">
        <v>5.0509427713336663E-3</v>
      </c>
      <c r="N44" s="202">
        <v>-6.8250460979129457E-2</v>
      </c>
      <c r="O44" s="202">
        <v>7.3515204742363949E-2</v>
      </c>
      <c r="P44" s="202">
        <v>-1.1381625285821428E-2</v>
      </c>
      <c r="Q44" s="202">
        <v>7.0789633787910589E-2</v>
      </c>
      <c r="R44" s="201">
        <f t="shared" ref="R44:R55" si="5">SUM(F44:Q44)</f>
        <v>0.50806615773075237</v>
      </c>
      <c r="S44" s="202">
        <v>4.9265803780770057E-2</v>
      </c>
      <c r="T44" s="201">
        <f t="shared" si="3"/>
        <v>-1.0466919213551478</v>
      </c>
    </row>
    <row r="45" spans="2:20" x14ac:dyDescent="0.2">
      <c r="B45" s="199">
        <v>44958</v>
      </c>
      <c r="C45" s="203">
        <v>394.26682268633789</v>
      </c>
      <c r="D45" s="201"/>
      <c r="E45" s="201">
        <v>-1.1582389003102662</v>
      </c>
      <c r="F45" s="202">
        <v>9.5029479714753506E-2</v>
      </c>
      <c r="G45" s="202">
        <v>0.10256021177247021</v>
      </c>
      <c r="H45" s="202">
        <v>-4.6893042301746846E-2</v>
      </c>
      <c r="I45" s="202">
        <v>4.5500345518007634E-2</v>
      </c>
      <c r="J45" s="202">
        <v>-5.9575047078112675E-2</v>
      </c>
      <c r="K45" s="202">
        <v>-4.1221800428957067E-2</v>
      </c>
      <c r="L45" s="202">
        <v>2.1710443062033846E-2</v>
      </c>
      <c r="M45" s="202">
        <v>-3.3799993288710084E-2</v>
      </c>
      <c r="N45" s="202">
        <v>-1.2957132041378827E-2</v>
      </c>
      <c r="O45" s="202">
        <v>-6.210697645133223E-2</v>
      </c>
      <c r="P45" s="202">
        <v>-1.3303318570649481E-2</v>
      </c>
      <c r="Q45" s="202">
        <v>1.3869829052282512E-2</v>
      </c>
      <c r="R45" s="201">
        <f t="shared" si="5"/>
        <v>8.8129989586605006E-3</v>
      </c>
      <c r="S45" s="202">
        <v>1.0092481596927882E-2</v>
      </c>
      <c r="T45" s="201">
        <f t="shared" si="3"/>
        <v>-1.1393334197546778</v>
      </c>
    </row>
    <row r="46" spans="2:20" x14ac:dyDescent="0.2">
      <c r="B46" s="199">
        <v>44987</v>
      </c>
      <c r="C46" s="203">
        <v>457.18177680293019</v>
      </c>
      <c r="D46" s="201"/>
      <c r="E46" s="201">
        <v>-0.20388889694129375</v>
      </c>
      <c r="F46" s="202">
        <v>-5.8087300611020964E-2</v>
      </c>
      <c r="G46" s="202">
        <v>4.7449259568054458E-2</v>
      </c>
      <c r="H46" s="202">
        <v>1.3172041353357145E-2</v>
      </c>
      <c r="I46" s="202">
        <v>1.7862893860296936E-2</v>
      </c>
      <c r="J46" s="202">
        <v>1.5074906568884217E-2</v>
      </c>
      <c r="K46" s="202">
        <v>2.0384529674345231E-2</v>
      </c>
      <c r="L46" s="202">
        <v>-4.405551090701465E-2</v>
      </c>
      <c r="M46" s="202">
        <v>-2.2593099537061789E-2</v>
      </c>
      <c r="N46" s="202">
        <v>-7.209846145372012E-3</v>
      </c>
      <c r="O46" s="202">
        <v>-8.520751727132847E-3</v>
      </c>
      <c r="P46" s="202">
        <v>-4.9922421010194284E-2</v>
      </c>
      <c r="Q46" s="202">
        <v>2.679134339285838E-2</v>
      </c>
      <c r="R46" s="201">
        <f t="shared" si="5"/>
        <v>-4.9653955520000181E-2</v>
      </c>
      <c r="S46" s="202">
        <v>1.9585584745982487E-3</v>
      </c>
      <c r="T46" s="201">
        <f t="shared" si="3"/>
        <v>-0.25158429398669568</v>
      </c>
    </row>
    <row r="47" spans="2:20" x14ac:dyDescent="0.2">
      <c r="B47" s="199">
        <v>45017</v>
      </c>
      <c r="C47" s="203">
        <v>406.90062734999998</v>
      </c>
      <c r="D47" s="201"/>
      <c r="E47" s="201">
        <v>-1.7301446175807769</v>
      </c>
      <c r="F47" s="202">
        <v>-0.16624767599478218</v>
      </c>
      <c r="G47" s="202">
        <v>4.9331988511085001E-2</v>
      </c>
      <c r="H47" s="202">
        <v>8.3440856989795975E-2</v>
      </c>
      <c r="I47" s="202">
        <v>1.273971691261977E-3</v>
      </c>
      <c r="J47" s="202">
        <v>2.0431105341856437E-2</v>
      </c>
      <c r="K47" s="202">
        <v>6.6339493518341897E-2</v>
      </c>
      <c r="L47" s="202">
        <v>2.4408612854472267E-2</v>
      </c>
      <c r="M47" s="202">
        <v>-4.3162761055839383E-2</v>
      </c>
      <c r="N47" s="202">
        <v>3.6196051592014555E-3</v>
      </c>
      <c r="O47" s="202">
        <v>-0.13131093470258293</v>
      </c>
      <c r="P47" s="202">
        <v>-4.4000015764595446E-2</v>
      </c>
      <c r="Q47" s="202">
        <v>1.8047468017982737E-2</v>
      </c>
      <c r="R47" s="201">
        <f t="shared" si="5"/>
        <v>-0.11782828543380219</v>
      </c>
      <c r="S47" s="202">
        <v>2.1473853681527544E-2</v>
      </c>
      <c r="T47" s="201">
        <f t="shared" si="3"/>
        <v>-1.8264990493330515</v>
      </c>
    </row>
    <row r="48" spans="2:20" x14ac:dyDescent="0.2">
      <c r="B48" s="199">
        <v>45047</v>
      </c>
      <c r="C48" s="203">
        <v>426.61104816173099</v>
      </c>
      <c r="D48" s="201"/>
      <c r="E48" s="201">
        <v>-3.1847844819325246</v>
      </c>
      <c r="F48" s="202">
        <v>1.1284277774564089E-2</v>
      </c>
      <c r="G48" s="202">
        <v>-1.8299204126776658E-2</v>
      </c>
      <c r="H48" s="202">
        <v>-0.10375058491490563</v>
      </c>
      <c r="I48" s="202">
        <v>0.14279878413827873</v>
      </c>
      <c r="J48" s="202">
        <v>2.7169483549528195E-2</v>
      </c>
      <c r="K48" s="202">
        <v>3.5368100489790777E-2</v>
      </c>
      <c r="L48" s="202">
        <v>1.5956025183243128E-2</v>
      </c>
      <c r="M48" s="202">
        <v>-1.1527640436497677E-2</v>
      </c>
      <c r="N48" s="202">
        <v>6.2532812600011312E-3</v>
      </c>
      <c r="O48" s="202">
        <v>6.8392210897627592E-4</v>
      </c>
      <c r="P48" s="202">
        <v>-7.5258831082464894E-2</v>
      </c>
      <c r="Q48" s="202">
        <v>1.9485760784505146E-2</v>
      </c>
      <c r="R48" s="201">
        <f t="shared" si="5"/>
        <v>5.0163374728242616E-2</v>
      </c>
      <c r="S48" s="202">
        <v>-4.4189803268636751E-2</v>
      </c>
      <c r="T48" s="201">
        <f t="shared" si="3"/>
        <v>-3.1788109104729187</v>
      </c>
    </row>
    <row r="49" spans="2:20" x14ac:dyDescent="0.2">
      <c r="B49" s="199">
        <v>45078</v>
      </c>
      <c r="C49" s="203">
        <v>439.35995922770923</v>
      </c>
      <c r="D49" s="201"/>
      <c r="E49" s="201">
        <v>-2.5380931206063337</v>
      </c>
      <c r="F49" s="202">
        <v>-0.16854305368252653</v>
      </c>
      <c r="G49" s="202">
        <v>0.1975166054080546</v>
      </c>
      <c r="H49" s="202">
        <v>-0.1265529678523194</v>
      </c>
      <c r="I49" s="202">
        <v>0.25327836767246481</v>
      </c>
      <c r="J49" s="202">
        <v>2.1003472696804693E-2</v>
      </c>
      <c r="K49" s="202">
        <v>4.1756443519773256E-2</v>
      </c>
      <c r="L49" s="202">
        <v>-1.8060222934138892E-2</v>
      </c>
      <c r="M49" s="202">
        <v>-4.1374745089115095E-2</v>
      </c>
      <c r="N49" s="202">
        <v>-1.7605053051283903E-2</v>
      </c>
      <c r="O49" s="202">
        <v>2.3864487517641919E-2</v>
      </c>
      <c r="P49" s="202">
        <v>-1.5212203837108973E-2</v>
      </c>
      <c r="Q49" s="202">
        <v>-3.8338650251205308E-2</v>
      </c>
      <c r="R49" s="201">
        <f t="shared" si="5"/>
        <v>0.11173248011704118</v>
      </c>
      <c r="S49" s="202">
        <v>-9.3524441332419883E-3</v>
      </c>
      <c r="T49" s="201">
        <f t="shared" si="3"/>
        <v>-2.4357130846225346</v>
      </c>
    </row>
    <row r="50" spans="2:20" x14ac:dyDescent="0.2">
      <c r="B50" s="199">
        <v>45108</v>
      </c>
      <c r="C50" s="203">
        <v>409.21754434427504</v>
      </c>
      <c r="D50" s="201"/>
      <c r="E50" s="201">
        <v>0.46251186912223829</v>
      </c>
      <c r="F50" s="202">
        <v>1.0314674130995627E-2</v>
      </c>
      <c r="G50" s="202">
        <v>8.0269913741517485E-3</v>
      </c>
      <c r="H50" s="202">
        <v>1.5861045819235642E-2</v>
      </c>
      <c r="I50" s="202">
        <v>0.19592550214872517</v>
      </c>
      <c r="J50" s="202">
        <v>8.3490124327227022E-2</v>
      </c>
      <c r="K50" s="202">
        <v>-5.885384192310994E-2</v>
      </c>
      <c r="L50" s="202">
        <v>0.12273262971541499</v>
      </c>
      <c r="M50" s="202">
        <v>2.3758164928608494E-2</v>
      </c>
      <c r="N50" s="202">
        <v>5.7827567405979607E-2</v>
      </c>
      <c r="O50" s="202">
        <v>8.2946914624244528E-3</v>
      </c>
      <c r="P50" s="202">
        <v>-1.326336024419561E-2</v>
      </c>
      <c r="Q50" s="202">
        <v>1.1654900593100592E-2</v>
      </c>
      <c r="R50" s="201">
        <f t="shared" si="5"/>
        <v>0.4657690897385578</v>
      </c>
      <c r="S50" s="202">
        <v>2.116074233214249E-2</v>
      </c>
      <c r="T50" s="201">
        <f t="shared" si="3"/>
        <v>0.94944170119293858</v>
      </c>
    </row>
    <row r="51" spans="2:20" x14ac:dyDescent="0.2">
      <c r="B51" s="199">
        <v>45139</v>
      </c>
      <c r="C51" s="203">
        <v>386.29831001622659</v>
      </c>
      <c r="D51" s="201"/>
      <c r="E51" s="201">
        <v>-1.149103258900368</v>
      </c>
      <c r="F51" s="202">
        <v>-0.32545806098590901</v>
      </c>
      <c r="G51" s="202">
        <v>1.847190307813662E-2</v>
      </c>
      <c r="H51" s="202">
        <v>4.0438538327748574E-2</v>
      </c>
      <c r="I51" s="202">
        <v>0.14514732183351953</v>
      </c>
      <c r="J51" s="202">
        <v>3.9696612505906614E-2</v>
      </c>
      <c r="K51" s="202">
        <v>6.3230717923545399E-2</v>
      </c>
      <c r="L51" s="202">
        <v>8.0729933308248292E-2</v>
      </c>
      <c r="M51" s="202">
        <v>3.7044093732163219E-2</v>
      </c>
      <c r="N51" s="202">
        <v>7.5826978139673429E-2</v>
      </c>
      <c r="O51" s="202">
        <v>-3.5463030640698889E-2</v>
      </c>
      <c r="P51" s="202">
        <v>-3.5353667890376528E-3</v>
      </c>
      <c r="Q51" s="202">
        <v>1.5802650406897101E-2</v>
      </c>
      <c r="R51" s="201">
        <f t="shared" si="5"/>
        <v>0.15193229084019322</v>
      </c>
      <c r="S51" s="202">
        <v>-3.8273658196601446E-2</v>
      </c>
      <c r="T51" s="201">
        <f t="shared" si="3"/>
        <v>-1.0354446262567762</v>
      </c>
    </row>
    <row r="52" spans="2:20" x14ac:dyDescent="0.2">
      <c r="B52" s="199">
        <v>45170</v>
      </c>
      <c r="C52" s="203">
        <v>421.61626590115935</v>
      </c>
      <c r="D52" s="201"/>
      <c r="E52" s="201">
        <v>-1.4469201166922403</v>
      </c>
      <c r="F52" s="202">
        <v>-0.81275335555682204</v>
      </c>
      <c r="G52" s="202">
        <v>-1.4766114684448439E-2</v>
      </c>
      <c r="H52" s="202">
        <v>-0.37680597335793209</v>
      </c>
      <c r="I52" s="202">
        <v>0.31216129732337095</v>
      </c>
      <c r="J52" s="202">
        <v>6.4992146882502766E-2</v>
      </c>
      <c r="K52" s="202">
        <v>6.5488824663532341E-2</v>
      </c>
      <c r="L52" s="202">
        <v>3.8098920642596568E-2</v>
      </c>
      <c r="M52" s="202">
        <v>-8.0315626041965515E-2</v>
      </c>
      <c r="N52" s="202">
        <v>9.4723126501094157E-2</v>
      </c>
      <c r="O52" s="202">
        <v>-2.9384857873765213E-2</v>
      </c>
      <c r="P52" s="202">
        <v>-4.5116082549156999E-4</v>
      </c>
      <c r="Q52" s="202">
        <v>4.665356083341976E-2</v>
      </c>
      <c r="R52" s="201">
        <f t="shared" si="5"/>
        <v>-0.69235921149390833</v>
      </c>
      <c r="S52" s="202">
        <v>1.8142240718930225E-2</v>
      </c>
      <c r="T52" s="201">
        <f t="shared" si="3"/>
        <v>-2.1211370874672184</v>
      </c>
    </row>
    <row r="53" spans="2:20" x14ac:dyDescent="0.2">
      <c r="B53" s="199">
        <v>45200</v>
      </c>
      <c r="C53" s="203">
        <v>445.19264227698881</v>
      </c>
      <c r="D53" s="201"/>
      <c r="E53" s="201"/>
      <c r="F53" s="202">
        <v>-1.2652566924095936</v>
      </c>
      <c r="G53" s="202">
        <v>-0.18579538967424014</v>
      </c>
      <c r="H53" s="202">
        <v>-0.51464791577342339</v>
      </c>
      <c r="I53" s="202">
        <v>0.2975340669737534</v>
      </c>
      <c r="J53" s="202">
        <v>1.6801702541840768E-2</v>
      </c>
      <c r="K53" s="202">
        <v>6.1497265869661533E-2</v>
      </c>
      <c r="L53" s="202">
        <v>7.8785613766456208E-2</v>
      </c>
      <c r="M53" s="202">
        <v>1.0082698326186801E-2</v>
      </c>
      <c r="N53" s="202">
        <v>-1.9121585712014166E-3</v>
      </c>
      <c r="O53" s="202">
        <v>1.1944621189343252E-2</v>
      </c>
      <c r="P53" s="202">
        <v>1.163180018102139E-2</v>
      </c>
      <c r="Q53" s="202">
        <v>0.10224652859807293</v>
      </c>
      <c r="R53" s="201">
        <f t="shared" si="5"/>
        <v>-1.3770878589821223</v>
      </c>
      <c r="S53" s="202">
        <v>-3.5968988252761847E-2</v>
      </c>
      <c r="T53" s="201">
        <f t="shared" si="3"/>
        <v>-1.4130568472348841</v>
      </c>
    </row>
    <row r="54" spans="2:20" x14ac:dyDescent="0.2">
      <c r="B54" s="199">
        <v>45231</v>
      </c>
      <c r="C54" s="203">
        <v>438.84255118364467</v>
      </c>
      <c r="D54" s="201"/>
      <c r="E54" s="201"/>
      <c r="F54" s="202"/>
      <c r="G54" s="202">
        <v>0.21002406761459724</v>
      </c>
      <c r="H54" s="202">
        <v>-0.87691514564664885</v>
      </c>
      <c r="I54" s="202">
        <v>0.51925723915064737</v>
      </c>
      <c r="J54" s="202">
        <v>9.3481822376986656E-2</v>
      </c>
      <c r="K54" s="202">
        <v>-5.9501522997322809E-2</v>
      </c>
      <c r="L54" s="202">
        <v>9.5557664872785608E-2</v>
      </c>
      <c r="M54" s="202">
        <v>-2.1015853425751629E-2</v>
      </c>
      <c r="N54" s="202">
        <v>-8.2934350825212277E-3</v>
      </c>
      <c r="O54" s="202">
        <v>3.3614032053492338E-2</v>
      </c>
      <c r="P54" s="202">
        <v>1.6458476477339445E-2</v>
      </c>
      <c r="Q54" s="202">
        <v>0.12132828241880134</v>
      </c>
      <c r="R54" s="201">
        <f t="shared" si="5"/>
        <v>0.12399562781240547</v>
      </c>
      <c r="S54" s="202">
        <v>-1.166151157309514E-2</v>
      </c>
      <c r="T54" s="201">
        <f t="shared" si="3"/>
        <v>0.11233411623931033</v>
      </c>
    </row>
    <row r="55" spans="2:20" ht="15" thickBot="1" x14ac:dyDescent="0.25">
      <c r="B55" s="199">
        <v>45261</v>
      </c>
      <c r="C55" s="207">
        <v>412.73761065297299</v>
      </c>
      <c r="D55" s="201"/>
      <c r="E55" s="201"/>
      <c r="F55" s="202"/>
      <c r="G55" s="202"/>
      <c r="H55" s="202">
        <v>-1.9141366930097661</v>
      </c>
      <c r="I55" s="202">
        <v>0.44745810412501896</v>
      </c>
      <c r="J55" s="202">
        <v>-0.1158434928614156</v>
      </c>
      <c r="K55" s="202">
        <v>-0.1633444054294273</v>
      </c>
      <c r="L55" s="202">
        <v>0.10983849865760931</v>
      </c>
      <c r="M55" s="202">
        <v>-8.866416739425631E-2</v>
      </c>
      <c r="N55" s="202">
        <v>1.8605875104867664E-2</v>
      </c>
      <c r="O55" s="202">
        <v>6.7651879557729444E-2</v>
      </c>
      <c r="P55" s="202">
        <v>-2.9723931452338093E-2</v>
      </c>
      <c r="Q55" s="202">
        <v>0.18423382878103212</v>
      </c>
      <c r="R55" s="201">
        <f t="shared" si="5"/>
        <v>-1.4839245039209459</v>
      </c>
      <c r="S55" s="202">
        <v>-2.6733802455964906E-3</v>
      </c>
      <c r="T55" s="201">
        <f t="shared" si="3"/>
        <v>-1.4865978841665424</v>
      </c>
    </row>
    <row r="56" spans="2:20" s="208" customFormat="1" ht="20.25" customHeight="1" thickBot="1" x14ac:dyDescent="0.3">
      <c r="B56" s="251" t="s">
        <v>77</v>
      </c>
      <c r="C56" s="254"/>
      <c r="D56" s="204"/>
      <c r="E56" s="204">
        <f t="shared" ref="E56:S56" si="6">SUM(E44:E55)</f>
        <v>-12.552685406708235</v>
      </c>
      <c r="F56" s="205">
        <f t="shared" si="6"/>
        <v>-2.6516210262117852</v>
      </c>
      <c r="G56" s="205">
        <f t="shared" si="6"/>
        <v>0.49904026111704525</v>
      </c>
      <c r="H56" s="205">
        <f t="shared" si="6"/>
        <v>-3.6405421193563257</v>
      </c>
      <c r="I56" s="205">
        <f t="shared" si="6"/>
        <v>2.5848219910591297</v>
      </c>
      <c r="J56" s="205">
        <f t="shared" si="6"/>
        <v>0.21284769564971384</v>
      </c>
      <c r="K56" s="205">
        <f t="shared" si="6"/>
        <v>3.2549211192076655E-2</v>
      </c>
      <c r="L56" s="205">
        <f t="shared" si="6"/>
        <v>0.47102636448761359</v>
      </c>
      <c r="M56" s="205">
        <f t="shared" si="6"/>
        <v>-0.2665179865109053</v>
      </c>
      <c r="N56" s="205">
        <f t="shared" si="6"/>
        <v>0.1406283476999306</v>
      </c>
      <c r="O56" s="205">
        <f t="shared" si="6"/>
        <v>-4.7217712763540476E-2</v>
      </c>
      <c r="P56" s="205">
        <f t="shared" si="6"/>
        <v>-0.2279619582035366</v>
      </c>
      <c r="Q56" s="205">
        <f t="shared" si="6"/>
        <v>0.59256513641565789</v>
      </c>
      <c r="R56" s="204">
        <f t="shared" si="6"/>
        <v>-2.3003817954249257</v>
      </c>
      <c r="S56" s="205">
        <f t="shared" si="6"/>
        <v>-2.0026105085037216E-2</v>
      </c>
      <c r="T56" s="204">
        <f t="shared" si="3"/>
        <v>-14.873093307218198</v>
      </c>
    </row>
    <row r="57" spans="2:20" x14ac:dyDescent="0.2">
      <c r="B57" s="199">
        <v>45292</v>
      </c>
      <c r="C57" s="203">
        <v>464.33370802261686</v>
      </c>
      <c r="D57" s="201"/>
      <c r="E57" s="201"/>
      <c r="F57" s="202"/>
      <c r="G57" s="202"/>
      <c r="H57" s="202"/>
      <c r="I57" s="202">
        <v>0.99732780840400892</v>
      </c>
      <c r="J57" s="202">
        <v>-0.21152395850731409</v>
      </c>
      <c r="K57" s="202">
        <v>-0.35048616130330856</v>
      </c>
      <c r="L57" s="202">
        <v>0.17387212677346042</v>
      </c>
      <c r="M57" s="202">
        <v>-0.20886421047487147</v>
      </c>
      <c r="N57" s="202">
        <v>-4.3896682279410015E-2</v>
      </c>
      <c r="O57" s="202">
        <v>9.7640801005411504E-2</v>
      </c>
      <c r="P57" s="202">
        <v>5.8220920831615786E-2</v>
      </c>
      <c r="Q57" s="202">
        <v>6.902769215639637E-2</v>
      </c>
      <c r="R57" s="201">
        <f t="shared" ref="R57:R65" si="7">SUM(F57:Q57)</f>
        <v>0.58131833660598886</v>
      </c>
      <c r="S57" s="202">
        <v>0.33813821315266068</v>
      </c>
      <c r="T57" s="201">
        <f t="shared" si="3"/>
        <v>0.91945654975864954</v>
      </c>
    </row>
    <row r="58" spans="2:20" x14ac:dyDescent="0.2">
      <c r="B58" s="199">
        <v>45323</v>
      </c>
      <c r="C58" s="203">
        <v>426.40132911541554</v>
      </c>
      <c r="D58" s="201"/>
      <c r="E58" s="201"/>
      <c r="F58" s="202"/>
      <c r="G58" s="202"/>
      <c r="H58" s="202"/>
      <c r="I58" s="202"/>
      <c r="J58" s="202">
        <v>0.20352328966293953</v>
      </c>
      <c r="K58" s="202">
        <v>-8.2179312237826707E-2</v>
      </c>
      <c r="L58" s="202">
        <v>0.49586050503216939</v>
      </c>
      <c r="M58" s="202">
        <v>-0.11333541374983724</v>
      </c>
      <c r="N58" s="202">
        <v>-5.721976444357324E-2</v>
      </c>
      <c r="O58" s="202">
        <v>1.1993362267048724E-3</v>
      </c>
      <c r="P58" s="202">
        <v>-1.4903050459906808E-2</v>
      </c>
      <c r="Q58" s="202">
        <v>0.1746591317300954</v>
      </c>
      <c r="R58" s="201">
        <f t="shared" si="7"/>
        <v>0.60760472176076519</v>
      </c>
      <c r="S58" s="202">
        <v>-2.4505346184753307E-2</v>
      </c>
      <c r="T58" s="201">
        <f t="shared" si="3"/>
        <v>0.58309937557601188</v>
      </c>
    </row>
    <row r="59" spans="2:20" x14ac:dyDescent="0.2">
      <c r="B59" s="199">
        <f t="shared" ref="B59:B66" si="8">EOMONTH(B58,0)+1</f>
        <v>45352</v>
      </c>
      <c r="C59" s="203">
        <v>443.02679271260985</v>
      </c>
      <c r="D59" s="201"/>
      <c r="E59" s="201"/>
      <c r="F59" s="202"/>
      <c r="G59" s="202"/>
      <c r="H59" s="202"/>
      <c r="I59" s="202"/>
      <c r="J59" s="202"/>
      <c r="K59" s="202">
        <v>0.96605841944142412</v>
      </c>
      <c r="L59" s="202">
        <v>0.85897042870175255</v>
      </c>
      <c r="M59" s="202">
        <v>-0.61897626524569205</v>
      </c>
      <c r="N59" s="202">
        <v>-0.19237764025353954</v>
      </c>
      <c r="O59" s="202">
        <v>0.12952027006821254</v>
      </c>
      <c r="P59" s="202">
        <v>-0.16437022284088698</v>
      </c>
      <c r="Q59" s="202">
        <v>0.21032810716531003</v>
      </c>
      <c r="R59" s="201">
        <f t="shared" si="7"/>
        <v>1.1891530970365807</v>
      </c>
      <c r="S59" s="202">
        <v>6.0079211041738745E-2</v>
      </c>
      <c r="T59" s="201">
        <f t="shared" si="3"/>
        <v>1.2492323080783194</v>
      </c>
    </row>
    <row r="60" spans="2:20" x14ac:dyDescent="0.2">
      <c r="B60" s="199">
        <f t="shared" si="8"/>
        <v>45383</v>
      </c>
      <c r="C60" s="203">
        <v>434.11878047209206</v>
      </c>
      <c r="D60" s="201"/>
      <c r="E60" s="201"/>
      <c r="F60" s="202"/>
      <c r="G60" s="202"/>
      <c r="H60" s="202"/>
      <c r="I60" s="202"/>
      <c r="J60" s="202"/>
      <c r="K60" s="202"/>
      <c r="L60" s="202">
        <v>1.7893872744614328</v>
      </c>
      <c r="M60" s="202">
        <v>-0.60276007433503764</v>
      </c>
      <c r="N60" s="202">
        <v>-0.2804129057159912</v>
      </c>
      <c r="O60" s="202">
        <v>-2.3682394928698614E-2</v>
      </c>
      <c r="P60" s="202">
        <v>-7.2191952168225271E-2</v>
      </c>
      <c r="Q60" s="202">
        <v>0.16451531978731282</v>
      </c>
      <c r="R60" s="201">
        <f t="shared" si="7"/>
        <v>0.97485526710079284</v>
      </c>
      <c r="S60" s="202">
        <v>0.17861013581324414</v>
      </c>
      <c r="T60" s="201">
        <f t="shared" si="3"/>
        <v>1.153465402914037</v>
      </c>
    </row>
    <row r="61" spans="2:20" x14ac:dyDescent="0.2">
      <c r="B61" s="199">
        <f t="shared" si="8"/>
        <v>45413</v>
      </c>
      <c r="C61" s="203">
        <v>424.01034776843397</v>
      </c>
      <c r="D61" s="201"/>
      <c r="E61" s="201"/>
      <c r="F61" s="202"/>
      <c r="G61" s="202"/>
      <c r="H61" s="202"/>
      <c r="I61" s="202"/>
      <c r="J61" s="202"/>
      <c r="K61" s="202"/>
      <c r="L61" s="202"/>
      <c r="M61" s="202">
        <v>1.3934261004809514</v>
      </c>
      <c r="N61" s="202">
        <v>-0.32453566757055796</v>
      </c>
      <c r="O61" s="202">
        <v>-4.9851316929959921E-2</v>
      </c>
      <c r="P61" s="202">
        <v>-0.15287722287973793</v>
      </c>
      <c r="Q61" s="202">
        <v>0.13620052060934995</v>
      </c>
      <c r="R61" s="201">
        <f t="shared" si="7"/>
        <v>1.0023624137100455</v>
      </c>
      <c r="S61" s="202">
        <v>0.18492076725630113</v>
      </c>
      <c r="T61" s="201">
        <f t="shared" si="3"/>
        <v>1.1872831809663467</v>
      </c>
    </row>
    <row r="62" spans="2:20" x14ac:dyDescent="0.2">
      <c r="B62" s="199">
        <f t="shared" si="8"/>
        <v>45444</v>
      </c>
      <c r="C62" s="203">
        <v>420.63951242190632</v>
      </c>
      <c r="D62" s="201"/>
      <c r="E62" s="201"/>
      <c r="F62" s="202"/>
      <c r="G62" s="202"/>
      <c r="H62" s="202"/>
      <c r="I62" s="202"/>
      <c r="J62" s="202"/>
      <c r="K62" s="202"/>
      <c r="L62" s="202"/>
      <c r="M62" s="202"/>
      <c r="N62" s="202">
        <v>-0.54737794987772759</v>
      </c>
      <c r="O62" s="202">
        <v>-0.15191270253211542</v>
      </c>
      <c r="P62" s="202">
        <v>-0.51236365730972011</v>
      </c>
      <c r="Q62" s="202">
        <v>-1.5823848907132287E-2</v>
      </c>
      <c r="R62" s="201">
        <f t="shared" si="7"/>
        <v>-1.2274781586266954</v>
      </c>
      <c r="S62" s="202">
        <v>4.8910193593201257E-2</v>
      </c>
      <c r="T62" s="201">
        <f t="shared" si="3"/>
        <v>-1.1785679650334941</v>
      </c>
    </row>
    <row r="63" spans="2:20" x14ac:dyDescent="0.2">
      <c r="B63" s="199">
        <f t="shared" si="8"/>
        <v>45474</v>
      </c>
      <c r="C63" s="203">
        <v>442.18284652949438</v>
      </c>
      <c r="D63" s="201"/>
      <c r="E63" s="201"/>
      <c r="F63" s="202"/>
      <c r="G63" s="202"/>
      <c r="H63" s="202"/>
      <c r="I63" s="202"/>
      <c r="J63" s="202"/>
      <c r="K63" s="202"/>
      <c r="L63" s="202"/>
      <c r="M63" s="202"/>
      <c r="N63" s="202"/>
      <c r="O63" s="202">
        <v>-0.64313616343770263</v>
      </c>
      <c r="P63" s="202">
        <v>-1.0016772179519648</v>
      </c>
      <c r="Q63" s="202">
        <v>-0.48292386516845909</v>
      </c>
      <c r="R63" s="201">
        <f t="shared" si="7"/>
        <v>-2.1277372465581266</v>
      </c>
      <c r="S63" s="202">
        <v>-6.4266153266714809E-2</v>
      </c>
      <c r="T63" s="201">
        <f t="shared" si="3"/>
        <v>-2.1920033998248414</v>
      </c>
    </row>
    <row r="64" spans="2:20" x14ac:dyDescent="0.2">
      <c r="B64" s="199">
        <f t="shared" si="8"/>
        <v>45505</v>
      </c>
      <c r="C64" s="203">
        <v>386.22426193018191</v>
      </c>
      <c r="D64" s="201"/>
      <c r="E64" s="201"/>
      <c r="F64" s="202"/>
      <c r="G64" s="202"/>
      <c r="H64" s="202"/>
      <c r="I64" s="202"/>
      <c r="J64" s="202"/>
      <c r="K64" s="202"/>
      <c r="L64" s="202"/>
      <c r="M64" s="202"/>
      <c r="N64" s="202"/>
      <c r="O64" s="202"/>
      <c r="P64" s="202">
        <v>-0.77144335121482754</v>
      </c>
      <c r="Q64" s="202">
        <v>-0.15649003052618582</v>
      </c>
      <c r="R64" s="201">
        <f t="shared" si="7"/>
        <v>-0.92793338174101336</v>
      </c>
      <c r="S64" s="202">
        <v>0.13612098130903405</v>
      </c>
      <c r="T64" s="201">
        <f t="shared" si="3"/>
        <v>-0.79181240043197931</v>
      </c>
    </row>
    <row r="65" spans="2:20" x14ac:dyDescent="0.2">
      <c r="B65" s="199">
        <f t="shared" si="8"/>
        <v>45536</v>
      </c>
      <c r="C65" s="203">
        <v>425.98525891999594</v>
      </c>
      <c r="D65" s="201"/>
      <c r="E65" s="201"/>
      <c r="F65" s="202"/>
      <c r="G65" s="202"/>
      <c r="H65" s="202"/>
      <c r="I65" s="202"/>
      <c r="J65" s="202"/>
      <c r="K65" s="202"/>
      <c r="L65" s="202"/>
      <c r="M65" s="202"/>
      <c r="N65" s="202"/>
      <c r="O65" s="202"/>
      <c r="P65" s="202"/>
      <c r="Q65" s="202">
        <v>-0.30087723035165936</v>
      </c>
      <c r="R65" s="201">
        <f t="shared" si="7"/>
        <v>-0.30087723035165936</v>
      </c>
      <c r="S65" s="202">
        <v>-0.26669495430292045</v>
      </c>
      <c r="T65" s="201">
        <f t="shared" si="3"/>
        <v>-0.56757218465457981</v>
      </c>
    </row>
    <row r="66" spans="2:20" x14ac:dyDescent="0.2">
      <c r="B66" s="199">
        <f t="shared" si="8"/>
        <v>45566</v>
      </c>
      <c r="C66" s="203">
        <v>461.18952351870996</v>
      </c>
      <c r="D66" s="201"/>
      <c r="E66" s="201"/>
      <c r="F66" s="202"/>
      <c r="G66" s="202"/>
      <c r="H66" s="202"/>
      <c r="I66" s="202"/>
      <c r="J66" s="202"/>
      <c r="K66" s="202"/>
      <c r="L66" s="202"/>
      <c r="M66" s="202"/>
      <c r="N66" s="202"/>
      <c r="O66" s="202"/>
      <c r="P66" s="202"/>
      <c r="Q66" s="202"/>
      <c r="R66" s="201"/>
      <c r="S66" s="202">
        <v>-0.57196700970359871</v>
      </c>
      <c r="T66" s="201">
        <f t="shared" si="3"/>
        <v>-0.57196700970359871</v>
      </c>
    </row>
  </sheetData>
  <mergeCells count="4">
    <mergeCell ref="AC2:AC3"/>
    <mergeCell ref="D29:S29"/>
    <mergeCell ref="B43:C43"/>
    <mergeCell ref="B56:C56"/>
  </mergeCells>
  <conditionalFormatting sqref="F31:Q65 S31:S65">
    <cfRule type="cellIs" dxfId="59" priority="59" operator="greaterThan">
      <formula>0</formula>
    </cfRule>
    <cfRule type="cellIs" dxfId="58" priority="60" operator="lessThan">
      <formula>0</formula>
    </cfRule>
  </conditionalFormatting>
  <conditionalFormatting sqref="D31:D42">
    <cfRule type="cellIs" dxfId="57" priority="57" operator="greaterThan">
      <formula>0</formula>
    </cfRule>
    <cfRule type="cellIs" dxfId="56" priority="58" operator="lessThan">
      <formula>0</formula>
    </cfRule>
  </conditionalFormatting>
  <conditionalFormatting sqref="D43">
    <cfRule type="cellIs" dxfId="55" priority="55" operator="greaterThan">
      <formula>0</formula>
    </cfRule>
    <cfRule type="cellIs" dxfId="54" priority="56" operator="lessThan">
      <formula>0</formula>
    </cfRule>
  </conditionalFormatting>
  <conditionalFormatting sqref="D44:D55">
    <cfRule type="cellIs" dxfId="53" priority="53" operator="greaterThan">
      <formula>0</formula>
    </cfRule>
    <cfRule type="cellIs" dxfId="52" priority="54" operator="lessThan">
      <formula>0</formula>
    </cfRule>
  </conditionalFormatting>
  <conditionalFormatting sqref="D56">
    <cfRule type="cellIs" dxfId="51" priority="51" operator="greaterThan">
      <formula>0</formula>
    </cfRule>
    <cfRule type="cellIs" dxfId="50" priority="52" operator="lessThan">
      <formula>0</formula>
    </cfRule>
  </conditionalFormatting>
  <conditionalFormatting sqref="E31:E42">
    <cfRule type="cellIs" dxfId="49" priority="49" operator="greaterThan">
      <formula>0</formula>
    </cfRule>
    <cfRule type="cellIs" dxfId="48" priority="50" operator="lessThan">
      <formula>0</formula>
    </cfRule>
  </conditionalFormatting>
  <conditionalFormatting sqref="E43">
    <cfRule type="cellIs" dxfId="47" priority="47" operator="greaterThan">
      <formula>0</formula>
    </cfRule>
    <cfRule type="cellIs" dxfId="46" priority="48" operator="lessThan">
      <formula>0</formula>
    </cfRule>
  </conditionalFormatting>
  <conditionalFormatting sqref="D57:D58">
    <cfRule type="cellIs" dxfId="45" priority="41" operator="greaterThan">
      <formula>0</formula>
    </cfRule>
    <cfRule type="cellIs" dxfId="44" priority="42" operator="lessThan">
      <formula>0</formula>
    </cfRule>
  </conditionalFormatting>
  <conditionalFormatting sqref="E57:E58">
    <cfRule type="cellIs" dxfId="43" priority="39" operator="greaterThan">
      <formula>0</formula>
    </cfRule>
    <cfRule type="cellIs" dxfId="42" priority="40" operator="lessThan">
      <formula>0</formula>
    </cfRule>
  </conditionalFormatting>
  <conditionalFormatting sqref="E44:E55">
    <cfRule type="cellIs" dxfId="41" priority="45" operator="greaterThan">
      <formula>0</formula>
    </cfRule>
    <cfRule type="cellIs" dxfId="40" priority="46" operator="lessThan">
      <formula>0</formula>
    </cfRule>
  </conditionalFormatting>
  <conditionalFormatting sqref="E56">
    <cfRule type="cellIs" dxfId="39" priority="43" operator="greaterThan">
      <formula>0</formula>
    </cfRule>
    <cfRule type="cellIs" dxfId="38" priority="44" operator="lessThan">
      <formula>0</formula>
    </cfRule>
  </conditionalFormatting>
  <conditionalFormatting sqref="T31:T42">
    <cfRule type="cellIs" dxfId="37" priority="27" operator="greaterThan">
      <formula>0</formula>
    </cfRule>
    <cfRule type="cellIs" dxfId="36" priority="28" operator="lessThan">
      <formula>0</formula>
    </cfRule>
  </conditionalFormatting>
  <conditionalFormatting sqref="T43">
    <cfRule type="cellIs" dxfId="35" priority="25" operator="greaterThan">
      <formula>0</formula>
    </cfRule>
    <cfRule type="cellIs" dxfId="34" priority="26" operator="lessThan">
      <formula>0</formula>
    </cfRule>
  </conditionalFormatting>
  <conditionalFormatting sqref="T44:T55">
    <cfRule type="cellIs" dxfId="33" priority="23" operator="greaterThan">
      <formula>0</formula>
    </cfRule>
    <cfRule type="cellIs" dxfId="32" priority="24" operator="lessThan">
      <formula>0</formula>
    </cfRule>
  </conditionalFormatting>
  <conditionalFormatting sqref="T56">
    <cfRule type="cellIs" dxfId="31" priority="21" operator="greaterThan">
      <formula>0</formula>
    </cfRule>
    <cfRule type="cellIs" dxfId="30" priority="22" operator="lessThan">
      <formula>0</formula>
    </cfRule>
  </conditionalFormatting>
  <conditionalFormatting sqref="T57:T58">
    <cfRule type="cellIs" dxfId="29" priority="19" operator="greaterThan">
      <formula>0</formula>
    </cfRule>
    <cfRule type="cellIs" dxfId="28" priority="20" operator="lessThan">
      <formula>0</formula>
    </cfRule>
  </conditionalFormatting>
  <conditionalFormatting sqref="R31:R42">
    <cfRule type="cellIs" dxfId="27" priority="37" operator="greaterThan">
      <formula>0</formula>
    </cfRule>
    <cfRule type="cellIs" dxfId="26" priority="38" operator="lessThan">
      <formula>0</formula>
    </cfRule>
  </conditionalFormatting>
  <conditionalFormatting sqref="R43">
    <cfRule type="cellIs" dxfId="25" priority="35" operator="greaterThan">
      <formula>0</formula>
    </cfRule>
    <cfRule type="cellIs" dxfId="24" priority="36" operator="lessThan">
      <formula>0</formula>
    </cfRule>
  </conditionalFormatting>
  <conditionalFormatting sqref="R44:R55">
    <cfRule type="cellIs" dxfId="23" priority="33" operator="greaterThan">
      <formula>0</formula>
    </cfRule>
    <cfRule type="cellIs" dxfId="22" priority="34" operator="lessThan">
      <formula>0</formula>
    </cfRule>
  </conditionalFormatting>
  <conditionalFormatting sqref="R56">
    <cfRule type="cellIs" dxfId="21" priority="31" operator="greaterThan">
      <formula>0</formula>
    </cfRule>
    <cfRule type="cellIs" dxfId="20" priority="32" operator="lessThan">
      <formula>0</formula>
    </cfRule>
  </conditionalFormatting>
  <conditionalFormatting sqref="R57:R58">
    <cfRule type="cellIs" dxfId="19" priority="29" operator="greaterThan">
      <formula>0</formula>
    </cfRule>
    <cfRule type="cellIs" dxfId="18" priority="30" operator="lessThan">
      <formula>0</formula>
    </cfRule>
  </conditionalFormatting>
  <conditionalFormatting sqref="D59:D65">
    <cfRule type="cellIs" dxfId="17" priority="17" operator="greaterThan">
      <formula>0</formula>
    </cfRule>
    <cfRule type="cellIs" dxfId="16" priority="18" operator="lessThan">
      <formula>0</formula>
    </cfRule>
  </conditionalFormatting>
  <conditionalFormatting sqref="E59:E65">
    <cfRule type="cellIs" dxfId="15" priority="15" operator="greaterThan">
      <formula>0</formula>
    </cfRule>
    <cfRule type="cellIs" dxfId="14" priority="16" operator="lessThan">
      <formula>0</formula>
    </cfRule>
  </conditionalFormatting>
  <conditionalFormatting sqref="T59:T65">
    <cfRule type="cellIs" dxfId="13" priority="11" operator="greaterThan">
      <formula>0</formula>
    </cfRule>
    <cfRule type="cellIs" dxfId="12" priority="12" operator="lessThan">
      <formula>0</formula>
    </cfRule>
  </conditionalFormatting>
  <conditionalFormatting sqref="R59:R65">
    <cfRule type="cellIs" dxfId="11" priority="13" operator="greaterThan">
      <formula>0</formula>
    </cfRule>
    <cfRule type="cellIs" dxfId="10" priority="14" operator="lessThan">
      <formula>0</formula>
    </cfRule>
  </conditionalFormatting>
  <conditionalFormatting sqref="F66:Q66 S66">
    <cfRule type="cellIs" dxfId="9" priority="9" operator="greaterThan">
      <formula>0</formula>
    </cfRule>
    <cfRule type="cellIs" dxfId="8" priority="10" operator="lessThan">
      <formula>0</formula>
    </cfRule>
  </conditionalFormatting>
  <conditionalFormatting sqref="D66">
    <cfRule type="cellIs" dxfId="7" priority="7" operator="greaterThan">
      <formula>0</formula>
    </cfRule>
    <cfRule type="cellIs" dxfId="6" priority="8" operator="lessThan">
      <formula>0</formula>
    </cfRule>
  </conditionalFormatting>
  <conditionalFormatting sqref="E66">
    <cfRule type="cellIs" dxfId="5" priority="5" operator="greaterThan">
      <formula>0</formula>
    </cfRule>
    <cfRule type="cellIs" dxfId="4" priority="6" operator="lessThan">
      <formula>0</formula>
    </cfRule>
  </conditionalFormatting>
  <conditionalFormatting sqref="T66">
    <cfRule type="cellIs" dxfId="3" priority="1" operator="greaterThan">
      <formula>0</formula>
    </cfRule>
    <cfRule type="cellIs" dxfId="2" priority="2" operator="lessThan">
      <formula>0</formula>
    </cfRule>
  </conditionalFormatting>
  <conditionalFormatting sqref="R66">
    <cfRule type="cellIs" dxfId="1" priority="3" operator="greaterThan">
      <formula>0</formula>
    </cfRule>
    <cfRule type="cellIs" dxfId="0" priority="4" operator="lessThan">
      <formula>0</formula>
    </cfRule>
  </conditionalFormatting>
  <pageMargins left="0.17" right="0.17" top="0.18" bottom="0.17" header="0.17" footer="0.17"/>
  <pageSetup paperSize="9"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Graphs_DTR</vt:lpstr>
      <vt:lpstr>Date_rbts</vt:lpstr>
      <vt:lpstr>Date_soins</vt:lpstr>
      <vt:lpstr>Révisions_date_soins</vt:lpstr>
      <vt:lpstr>Date_rbts!Zone_d_impression</vt:lpstr>
      <vt:lpstr>Date_soins!Zone_d_impression</vt:lpstr>
      <vt:lpstr>Graphs_DTR!Zone_d_impression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Claire Raoult</dc:creator>
  <cp:lastModifiedBy>Claire Raoult</cp:lastModifiedBy>
  <dcterms:created xsi:type="dcterms:W3CDTF">2025-02-13T13:20:27Z</dcterms:created>
  <dcterms:modified xsi:type="dcterms:W3CDTF">2025-02-13T14:05:02Z</dcterms:modified>
</cp:coreProperties>
</file>