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4\202412\"/>
    </mc:Choice>
  </mc:AlternateContent>
  <xr:revisionPtr revIDLastSave="0" documentId="13_ncr:1_{3687CF22-5654-4B9F-B2A2-39487397A1A5}" xr6:coauthVersionLast="47" xr6:coauthVersionMax="47" xr10:uidLastSave="{00000000-0000-0000-0000-000000000000}"/>
  <bookViews>
    <workbookView xWindow="-120" yWindow="-120" windowWidth="29040" windowHeight="15840" xr2:uid="{A7ACF2F1-6B5A-48F4-8669-5F7F1E8AEE0A}"/>
  </bookViews>
  <sheets>
    <sheet name="Graphs_DTR" sheetId="1" r:id="rId1"/>
    <sheet name="Date_rbts" sheetId="2" r:id="rId2"/>
    <sheet name="Date_soins" sheetId="3" r:id="rId3"/>
    <sheet name="Date_rbts_hors_covid" sheetId="4" r:id="rId4"/>
    <sheet name="Révisions_date_soins" sheetId="5" r:id="rId5"/>
  </sheets>
  <definedNames>
    <definedName name="_xlnm.Print_Area" localSheetId="1">Date_rbts!$C$4:$M$104</definedName>
    <definedName name="_xlnm.Print_Area" localSheetId="3">Date_rbts_hors_covid!$C$4:$M$108</definedName>
    <definedName name="_xlnm.Print_Area" localSheetId="2">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5" i="5" l="1"/>
  <c r="S65" i="5" s="1"/>
  <c r="R64" i="5"/>
  <c r="S64" i="5" s="1"/>
  <c r="R63" i="5"/>
  <c r="S63" i="5" s="1"/>
  <c r="R62" i="5"/>
  <c r="S62" i="5" s="1"/>
  <c r="R61" i="5"/>
  <c r="S61" i="5" s="1"/>
  <c r="R60" i="5"/>
  <c r="S60" i="5" s="1"/>
  <c r="S59" i="5"/>
  <c r="R59" i="5"/>
  <c r="B59" i="5"/>
  <c r="B60" i="5" s="1"/>
  <c r="B61" i="5" s="1"/>
  <c r="B62" i="5" s="1"/>
  <c r="B63" i="5" s="1"/>
  <c r="B64" i="5" s="1"/>
  <c r="B65" i="5" s="1"/>
  <c r="R58" i="5"/>
  <c r="S58" i="5" s="1"/>
  <c r="R57" i="5"/>
  <c r="S57" i="5" s="1"/>
  <c r="Q56" i="5"/>
  <c r="P56" i="5"/>
  <c r="O56" i="5"/>
  <c r="N56" i="5"/>
  <c r="M56" i="5"/>
  <c r="L56" i="5"/>
  <c r="K56" i="5"/>
  <c r="J56" i="5"/>
  <c r="I56" i="5"/>
  <c r="H56" i="5"/>
  <c r="G56" i="5"/>
  <c r="F56" i="5"/>
  <c r="E56" i="5"/>
  <c r="S55" i="5"/>
  <c r="R55" i="5"/>
  <c r="S54" i="5"/>
  <c r="R54" i="5"/>
  <c r="S53" i="5"/>
  <c r="R53" i="5"/>
  <c r="S52" i="5"/>
  <c r="R52" i="5"/>
  <c r="S51" i="5"/>
  <c r="R51" i="5"/>
  <c r="S50" i="5"/>
  <c r="R50" i="5"/>
  <c r="S49" i="5"/>
  <c r="R49" i="5"/>
  <c r="S48" i="5"/>
  <c r="R48" i="5"/>
  <c r="S47" i="5"/>
  <c r="R47" i="5"/>
  <c r="S46" i="5"/>
  <c r="R46" i="5"/>
  <c r="R56" i="5" s="1"/>
  <c r="S56" i="5" s="1"/>
  <c r="S45" i="5"/>
  <c r="R45" i="5"/>
  <c r="S44" i="5"/>
  <c r="R44" i="5"/>
  <c r="Q43" i="5"/>
  <c r="P43" i="5"/>
  <c r="O43" i="5"/>
  <c r="N43" i="5"/>
  <c r="M43" i="5"/>
  <c r="L43" i="5"/>
  <c r="K43" i="5"/>
  <c r="J43" i="5"/>
  <c r="I43" i="5"/>
  <c r="H43" i="5"/>
  <c r="G43" i="5"/>
  <c r="F43" i="5"/>
  <c r="E43" i="5"/>
  <c r="S43" i="5" s="1"/>
  <c r="D43" i="5"/>
  <c r="S42" i="5"/>
  <c r="R42" i="5"/>
  <c r="S41" i="5"/>
  <c r="R41" i="5"/>
  <c r="S40" i="5"/>
  <c r="R40" i="5"/>
  <c r="S39" i="5"/>
  <c r="R39" i="5"/>
  <c r="S38" i="5"/>
  <c r="R38" i="5"/>
  <c r="S37" i="5"/>
  <c r="R37" i="5"/>
  <c r="S36" i="5"/>
  <c r="R36" i="5"/>
  <c r="S35" i="5"/>
  <c r="R35" i="5"/>
  <c r="S34" i="5"/>
  <c r="R34" i="5"/>
  <c r="S33" i="5"/>
  <c r="R33" i="5"/>
  <c r="R43" i="5" s="1"/>
  <c r="S32" i="5"/>
  <c r="R32" i="5"/>
  <c r="S31" i="5"/>
  <c r="R31" i="5"/>
  <c r="G30" i="5"/>
  <c r="H30" i="5" s="1"/>
  <c r="I30" i="5" s="1"/>
  <c r="J30" i="5" s="1"/>
  <c r="K30" i="5" s="1"/>
  <c r="L30" i="5" s="1"/>
  <c r="M30" i="5" s="1"/>
  <c r="N30" i="5" s="1"/>
  <c r="O30" i="5" s="1"/>
  <c r="P30" i="5" s="1"/>
  <c r="Q30" i="5" s="1"/>
  <c r="S3" i="5"/>
  <c r="T3" i="5" s="1"/>
  <c r="U3" i="5" s="1"/>
  <c r="V3" i="5" s="1"/>
  <c r="W3" i="5" s="1"/>
  <c r="X3" i="5" s="1"/>
  <c r="Y3" i="5" s="1"/>
  <c r="Z3" i="5" s="1"/>
  <c r="G39" i="4"/>
  <c r="D39" i="4"/>
  <c r="D73" i="4" s="1"/>
  <c r="G73" i="4"/>
  <c r="E39" i="4"/>
  <c r="E73" i="4" s="1"/>
  <c r="G71" i="3"/>
  <c r="H38" i="3"/>
  <c r="H71" i="3" s="1"/>
  <c r="E38" i="3"/>
  <c r="E71" i="3" s="1"/>
  <c r="L38" i="3"/>
  <c r="L71" i="3" s="1"/>
  <c r="J38" i="3"/>
  <c r="J71" i="3" s="1"/>
  <c r="I38" i="3"/>
  <c r="I71" i="3" s="1"/>
  <c r="G38" i="3"/>
  <c r="D38" i="3"/>
  <c r="D71" i="3" s="1"/>
  <c r="L38" i="2"/>
  <c r="L71" i="2" s="1"/>
  <c r="I38" i="2"/>
  <c r="I71" i="2" s="1"/>
  <c r="D38" i="2"/>
  <c r="D71" i="2" s="1"/>
  <c r="L5" i="4"/>
  <c r="L39" i="4" s="1"/>
  <c r="L73" i="4" s="1"/>
  <c r="J5" i="4"/>
  <c r="J39" i="4" s="1"/>
  <c r="J73" i="4" s="1"/>
  <c r="I5" i="4"/>
  <c r="I39" i="4" s="1"/>
  <c r="I73" i="4" s="1"/>
  <c r="H5" i="4"/>
  <c r="H39" i="4" s="1"/>
  <c r="H73" i="4" s="1"/>
  <c r="G38" i="2"/>
  <c r="E38" i="2"/>
  <c r="E71" i="2" s="1"/>
  <c r="H38" i="2" l="1"/>
  <c r="H71" i="2" s="1"/>
  <c r="J38" i="2"/>
  <c r="J71" i="2" s="1"/>
  <c r="G71" i="2"/>
</calcChain>
</file>

<file path=xl/sharedStrings.xml><?xml version="1.0" encoding="utf-8"?>
<sst xmlns="http://schemas.openxmlformats.org/spreadsheetml/2006/main" count="384" uniqueCount="110">
  <si>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</si>
  <si>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</si>
  <si>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</si>
  <si>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</si>
  <si>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</si>
  <si>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</si>
  <si>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</si>
  <si>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</si>
  <si>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</si>
  <si>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</si>
  <si>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</si>
  <si>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</si>
  <si>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</si>
  <si>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</si>
  <si>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</si>
  <si>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</si>
  <si>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</si>
  <si>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</si>
  <si>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</si>
  <si>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</si>
  <si>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</si>
  <si>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</si>
  <si>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</si>
  <si>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</si>
  <si>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</si>
  <si>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</si>
  <si>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</si>
  <si>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</si>
  <si>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</si>
  <si>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</si>
  <si>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</si>
  <si>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</si>
  <si>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</si>
  <si>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</si>
  <si>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</si>
  <si>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</si>
  <si>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</si>
  <si>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</si>
  <si>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</si>
  <si>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</si>
  <si>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</si>
  <si>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</si>
  <si>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</si>
  <si>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</si>
  <si>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r>
      <t xml:space="preserve">Régime agricole - Métropole
Tous risques
Séries en date de remboursements hors actes spécifiques covid (1)
</t>
    </r>
    <r>
      <rPr>
        <b/>
        <sz val="9"/>
        <color theme="1"/>
        <rFont val="Cambria"/>
        <family val="1"/>
      </rPr>
      <t>Montants remboursés en millions d'euros</t>
    </r>
  </si>
  <si>
    <r>
      <t xml:space="preserve">Non-salariés agricoles - Métropole
Tous risques
Séries en date de remboursements hors actes spécifiques covid (1)
</t>
    </r>
    <r>
      <rPr>
        <b/>
        <sz val="9"/>
        <color theme="1"/>
        <rFont val="Cambria"/>
        <family val="1"/>
      </rPr>
      <t>Montants remboursés en millions d'euros</t>
    </r>
  </si>
  <si>
    <r>
      <t xml:space="preserve">Salariés agricoles - Métropole
Tous risques
Séries en date de remboursements hors actes spécifiques covid (1)
</t>
    </r>
    <r>
      <rPr>
        <b/>
        <sz val="9"/>
        <color theme="1"/>
        <rFont val="Cambria"/>
        <family val="1"/>
      </rPr>
      <t>Montants remboursés en millions d'euros</t>
    </r>
  </si>
  <si>
    <t>(1) actes exclus : consultation pré-vaccination, acte de vaccination, délivrance de vaccins par les pharmacies, délivrance de masques, tests de dépistage COVID-19 (PCR, sérologiques, antigéniques, autotests), consultation complexe post-confinement , consultation de prévention de la contamination à la Covid-19, indemnités journalières dérogatoires</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</si>
  <si>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</si>
  <si>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</si>
  <si>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2022</t>
  </si>
  <si>
    <t>Cumul 2023</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</si>
  <si>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</si>
  <si>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</si>
  <si>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</si>
  <si>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</si>
  <si>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</si>
  <si>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</si>
  <si>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</si>
  <si>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</si>
  <si>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</si>
  <si>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</si>
  <si>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</si>
  <si>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</si>
  <si>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</si>
  <si>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</si>
  <si>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</si>
  <si>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</si>
  <si>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</si>
  <si>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</si>
  <si>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</si>
  <si>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</si>
  <si>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de janvier 2022 à septembre 2024 en date de soins selon les données liquidées jusqu'en décembre 2024</t>
  </si>
  <si>
    <t>Date de révision (montants en millions d'euros)</t>
  </si>
  <si>
    <t>Date de soins</t>
  </si>
  <si>
    <t>Référence</t>
  </si>
  <si>
    <t>2022</t>
  </si>
  <si>
    <t>2023</t>
  </si>
  <si>
    <t>2024</t>
  </si>
  <si>
    <t>Total</t>
  </si>
  <si>
    <t>Total 2022</t>
  </si>
  <si>
    <t>Total 2023</t>
  </si>
  <si>
    <t>Données brutes  décembre 2024</t>
  </si>
  <si>
    <t>Taux de croissance  déc. 2024 / déc. 2023</t>
  </si>
  <si>
    <t>Taux de croissance  déc. 2024 / nov. 2024</t>
  </si>
  <si>
    <t>Rappel :
Taux ACM CVS-CJO à fin décembre 2023</t>
  </si>
  <si>
    <t>Données brutes janv. 2024 - déc. 2024</t>
  </si>
  <si>
    <t>Taux ACM (janv. 2024 - déc. 2024 / janv. 2023 - déc. 2023)</t>
  </si>
  <si>
    <t>( janv à déc. 2024 ) /
( janv à déc. 2023 )</t>
  </si>
  <si>
    <t>Données brutes  oct. 2024</t>
  </si>
  <si>
    <t>Taux de croissance  oct. 2024 / oct. 2023</t>
  </si>
  <si>
    <t>Taux de croissance  oct. 2024 / sept. 2024</t>
  </si>
  <si>
    <t>Rappel :
Taux ACM CVS-CJO à fin oct. 2023</t>
  </si>
  <si>
    <t>Données brutes nov. 2023 - oct. 2024</t>
  </si>
  <si>
    <t>Taux ACM (nov. 2023 - oct. 2024 / nov. 2022 - oct. 2023)</t>
  </si>
  <si>
    <t>( janv à oct. 2024 ) /
( janv à oct. 2023 )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</si>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</sst>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1" x14ac:knownFonts="1">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8">
    <xf numFmtId="0" fontId="0" fillId="0" borderId="0"/>
    <xf numFmtId="9"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1" fillId="0" borderId="0"/>
    <xf numFmtId="0" fontId="1" fillId="0" borderId="0"/>
    <xf numFmtId="0" fontId="1" fillId="0" borderId="0"/>
    <xf numFmtId="9" fontId="2" fillId="0" borderId="0" applyFont="0" applyFill="0" applyBorder="0" applyAlignment="0" applyProtection="0"/>
  </cellStyleXfs>
  <cellXfs count="277">
    <xf numFmtId="0" fontId="0" fillId="0" borderId="0" xfId="0"/>
    <xf numFmtId="0" fontId="3" fillId="2" borderId="0" xfId="2" applyFont="1" applyFill="1" applyAlignment="1">
      <alignment vertical="center"/>
    </xf>
    <xf numFmtId="0" fontId="3" fillId="2" borderId="0" xfId="2" applyFont="1" applyFill="1" applyAlignment="1">
      <alignment horizontal="left" vertical="center"/>
    </xf>
    <xf numFmtId="0" fontId="5" fillId="2" borderId="0" xfId="2" applyFont="1" applyFill="1" applyAlignment="1">
      <alignment horizontal="centerContinuous" vertical="center"/>
    </xf>
    <xf numFmtId="0" fontId="5" fillId="2" borderId="0" xfId="2" applyFont="1" applyFill="1" applyAlignment="1">
      <alignment vertical="center"/>
    </xf>
    <xf numFmtId="0" fontId="5" fillId="2" borderId="0" xfId="2" applyFont="1" applyFill="1" applyAlignment="1">
      <alignment horizontal="left" vertical="center"/>
    </xf>
    <xf numFmtId="0" fontId="5" fillId="2" borderId="0" xfId="2" applyFont="1" applyFill="1" applyAlignment="1">
      <alignment horizontal="center" vertical="center"/>
    </xf>
    <xf numFmtId="0" fontId="6" fillId="2" borderId="0" xfId="2" applyFont="1" applyFill="1" applyAlignment="1">
      <alignment vertical="center"/>
    </xf>
    <xf numFmtId="0" fontId="5" fillId="2" borderId="0" xfId="2" applyFont="1" applyFill="1" applyAlignment="1">
      <alignment horizontal="right" vertical="center"/>
    </xf>
    <xf numFmtId="0" fontId="7" fillId="2" borderId="0" xfId="2" applyFont="1" applyFill="1" applyAlignment="1">
      <alignment vertical="center"/>
    </xf>
    <xf numFmtId="0" fontId="8" fillId="2" borderId="0" xfId="2" applyFont="1" applyFill="1" applyAlignment="1">
      <alignment vertical="center"/>
    </xf>
    <xf numFmtId="0" fontId="5" fillId="0" borderId="0" xfId="2" applyFont="1"/>
    <xf numFmtId="0" fontId="9" fillId="2" borderId="0" xfId="2" applyFont="1" applyFill="1" applyAlignment="1">
      <alignment vertical="center"/>
    </xf>
    <xf numFmtId="0" fontId="5" fillId="0" borderId="0" xfId="2" applyFont="1" applyAlignment="1">
      <alignment vertical="center"/>
    </xf>
    <xf numFmtId="2" fontId="5" fillId="2" borderId="0" xfId="1" applyNumberFormat="1" applyFont="1" applyFill="1" applyBorder="1" applyAlignment="1">
      <alignment horizontal="right" vertical="center" wrapText="1"/>
    </xf>
    <xf numFmtId="164" fontId="5" fillId="2" borderId="0" xfId="1" applyNumberFormat="1" applyFont="1" applyFill="1" applyBorder="1" applyAlignment="1">
      <alignment horizontal="right" vertical="center" wrapText="1"/>
    </xf>
    <xf numFmtId="9" fontId="10" fillId="2" borderId="0" xfId="1" applyFont="1" applyFill="1" applyAlignment="1">
      <alignment vertical="center"/>
    </xf>
    <xf numFmtId="9" fontId="10" fillId="2" borderId="0" xfId="1" applyFont="1" applyFill="1" applyBorder="1" applyAlignment="1">
      <alignment vertical="center"/>
    </xf>
    <xf numFmtId="0" fontId="5" fillId="2" borderId="0" xfId="2" applyFont="1" applyFill="1"/>
    <xf numFmtId="165" fontId="5" fillId="2" borderId="0" xfId="3" applyFont="1" applyFill="1" applyBorder="1" applyAlignment="1">
      <alignment horizontal="right" vertical="center" wrapText="1"/>
    </xf>
    <xf numFmtId="0" fontId="9" fillId="2" borderId="0" xfId="4" applyFont="1" applyFill="1"/>
    <xf numFmtId="0" fontId="9" fillId="3" borderId="0" xfId="4" applyFont="1" applyFill="1"/>
    <xf numFmtId="166" fontId="11" fillId="2" borderId="0" xfId="4" applyNumberFormat="1" applyFont="1" applyFill="1" applyAlignment="1">
      <alignment vertical="center"/>
    </xf>
    <xf numFmtId="0" fontId="9" fillId="4" borderId="0" xfId="4" applyFont="1" applyFill="1"/>
    <xf numFmtId="0" fontId="9" fillId="3" borderId="0" xfId="4" applyFont="1" applyFill="1" applyAlignment="1">
      <alignment horizontal="center"/>
    </xf>
    <xf numFmtId="0" fontId="9" fillId="4" borderId="0" xfId="4" applyFont="1" applyFill="1" applyAlignment="1">
      <alignment horizontal="center"/>
    </xf>
    <xf numFmtId="0" fontId="7" fillId="5" borderId="7"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14" fillId="6" borderId="7" xfId="5" applyFont="1" applyFill="1" applyBorder="1" applyAlignment="1">
      <alignment horizontal="left" vertical="center"/>
    </xf>
    <xf numFmtId="167" fontId="14" fillId="6" borderId="7" xfId="7" applyNumberFormat="1" applyFont="1" applyFill="1" applyBorder="1" applyAlignment="1">
      <alignment horizontal="right" vertical="center" indent="1"/>
    </xf>
    <xf numFmtId="164" fontId="14" fillId="6" borderId="7" xfId="8" applyNumberFormat="1" applyFont="1" applyFill="1" applyBorder="1" applyAlignment="1">
      <alignment horizontal="center" vertical="center"/>
    </xf>
    <xf numFmtId="164" fontId="14" fillId="6" borderId="2" xfId="1" applyNumberFormat="1" applyFont="1" applyFill="1" applyBorder="1" applyAlignment="1">
      <alignment horizontal="center" vertical="center"/>
    </xf>
    <xf numFmtId="164" fontId="14" fillId="6" borderId="7" xfId="1" applyNumberFormat="1" applyFont="1" applyFill="1" applyBorder="1" applyAlignment="1">
      <alignment horizontal="center" vertical="center"/>
    </xf>
    <xf numFmtId="164" fontId="14" fillId="6" borderId="4" xfId="8" applyNumberFormat="1" applyFont="1" applyFill="1" applyBorder="1" applyAlignment="1">
      <alignment horizontal="center" vertical="center"/>
    </xf>
    <xf numFmtId="167" fontId="14" fillId="6" borderId="4" xfId="7" applyNumberFormat="1" applyFont="1" applyFill="1" applyBorder="1" applyAlignment="1">
      <alignment horizontal="center" vertical="center"/>
    </xf>
    <xf numFmtId="0" fontId="15" fillId="4" borderId="14" xfId="4" applyFont="1" applyFill="1" applyBorder="1" applyAlignment="1">
      <alignment vertical="center"/>
    </xf>
    <xf numFmtId="166" fontId="15" fillId="2" borderId="5" xfId="4" applyNumberFormat="1" applyFont="1" applyFill="1" applyBorder="1" applyAlignment="1">
      <alignment horizontal="right" vertical="center" indent="1"/>
    </xf>
    <xf numFmtId="164" fontId="15" fillId="2" borderId="15" xfId="4" applyNumberFormat="1" applyFont="1" applyFill="1" applyBorder="1" applyAlignment="1">
      <alignment horizontal="right" vertical="center" indent="1"/>
    </xf>
    <xf numFmtId="164" fontId="15" fillId="2" borderId="0" xfId="4" applyNumberFormat="1" applyFont="1" applyFill="1" applyAlignment="1">
      <alignment horizontal="right" vertical="center" indent="1"/>
    </xf>
    <xf numFmtId="164" fontId="15" fillId="2" borderId="5" xfId="4" applyNumberFormat="1" applyFont="1" applyFill="1" applyBorder="1" applyAlignment="1">
      <alignment horizontal="right" vertical="center" indent="1"/>
    </xf>
    <xf numFmtId="164" fontId="15" fillId="2" borderId="8" xfId="4" applyNumberFormat="1" applyFont="1" applyFill="1" applyBorder="1" applyAlignment="1">
      <alignment horizontal="center" vertical="center"/>
    </xf>
    <xf numFmtId="166" fontId="15" fillId="2" borderId="0" xfId="4" applyNumberFormat="1" applyFont="1" applyFill="1" applyAlignment="1">
      <alignment horizontal="right" vertical="center" indent="1"/>
    </xf>
    <xf numFmtId="0" fontId="9" fillId="4" borderId="14" xfId="4" applyFont="1" applyFill="1" applyBorder="1" applyAlignment="1">
      <alignment horizontal="left" vertical="center" indent="1"/>
    </xf>
    <xf numFmtId="166"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right" vertical="center" indent="1"/>
    </xf>
    <xf numFmtId="164" fontId="9" fillId="2" borderId="0" xfId="4" applyNumberFormat="1" applyFont="1" applyFill="1" applyAlignment="1">
      <alignment horizontal="right" vertical="center" indent="1"/>
    </xf>
    <xf numFmtId="164" fontId="9" fillId="2" borderId="5" xfId="4" applyNumberFormat="1" applyFont="1" applyFill="1" applyBorder="1" applyAlignment="1">
      <alignment horizontal="right" vertical="center" indent="1"/>
    </xf>
    <xf numFmtId="164" fontId="9" fillId="2" borderId="15" xfId="4" applyNumberFormat="1" applyFont="1" applyFill="1" applyBorder="1" applyAlignment="1">
      <alignment horizontal="center" vertical="center"/>
    </xf>
    <xf numFmtId="166" fontId="9" fillId="2" borderId="0" xfId="4" applyNumberFormat="1" applyFont="1" applyFill="1" applyAlignment="1">
      <alignment horizontal="right" vertical="center" indent="1"/>
    </xf>
    <xf numFmtId="49" fontId="9" fillId="4" borderId="14" xfId="4" applyNumberFormat="1" applyFont="1" applyFill="1" applyBorder="1" applyAlignment="1">
      <alignment horizontal="left" vertical="center" indent="3"/>
    </xf>
    <xf numFmtId="0" fontId="8" fillId="4" borderId="0" xfId="4" applyFont="1" applyFill="1"/>
    <xf numFmtId="49" fontId="9" fillId="4" borderId="14" xfId="4" applyNumberFormat="1" applyFont="1" applyFill="1" applyBorder="1" applyAlignment="1">
      <alignment horizontal="left" indent="1"/>
    </xf>
    <xf numFmtId="49" fontId="9" fillId="4" borderId="14" xfId="4" applyNumberFormat="1" applyFont="1" applyFill="1" applyBorder="1" applyAlignment="1">
      <alignment horizontal="left" indent="3"/>
    </xf>
    <xf numFmtId="0" fontId="9" fillId="4" borderId="14" xfId="4" applyFont="1" applyFill="1" applyBorder="1" applyAlignment="1">
      <alignment horizontal="left" indent="1"/>
    </xf>
    <xf numFmtId="164" fontId="16" fillId="2" borderId="15" xfId="4" applyNumberFormat="1" applyFont="1" applyFill="1" applyBorder="1" applyAlignment="1">
      <alignment horizontal="center" vertical="center"/>
    </xf>
    <xf numFmtId="164" fontId="16" fillId="2" borderId="5" xfId="4" applyNumberFormat="1" applyFont="1" applyFill="1" applyBorder="1" applyAlignment="1">
      <alignment horizontal="right" vertical="center" indent="1"/>
    </xf>
    <xf numFmtId="0" fontId="15" fillId="4" borderId="5" xfId="4" applyFont="1" applyFill="1" applyBorder="1" applyAlignment="1">
      <alignment vertical="center"/>
    </xf>
    <xf numFmtId="164" fontId="15" fillId="2" borderId="15" xfId="4" applyNumberFormat="1" applyFont="1" applyFill="1" applyBorder="1" applyAlignment="1">
      <alignment horizontal="center" vertical="center"/>
    </xf>
    <xf numFmtId="0" fontId="9" fillId="4" borderId="5" xfId="4" applyFont="1" applyFill="1" applyBorder="1" applyAlignment="1">
      <alignment horizontal="left" vertical="center" indent="1"/>
    </xf>
    <xf numFmtId="49" fontId="9" fillId="4" borderId="5" xfId="4" applyNumberFormat="1" applyFont="1" applyFill="1" applyBorder="1" applyAlignment="1">
      <alignment horizontal="left" indent="3"/>
    </xf>
    <xf numFmtId="166" fontId="8" fillId="2" borderId="5" xfId="4" applyNumberFormat="1" applyFont="1" applyFill="1" applyBorder="1" applyAlignment="1">
      <alignment horizontal="right" vertical="center" indent="1"/>
    </xf>
    <xf numFmtId="0" fontId="15" fillId="4" borderId="16" xfId="4" applyFont="1" applyFill="1" applyBorder="1" applyAlignment="1">
      <alignment vertical="center"/>
    </xf>
    <xf numFmtId="166" fontId="9" fillId="2" borderId="17" xfId="4" applyNumberFormat="1" applyFont="1" applyFill="1" applyBorder="1" applyAlignment="1">
      <alignment horizontal="right" vertical="center" indent="1"/>
    </xf>
    <xf numFmtId="164" fontId="9" fillId="2" borderId="18" xfId="4" applyNumberFormat="1" applyFont="1" applyFill="1" applyBorder="1" applyAlignment="1">
      <alignment horizontal="right" vertical="center" indent="1"/>
    </xf>
    <xf numFmtId="164" fontId="9" fillId="2" borderId="19" xfId="4" applyNumberFormat="1" applyFont="1" applyFill="1" applyBorder="1" applyAlignment="1">
      <alignment horizontal="right" vertical="center" indent="1"/>
    </xf>
    <xf numFmtId="164" fontId="9" fillId="2" borderId="17" xfId="4" applyNumberFormat="1" applyFont="1" applyFill="1" applyBorder="1" applyAlignment="1">
      <alignment horizontal="right" vertical="center" indent="1"/>
    </xf>
    <xf numFmtId="164" fontId="9" fillId="2" borderId="20" xfId="4" applyNumberFormat="1" applyFont="1" applyFill="1" applyBorder="1" applyAlignment="1">
      <alignment horizontal="center" vertical="center"/>
    </xf>
    <xf numFmtId="166" fontId="9" fillId="2" borderId="19" xfId="4" applyNumberFormat="1" applyFont="1" applyFill="1" applyBorder="1" applyAlignment="1">
      <alignment horizontal="right" vertical="center" indent="1"/>
    </xf>
    <xf numFmtId="164" fontId="9" fillId="3" borderId="12" xfId="4" applyNumberFormat="1" applyFont="1" applyFill="1" applyBorder="1" applyAlignment="1">
      <alignment horizontal="center" vertical="center"/>
    </xf>
    <xf numFmtId="166" fontId="9" fillId="3" borderId="0" xfId="4" applyNumberFormat="1" applyFont="1" applyFill="1" applyAlignment="1">
      <alignment horizontal="right" vertical="center" indent="1"/>
    </xf>
    <xf numFmtId="164" fontId="9" fillId="3" borderId="5" xfId="4" applyNumberFormat="1" applyFont="1" applyFill="1" applyBorder="1" applyAlignment="1">
      <alignment horizontal="right" vertical="center" indent="1"/>
    </xf>
    <xf numFmtId="164" fontId="9" fillId="3" borderId="0" xfId="4" applyNumberFormat="1" applyFont="1" applyFill="1" applyAlignment="1">
      <alignment horizontal="right" vertical="center" indent="1"/>
    </xf>
    <xf numFmtId="0" fontId="14" fillId="6" borderId="2" xfId="5" applyFont="1" applyFill="1" applyBorder="1" applyAlignment="1">
      <alignment horizontal="left" vertical="center"/>
    </xf>
    <xf numFmtId="164" fontId="14" fillId="6" borderId="2" xfId="8" applyNumberFormat="1" applyFont="1" applyFill="1" applyBorder="1" applyAlignment="1">
      <alignment horizontal="center" vertical="center"/>
    </xf>
    <xf numFmtId="167" fontId="14" fillId="6" borderId="4" xfId="7" applyNumberFormat="1" applyFont="1" applyFill="1" applyBorder="1" applyAlignment="1">
      <alignment horizontal="right" vertical="center" indent="1"/>
    </xf>
    <xf numFmtId="164" fontId="14" fillId="6" borderId="3" xfId="8" applyNumberFormat="1" applyFont="1" applyFill="1" applyBorder="1" applyAlignment="1">
      <alignment horizontal="center" vertical="center"/>
    </xf>
    <xf numFmtId="0" fontId="9" fillId="2" borderId="5" xfId="4" applyFont="1" applyFill="1" applyBorder="1" applyAlignment="1">
      <alignment horizontal="left" vertical="center" indent="1"/>
    </xf>
    <xf numFmtId="166" fontId="9" fillId="2" borderId="1" xfId="4" applyNumberFormat="1" applyFont="1" applyFill="1" applyBorder="1" applyAlignment="1">
      <alignment horizontal="right" vertical="center" indent="1"/>
    </xf>
    <xf numFmtId="164" fontId="9" fillId="2" borderId="14" xfId="4" applyNumberFormat="1" applyFont="1" applyFill="1" applyBorder="1" applyAlignment="1">
      <alignment horizontal="right" vertical="center" indent="1"/>
    </xf>
    <xf numFmtId="164" fontId="9" fillId="2" borderId="1" xfId="4" applyNumberFormat="1" applyFont="1" applyFill="1" applyBorder="1" applyAlignment="1">
      <alignment horizontal="right" vertical="center" indent="1"/>
    </xf>
    <xf numFmtId="166" fontId="9" fillId="2" borderId="15" xfId="4" applyNumberFormat="1" applyFont="1" applyFill="1" applyBorder="1" applyAlignment="1">
      <alignment horizontal="right" vertical="center" indent="1"/>
    </xf>
    <xf numFmtId="166" fontId="9" fillId="4" borderId="0" xfId="4" applyNumberFormat="1" applyFont="1" applyFill="1"/>
    <xf numFmtId="0" fontId="9" fillId="2" borderId="14" xfId="2" applyFont="1" applyFill="1" applyBorder="1" applyAlignment="1">
      <alignment horizontal="left" vertical="center" indent="3"/>
    </xf>
    <xf numFmtId="0" fontId="9" fillId="2" borderId="11" xfId="2" applyFont="1" applyFill="1" applyBorder="1" applyAlignment="1">
      <alignment horizontal="left" vertical="center" indent="3"/>
    </xf>
    <xf numFmtId="166" fontId="9" fillId="2" borderId="10" xfId="4" applyNumberFormat="1" applyFont="1" applyFill="1" applyBorder="1" applyAlignment="1">
      <alignment horizontal="right" vertical="center" indent="1"/>
    </xf>
    <xf numFmtId="164" fontId="9" fillId="2" borderId="10" xfId="4" applyNumberFormat="1" applyFont="1" applyFill="1" applyBorder="1" applyAlignment="1">
      <alignment horizontal="right" vertical="center" indent="1"/>
    </xf>
    <xf numFmtId="164" fontId="9" fillId="2" borderId="11" xfId="4" applyNumberFormat="1" applyFont="1" applyFill="1" applyBorder="1" applyAlignment="1">
      <alignment horizontal="right" vertical="center" indent="1"/>
    </xf>
    <xf numFmtId="164" fontId="9" fillId="2" borderId="12" xfId="4" applyNumberFormat="1" applyFont="1" applyFill="1" applyBorder="1" applyAlignment="1">
      <alignment horizontal="right" vertical="center" indent="1"/>
    </xf>
    <xf numFmtId="166" fontId="9" fillId="2" borderId="12" xfId="4" applyNumberFormat="1" applyFont="1" applyFill="1" applyBorder="1" applyAlignment="1">
      <alignment horizontal="right" vertical="center" indent="1"/>
    </xf>
    <xf numFmtId="0" fontId="9" fillId="4" borderId="0" xfId="4" applyFont="1" applyFill="1" applyAlignment="1">
      <alignment horizontal="left" vertical="center" indent="1"/>
    </xf>
    <xf numFmtId="0" fontId="9" fillId="4" borderId="0" xfId="4" applyFont="1" applyFill="1" applyAlignment="1">
      <alignment horizontal="left" indent="1"/>
    </xf>
    <xf numFmtId="164" fontId="9" fillId="4" borderId="0" xfId="4" applyNumberFormat="1" applyFont="1" applyFill="1" applyAlignment="1">
      <alignment horizontal="center" vertical="center"/>
    </xf>
    <xf numFmtId="166" fontId="9" fillId="4" borderId="0" xfId="4" applyNumberFormat="1" applyFont="1" applyFill="1" applyAlignment="1">
      <alignment horizontal="center" vertical="center"/>
    </xf>
    <xf numFmtId="167" fontId="17" fillId="6" borderId="4" xfId="7" applyNumberFormat="1" applyFont="1" applyFill="1" applyBorder="1" applyAlignment="1">
      <alignment horizontal="right" vertical="center" indent="1"/>
    </xf>
    <xf numFmtId="166" fontId="8" fillId="4" borderId="0" xfId="4" applyNumberFormat="1" applyFont="1" applyFill="1" applyAlignment="1">
      <alignment horizontal="center" vertical="center"/>
    </xf>
    <xf numFmtId="164" fontId="9" fillId="4" borderId="0" xfId="4" applyNumberFormat="1" applyFont="1" applyFill="1" applyAlignment="1">
      <alignment horizontal="right" vertical="center"/>
    </xf>
    <xf numFmtId="0" fontId="18" fillId="0" borderId="0" xfId="2" applyFont="1" applyAlignment="1">
      <alignment vertical="center"/>
    </xf>
    <xf numFmtId="0" fontId="9" fillId="3" borderId="15" xfId="4" applyFont="1" applyFill="1" applyBorder="1"/>
    <xf numFmtId="0" fontId="15" fillId="2" borderId="0" xfId="4" applyFont="1" applyFill="1"/>
    <xf numFmtId="0" fontId="7" fillId="5" borderId="7" xfId="9" applyFont="1" applyFill="1" applyBorder="1" applyAlignment="1">
      <alignment horizontal="center" vertical="center" wrapText="1"/>
    </xf>
    <xf numFmtId="0" fontId="15" fillId="2" borderId="0" xfId="4" applyFont="1" applyFill="1" applyAlignment="1">
      <alignment wrapText="1"/>
    </xf>
    <xf numFmtId="0" fontId="7" fillId="5" borderId="2" xfId="9" applyFont="1" applyFill="1" applyBorder="1" applyAlignment="1">
      <alignment horizontal="center" vertical="center" wrapText="1"/>
    </xf>
    <xf numFmtId="0" fontId="14" fillId="6" borderId="7" xfId="9" applyFont="1" applyFill="1" applyBorder="1" applyAlignment="1">
      <alignment horizontal="left" vertical="center"/>
    </xf>
    <xf numFmtId="167" fontId="14" fillId="6" borderId="7" xfId="11" applyNumberFormat="1" applyFont="1" applyFill="1" applyBorder="1" applyAlignment="1">
      <alignment horizontal="right" vertical="center" indent="1"/>
    </xf>
    <xf numFmtId="164" fontId="14" fillId="6" borderId="7" xfId="12" applyNumberFormat="1" applyFont="1" applyFill="1" applyBorder="1" applyAlignment="1">
      <alignment horizontal="center" vertical="center"/>
    </xf>
    <xf numFmtId="164" fontId="14" fillId="6" borderId="4" xfId="12" applyNumberFormat="1" applyFont="1" applyFill="1" applyBorder="1" applyAlignment="1">
      <alignment horizontal="center" vertical="center"/>
    </xf>
    <xf numFmtId="167" fontId="17" fillId="6" borderId="4" xfId="11" applyNumberFormat="1" applyFont="1" applyFill="1" applyBorder="1" applyAlignment="1">
      <alignment horizontal="right" vertical="center" indent="1"/>
    </xf>
    <xf numFmtId="164" fontId="15" fillId="3" borderId="8" xfId="4" applyNumberFormat="1" applyFont="1" applyFill="1" applyBorder="1" applyAlignment="1">
      <alignment horizontal="center" vertical="center"/>
    </xf>
    <xf numFmtId="166" fontId="15" fillId="3" borderId="0" xfId="4" applyNumberFormat="1" applyFont="1" applyFill="1" applyAlignment="1">
      <alignment horizontal="right" vertical="center" indent="1"/>
    </xf>
    <xf numFmtId="164" fontId="15" fillId="3" borderId="5" xfId="4" applyNumberFormat="1" applyFont="1" applyFill="1" applyBorder="1" applyAlignment="1">
      <alignment horizontal="right" vertical="center" indent="1"/>
    </xf>
    <xf numFmtId="164" fontId="15" fillId="3" borderId="0" xfId="4" applyNumberFormat="1" applyFont="1" applyFill="1" applyAlignment="1">
      <alignment horizontal="right" vertical="center" indent="1"/>
    </xf>
    <xf numFmtId="164" fontId="9" fillId="3" borderId="15" xfId="4" applyNumberFormat="1" applyFont="1" applyFill="1" applyBorder="1" applyAlignment="1">
      <alignment horizontal="center" vertical="center"/>
    </xf>
    <xf numFmtId="0" fontId="8" fillId="2" borderId="0" xfId="4" applyFont="1" applyFill="1" applyAlignment="1">
      <alignment wrapText="1"/>
    </xf>
    <xf numFmtId="49" fontId="9" fillId="4" borderId="6" xfId="4" applyNumberFormat="1" applyFont="1" applyFill="1" applyBorder="1" applyAlignment="1">
      <alignment horizontal="left" indent="1"/>
    </xf>
    <xf numFmtId="164" fontId="9" fillId="2" borderId="8" xfId="4" applyNumberFormat="1" applyFont="1" applyFill="1" applyBorder="1" applyAlignment="1">
      <alignment horizontal="right" vertical="center" indent="1"/>
    </xf>
    <xf numFmtId="164" fontId="9" fillId="2" borderId="9" xfId="4" applyNumberFormat="1" applyFont="1" applyFill="1" applyBorder="1" applyAlignment="1">
      <alignment horizontal="right" vertical="center" indent="1"/>
    </xf>
    <xf numFmtId="164" fontId="9" fillId="3" borderId="8" xfId="4" applyNumberFormat="1" applyFont="1" applyFill="1" applyBorder="1" applyAlignment="1">
      <alignment horizontal="center" vertical="center"/>
    </xf>
    <xf numFmtId="166" fontId="9" fillId="3" borderId="9" xfId="4" applyNumberFormat="1" applyFont="1" applyFill="1" applyBorder="1" applyAlignment="1">
      <alignment horizontal="right" vertical="center" indent="1"/>
    </xf>
    <xf numFmtId="164" fontId="9" fillId="3" borderId="1" xfId="4" applyNumberFormat="1" applyFont="1" applyFill="1" applyBorder="1" applyAlignment="1">
      <alignment horizontal="right" vertical="center" indent="1"/>
    </xf>
    <xf numFmtId="164" fontId="9" fillId="3" borderId="9" xfId="4" applyNumberFormat="1" applyFont="1" applyFill="1" applyBorder="1" applyAlignment="1">
      <alignment horizontal="right" vertical="center" indent="1"/>
    </xf>
    <xf numFmtId="0" fontId="5" fillId="2" borderId="0" xfId="4" applyFont="1" applyFill="1" applyAlignment="1">
      <alignment wrapText="1"/>
    </xf>
    <xf numFmtId="49" fontId="9" fillId="4" borderId="11" xfId="4" applyNumberFormat="1" applyFont="1" applyFill="1" applyBorder="1" applyAlignment="1">
      <alignment horizontal="left" indent="3"/>
    </xf>
    <xf numFmtId="164" fontId="9" fillId="2" borderId="13" xfId="4" applyNumberFormat="1" applyFont="1" applyFill="1" applyBorder="1" applyAlignment="1">
      <alignment horizontal="right" vertical="center" indent="1"/>
    </xf>
    <xf numFmtId="166" fontId="9" fillId="3" borderId="13" xfId="4" applyNumberFormat="1" applyFont="1" applyFill="1" applyBorder="1" applyAlignment="1">
      <alignment horizontal="right" vertical="center" indent="1"/>
    </xf>
    <xf numFmtId="164" fontId="9" fillId="3" borderId="10" xfId="4" applyNumberFormat="1" applyFont="1" applyFill="1" applyBorder="1" applyAlignment="1">
      <alignment horizontal="right" vertical="center" indent="1"/>
    </xf>
    <xf numFmtId="164" fontId="9" fillId="3" borderId="13" xfId="4" applyNumberFormat="1" applyFont="1" applyFill="1" applyBorder="1" applyAlignment="1">
      <alignment horizontal="right" vertical="center" indent="1"/>
    </xf>
    <xf numFmtId="0" fontId="9" fillId="4" borderId="6" xfId="4" applyFont="1" applyFill="1" applyBorder="1" applyAlignment="1">
      <alignment horizontal="left" indent="1"/>
    </xf>
    <xf numFmtId="0" fontId="9" fillId="4" borderId="11" xfId="4" applyFont="1" applyFill="1" applyBorder="1" applyAlignment="1">
      <alignment horizontal="left" vertical="center" indent="1"/>
    </xf>
    <xf numFmtId="164" fontId="16" fillId="3" borderId="12" xfId="4" applyNumberFormat="1" applyFont="1" applyFill="1" applyBorder="1" applyAlignment="1">
      <alignment horizontal="center" vertical="center"/>
    </xf>
    <xf numFmtId="164" fontId="16" fillId="3" borderId="10" xfId="4" applyNumberFormat="1" applyFont="1" applyFill="1" applyBorder="1" applyAlignment="1">
      <alignment horizontal="right" vertical="center" indent="1"/>
    </xf>
    <xf numFmtId="0" fontId="15" fillId="4" borderId="1" xfId="4" applyFont="1" applyFill="1" applyBorder="1" applyAlignment="1">
      <alignment vertical="center"/>
    </xf>
    <xf numFmtId="166" fontId="15" fillId="2" borderId="1" xfId="4" applyNumberFormat="1" applyFont="1" applyFill="1" applyBorder="1" applyAlignment="1">
      <alignment horizontal="right" vertical="center" indent="1"/>
    </xf>
    <xf numFmtId="164" fontId="15" fillId="2" borderId="8" xfId="4" applyNumberFormat="1" applyFont="1" applyFill="1" applyBorder="1" applyAlignment="1">
      <alignment horizontal="right" vertical="center" indent="1"/>
    </xf>
    <xf numFmtId="164" fontId="15" fillId="2" borderId="9" xfId="4" applyNumberFormat="1" applyFont="1" applyFill="1" applyBorder="1" applyAlignment="1">
      <alignment horizontal="right" vertical="center" indent="1"/>
    </xf>
    <xf numFmtId="164" fontId="15" fillId="2" borderId="1" xfId="4" applyNumberFormat="1" applyFont="1" applyFill="1" applyBorder="1" applyAlignment="1">
      <alignment horizontal="right" vertical="center" indent="1"/>
    </xf>
    <xf numFmtId="166" fontId="15" fillId="3" borderId="9" xfId="4" applyNumberFormat="1" applyFont="1" applyFill="1" applyBorder="1" applyAlignment="1">
      <alignment horizontal="right" vertical="center" indent="1"/>
    </xf>
    <xf numFmtId="164" fontId="15" fillId="3" borderId="1" xfId="4" applyNumberFormat="1" applyFont="1" applyFill="1" applyBorder="1" applyAlignment="1">
      <alignment horizontal="right" vertical="center" indent="1"/>
    </xf>
    <xf numFmtId="164" fontId="15" fillId="3" borderId="9" xfId="4" applyNumberFormat="1" applyFont="1" applyFill="1" applyBorder="1" applyAlignment="1">
      <alignment horizontal="right" vertical="center" indent="1"/>
    </xf>
    <xf numFmtId="0" fontId="9" fillId="4" borderId="10" xfId="4" applyFont="1" applyFill="1" applyBorder="1" applyAlignment="1">
      <alignment horizontal="left" vertical="center" indent="1"/>
    </xf>
    <xf numFmtId="0" fontId="9" fillId="2" borderId="0" xfId="4" applyFont="1" applyFill="1" applyAlignment="1">
      <alignment horizontal="left" vertical="center" indent="1"/>
    </xf>
    <xf numFmtId="0" fontId="7" fillId="2" borderId="0" xfId="9" applyFont="1" applyFill="1" applyAlignment="1">
      <alignment horizontal="center" vertical="center" wrapText="1"/>
    </xf>
    <xf numFmtId="0" fontId="7" fillId="2" borderId="5" xfId="9" applyFont="1" applyFill="1" applyBorder="1" applyAlignment="1">
      <alignment horizontal="center" vertical="center" wrapText="1"/>
    </xf>
    <xf numFmtId="0" fontId="14" fillId="6" borderId="2" xfId="9" applyFont="1" applyFill="1" applyBorder="1" applyAlignment="1">
      <alignment horizontal="left" vertical="center"/>
    </xf>
    <xf numFmtId="164" fontId="14" fillId="6" borderId="2" xfId="12" applyNumberFormat="1" applyFont="1" applyFill="1" applyBorder="1" applyAlignment="1">
      <alignment horizontal="center" vertical="center"/>
    </xf>
    <xf numFmtId="167" fontId="14" fillId="6" borderId="4" xfId="11" applyNumberFormat="1" applyFont="1" applyFill="1" applyBorder="1" applyAlignment="1">
      <alignment horizontal="right" vertical="center" indent="1"/>
    </xf>
    <xf numFmtId="164" fontId="14" fillId="6" borderId="3" xfId="12" applyNumberFormat="1" applyFont="1" applyFill="1" applyBorder="1" applyAlignment="1">
      <alignment horizontal="center" vertical="center"/>
    </xf>
    <xf numFmtId="164" fontId="9" fillId="2" borderId="6" xfId="4" applyNumberFormat="1" applyFont="1" applyFill="1" applyBorder="1" applyAlignment="1">
      <alignment horizontal="right" vertical="center" indent="1"/>
    </xf>
    <xf numFmtId="0" fontId="9" fillId="2" borderId="0" xfId="2" applyFont="1" applyFill="1" applyAlignment="1">
      <alignment horizontal="left" vertical="center" indent="3"/>
    </xf>
    <xf numFmtId="0" fontId="9" fillId="2" borderId="2" xfId="2" applyFont="1" applyFill="1" applyBorder="1" applyAlignment="1">
      <alignment horizontal="left" vertical="center" indent="3"/>
    </xf>
    <xf numFmtId="166" fontId="9" fillId="2" borderId="7" xfId="4" applyNumberFormat="1" applyFont="1" applyFill="1" applyBorder="1" applyAlignment="1">
      <alignment horizontal="right" vertical="center" indent="1"/>
    </xf>
    <xf numFmtId="164" fontId="9" fillId="2" borderId="3" xfId="4" applyNumberFormat="1" applyFont="1" applyFill="1" applyBorder="1" applyAlignment="1">
      <alignment horizontal="right" vertical="center" indent="1"/>
    </xf>
    <xf numFmtId="164" fontId="9" fillId="2" borderId="2" xfId="4" applyNumberFormat="1" applyFont="1" applyFill="1" applyBorder="1" applyAlignment="1">
      <alignment horizontal="right" vertical="center" indent="1"/>
    </xf>
    <xf numFmtId="164" fontId="9" fillId="2" borderId="7" xfId="4" applyNumberFormat="1" applyFont="1" applyFill="1" applyBorder="1" applyAlignment="1">
      <alignment horizontal="right" vertical="center" indent="1"/>
    </xf>
    <xf numFmtId="0" fontId="14" fillId="2" borderId="9" xfId="9" applyFont="1" applyFill="1" applyBorder="1" applyAlignment="1">
      <alignment horizontal="left" vertical="center"/>
    </xf>
    <xf numFmtId="168" fontId="14" fillId="2" borderId="9" xfId="11" applyNumberFormat="1" applyFont="1" applyFill="1" applyBorder="1" applyAlignment="1">
      <alignment horizontal="center" vertical="center"/>
    </xf>
    <xf numFmtId="164" fontId="14" fillId="2" borderId="9" xfId="12" applyNumberFormat="1" applyFont="1" applyFill="1" applyBorder="1" applyAlignment="1">
      <alignment horizontal="center" vertical="center"/>
    </xf>
    <xf numFmtId="0" fontId="18" fillId="0" borderId="0" xfId="4" applyFont="1" applyAlignment="1">
      <alignment vertical="center"/>
    </xf>
    <xf numFmtId="164" fontId="16" fillId="3" borderId="15" xfId="4" applyNumberFormat="1" applyFont="1" applyFill="1" applyBorder="1" applyAlignment="1">
      <alignment horizontal="center" vertical="center"/>
    </xf>
    <xf numFmtId="164" fontId="16" fillId="3" borderId="5" xfId="4" applyNumberFormat="1" applyFont="1" applyFill="1" applyBorder="1" applyAlignment="1">
      <alignment horizontal="right" vertical="center" indent="1"/>
    </xf>
    <xf numFmtId="164" fontId="15" fillId="3" borderId="15" xfId="4" applyNumberFormat="1" applyFont="1" applyFill="1" applyBorder="1" applyAlignment="1">
      <alignment horizontal="center" vertical="center"/>
    </xf>
    <xf numFmtId="0" fontId="15" fillId="4" borderId="21" xfId="4" applyFont="1" applyFill="1" applyBorder="1" applyAlignment="1">
      <alignment vertical="center"/>
    </xf>
    <xf numFmtId="166" fontId="9" fillId="2" borderId="22" xfId="4" applyNumberFormat="1" applyFont="1" applyFill="1" applyBorder="1" applyAlignment="1">
      <alignment horizontal="right" vertical="center" indent="1"/>
    </xf>
    <xf numFmtId="164" fontId="9" fillId="2" borderId="20" xfId="4" applyNumberFormat="1" applyFont="1" applyFill="1" applyBorder="1" applyAlignment="1">
      <alignment horizontal="right" vertical="center" indent="1"/>
    </xf>
    <xf numFmtId="164" fontId="9" fillId="2" borderId="23" xfId="4" applyNumberFormat="1" applyFont="1" applyFill="1" applyBorder="1" applyAlignment="1">
      <alignment horizontal="right" vertical="center" indent="1"/>
    </xf>
    <xf numFmtId="164" fontId="9" fillId="2" borderId="22" xfId="4" applyNumberFormat="1" applyFont="1" applyFill="1" applyBorder="1" applyAlignment="1">
      <alignment horizontal="right" vertical="center" indent="1"/>
    </xf>
    <xf numFmtId="164" fontId="9" fillId="3" borderId="20" xfId="4" applyNumberFormat="1" applyFont="1" applyFill="1" applyBorder="1" applyAlignment="1">
      <alignment horizontal="center" vertical="center"/>
    </xf>
    <xf numFmtId="166" fontId="9" fillId="3" borderId="23" xfId="4" applyNumberFormat="1" applyFont="1" applyFill="1" applyBorder="1" applyAlignment="1">
      <alignment horizontal="right" vertical="center" indent="1"/>
    </xf>
    <xf numFmtId="164" fontId="9" fillId="3" borderId="22" xfId="4" applyNumberFormat="1" applyFont="1" applyFill="1" applyBorder="1" applyAlignment="1">
      <alignment horizontal="right" vertical="center" indent="1"/>
    </xf>
    <xf numFmtId="164" fontId="9" fillId="3" borderId="23" xfId="4" applyNumberFormat="1" applyFont="1" applyFill="1" applyBorder="1" applyAlignment="1">
      <alignment horizontal="right" vertical="center" indent="1"/>
    </xf>
    <xf numFmtId="164" fontId="14" fillId="6" borderId="7" xfId="13" applyNumberFormat="1" applyFont="1" applyFill="1" applyBorder="1" applyAlignment="1">
      <alignment horizontal="center" vertical="center"/>
    </xf>
    <xf numFmtId="164" fontId="14" fillId="6" borderId="2" xfId="13" applyNumberFormat="1" applyFont="1" applyFill="1" applyBorder="1" applyAlignment="1">
      <alignment horizontal="center" vertical="center"/>
    </xf>
    <xf numFmtId="164" fontId="14" fillId="6" borderId="4" xfId="13" applyNumberFormat="1" applyFont="1" applyFill="1" applyBorder="1" applyAlignment="1">
      <alignment horizontal="center" vertical="center"/>
    </xf>
    <xf numFmtId="164" fontId="9" fillId="3" borderId="14" xfId="4" applyNumberFormat="1" applyFont="1" applyFill="1" applyBorder="1" applyAlignment="1">
      <alignment horizontal="right" vertical="center" indent="1"/>
    </xf>
    <xf numFmtId="164" fontId="9" fillId="3" borderId="15" xfId="4" applyNumberFormat="1" applyFont="1" applyFill="1" applyBorder="1" applyAlignment="1">
      <alignment horizontal="right" vertical="center" indent="1"/>
    </xf>
    <xf numFmtId="0" fontId="12" fillId="5" borderId="7" xfId="10" applyFont="1" applyFill="1" applyBorder="1" applyAlignment="1">
      <alignment horizontal="center" vertical="center" wrapText="1"/>
    </xf>
    <xf numFmtId="0" fontId="12" fillId="5" borderId="7" xfId="10" applyFont="1" applyFill="1" applyBorder="1" applyAlignment="1">
      <alignment horizontal="center" vertical="center"/>
    </xf>
    <xf numFmtId="0" fontId="20" fillId="6" borderId="0" xfId="2" applyFont="1" applyFill="1" applyAlignment="1">
      <alignment horizontal="left" vertical="center" indent="1"/>
    </xf>
    <xf numFmtId="0" fontId="22" fillId="6" borderId="0" xfId="14" applyFont="1" applyFill="1"/>
    <xf numFmtId="0" fontId="22" fillId="0" borderId="0" xfId="14" applyFont="1"/>
    <xf numFmtId="17" fontId="23" fillId="5" borderId="1" xfId="15" applyNumberFormat="1" applyFont="1" applyFill="1" applyBorder="1" applyAlignment="1">
      <alignment horizontal="center" vertical="center" wrapText="1"/>
    </xf>
    <xf numFmtId="0" fontId="25" fillId="6" borderId="2" xfId="16" applyFont="1" applyFill="1" applyBorder="1" applyAlignment="1">
      <alignment horizontal="left" vertical="center"/>
    </xf>
    <xf numFmtId="0" fontId="25" fillId="6" borderId="4" xfId="16" applyFont="1" applyFill="1" applyBorder="1" applyAlignment="1">
      <alignment horizontal="left" vertical="center"/>
    </xf>
    <xf numFmtId="164" fontId="25" fillId="6" borderId="7" xfId="17" applyNumberFormat="1" applyFont="1" applyFill="1" applyBorder="1" applyAlignment="1">
      <alignment horizontal="center" vertical="center"/>
    </xf>
    <xf numFmtId="4" fontId="23" fillId="2" borderId="7" xfId="14" applyNumberFormat="1" applyFont="1" applyFill="1" applyBorder="1" applyAlignment="1">
      <alignment horizontal="center"/>
    </xf>
    <xf numFmtId="0" fontId="26" fillId="2" borderId="14" xfId="16" applyFont="1" applyFill="1" applyBorder="1"/>
    <xf numFmtId="0" fontId="27" fillId="2" borderId="15" xfId="16" applyFont="1" applyFill="1" applyBorder="1"/>
    <xf numFmtId="164" fontId="28" fillId="2" borderId="5" xfId="17" applyNumberFormat="1" applyFont="1" applyFill="1" applyBorder="1" applyAlignment="1">
      <alignment horizontal="center" vertical="center"/>
    </xf>
    <xf numFmtId="4" fontId="23" fillId="2" borderId="5" xfId="14" applyNumberFormat="1" applyFont="1" applyFill="1" applyBorder="1" applyAlignment="1">
      <alignment horizontal="center"/>
    </xf>
    <xf numFmtId="0" fontId="29" fillId="0" borderId="14" xfId="15" applyFont="1" applyBorder="1"/>
    <xf numFmtId="0" fontId="29" fillId="0" borderId="15" xfId="15" applyFont="1" applyBorder="1"/>
    <xf numFmtId="164" fontId="29" fillId="0" borderId="5" xfId="17" applyNumberFormat="1" applyFont="1" applyFill="1" applyBorder="1" applyAlignment="1">
      <alignment horizontal="center" vertical="center"/>
    </xf>
    <xf numFmtId="4" fontId="22" fillId="2" borderId="5" xfId="14" applyNumberFormat="1" applyFont="1" applyFill="1" applyBorder="1" applyAlignment="1">
      <alignment horizontal="center"/>
    </xf>
    <xf numFmtId="0" fontId="22" fillId="2" borderId="0" xfId="14" applyFont="1" applyFill="1"/>
    <xf numFmtId="0" fontId="22" fillId="0" borderId="14" xfId="15" applyFont="1" applyBorder="1"/>
    <xf numFmtId="0" fontId="22" fillId="0" borderId="15" xfId="15" applyFont="1" applyBorder="1"/>
    <xf numFmtId="164" fontId="29" fillId="0" borderId="24" xfId="17" applyNumberFormat="1" applyFont="1" applyFill="1" applyBorder="1" applyAlignment="1">
      <alignment horizontal="center" vertical="center"/>
    </xf>
    <xf numFmtId="0" fontId="26" fillId="0" borderId="25" xfId="16" applyFont="1" applyBorder="1"/>
    <xf numFmtId="0" fontId="27" fillId="0" borderId="26" xfId="16" applyFont="1" applyBorder="1"/>
    <xf numFmtId="164" fontId="28" fillId="0" borderId="5" xfId="17" applyNumberFormat="1" applyFont="1" applyFill="1" applyBorder="1" applyAlignment="1">
      <alignment horizontal="center" vertical="center"/>
    </xf>
    <xf numFmtId="4" fontId="23" fillId="2" borderId="1" xfId="14" applyNumberFormat="1" applyFont="1" applyFill="1" applyBorder="1" applyAlignment="1">
      <alignment horizontal="center"/>
    </xf>
    <xf numFmtId="0" fontId="22" fillId="0" borderId="11" xfId="15" applyFont="1" applyBorder="1"/>
    <xf numFmtId="0" fontId="22" fillId="0" borderId="12" xfId="15" applyFont="1" applyBorder="1"/>
    <xf numFmtId="164" fontId="29" fillId="0" borderId="10" xfId="17" applyNumberFormat="1" applyFont="1" applyFill="1" applyBorder="1" applyAlignment="1">
      <alignment horizontal="center" vertical="center"/>
    </xf>
    <xf numFmtId="4" fontId="22" fillId="2" borderId="10" xfId="14" applyNumberFormat="1" applyFont="1" applyFill="1" applyBorder="1" applyAlignment="1">
      <alignment horizontal="center"/>
    </xf>
    <xf numFmtId="0" fontId="22" fillId="0" borderId="0" xfId="15" applyFont="1"/>
    <xf numFmtId="164" fontId="29" fillId="0" borderId="0" xfId="17" applyNumberFormat="1" applyFont="1" applyFill="1" applyBorder="1" applyAlignment="1">
      <alignment horizontal="center" vertical="center"/>
    </xf>
    <xf numFmtId="166" fontId="22" fillId="0" borderId="0" xfId="14" applyNumberFormat="1" applyFont="1"/>
    <xf numFmtId="0" fontId="22" fillId="0" borderId="0" xfId="14" applyFont="1" applyAlignment="1">
      <alignment horizontal="right"/>
    </xf>
    <xf numFmtId="0" fontId="23" fillId="0" borderId="0" xfId="14" applyFont="1"/>
    <xf numFmtId="0" fontId="23" fillId="2" borderId="0" xfId="14" applyFont="1" applyFill="1" applyAlignment="1">
      <alignment vertical="center"/>
    </xf>
    <xf numFmtId="3" fontId="22" fillId="0" borderId="0" xfId="14" applyNumberFormat="1" applyFont="1"/>
    <xf numFmtId="0" fontId="23" fillId="5" borderId="27" xfId="14" applyFont="1" applyFill="1" applyBorder="1" applyAlignment="1">
      <alignment horizontal="center" vertical="center"/>
    </xf>
    <xf numFmtId="0" fontId="22" fillId="2" borderId="30" xfId="14" applyFont="1" applyFill="1" applyBorder="1" applyAlignment="1">
      <alignment horizontal="center" vertical="center"/>
    </xf>
    <xf numFmtId="169" fontId="23" fillId="5" borderId="31" xfId="14" quotePrefix="1" applyNumberFormat="1" applyFont="1" applyFill="1" applyBorder="1" applyAlignment="1">
      <alignment horizontal="center" vertical="center"/>
    </xf>
    <xf numFmtId="169" fontId="22" fillId="5" borderId="32" xfId="14" applyNumberFormat="1" applyFont="1" applyFill="1" applyBorder="1" applyAlignment="1">
      <alignment horizontal="center" vertical="center"/>
    </xf>
    <xf numFmtId="169" fontId="23" fillId="5" borderId="30" xfId="14" quotePrefix="1" applyNumberFormat="1" applyFont="1" applyFill="1" applyBorder="1" applyAlignment="1">
      <alignment horizontal="center" vertical="center"/>
    </xf>
    <xf numFmtId="3" fontId="22" fillId="2" borderId="0" xfId="14" applyNumberFormat="1" applyFont="1" applyFill="1"/>
    <xf numFmtId="170" fontId="30" fillId="5" borderId="33" xfId="14" applyNumberFormat="1" applyFont="1" applyFill="1" applyBorder="1" applyAlignment="1">
      <alignment horizontal="right"/>
    </xf>
    <xf numFmtId="2" fontId="22" fillId="0" borderId="34" xfId="14" applyNumberFormat="1" applyFont="1" applyBorder="1" applyAlignment="1">
      <alignment horizontal="center"/>
    </xf>
    <xf numFmtId="2" fontId="22" fillId="0" borderId="35" xfId="14" applyNumberFormat="1" applyFont="1" applyBorder="1"/>
    <xf numFmtId="2" fontId="22" fillId="0" borderId="11" xfId="14" applyNumberFormat="1" applyFont="1" applyBorder="1"/>
    <xf numFmtId="2" fontId="22" fillId="0" borderId="35" xfId="14" applyNumberFormat="1" applyFont="1" applyBorder="1" applyAlignment="1">
      <alignment horizontal="center"/>
    </xf>
    <xf numFmtId="2" fontId="23" fillId="0" borderId="30" xfId="14" applyNumberFormat="1" applyFont="1" applyBorder="1" applyAlignment="1">
      <alignment vertical="center"/>
    </xf>
    <xf numFmtId="2" fontId="23" fillId="0" borderId="36" xfId="14" applyNumberFormat="1" applyFont="1" applyBorder="1" applyAlignment="1">
      <alignment vertical="center"/>
    </xf>
    <xf numFmtId="0" fontId="23" fillId="0" borderId="0" xfId="14" applyFont="1" applyAlignment="1">
      <alignment vertical="center"/>
    </xf>
    <xf numFmtId="2" fontId="22" fillId="0" borderId="31" xfId="14" applyNumberFormat="1" applyFont="1" applyBorder="1" applyAlignment="1">
      <alignment horizontal="center"/>
    </xf>
    <xf numFmtId="0" fontId="22" fillId="0" borderId="0" xfId="14" applyFont="1" applyAlignment="1">
      <alignment vertical="center"/>
    </xf>
    <xf numFmtId="0" fontId="3" fillId="2" borderId="0" xfId="2" applyFont="1" applyFill="1" applyAlignment="1">
      <alignment horizontal="center" vertical="center"/>
    </xf>
    <xf numFmtId="0" fontId="19" fillId="2" borderId="0" xfId="2" applyFont="1" applyFill="1" applyAlignment="1">
      <alignment horizontal="left" vertical="center" wrapText="1"/>
    </xf>
    <xf numFmtId="0" fontId="12" fillId="5" borderId="1" xfId="5" applyFont="1" applyFill="1" applyBorder="1" applyAlignment="1">
      <alignment horizontal="center" vertical="center" wrapText="1"/>
    </xf>
    <xf numFmtId="0" fontId="12" fillId="5" borderId="5"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2" xfId="6" applyFont="1" applyFill="1" applyBorder="1" applyAlignment="1">
      <alignment horizontal="center" vertical="center"/>
    </xf>
    <xf numFmtId="0" fontId="12" fillId="5" borderId="3" xfId="6" applyFont="1" applyFill="1" applyBorder="1" applyAlignment="1">
      <alignment horizontal="center" vertical="center"/>
    </xf>
    <xf numFmtId="0" fontId="12" fillId="5" borderId="4" xfId="6" applyFont="1" applyFill="1" applyBorder="1" applyAlignment="1">
      <alignment horizontal="center" vertical="center"/>
    </xf>
    <xf numFmtId="0" fontId="7" fillId="5" borderId="6" xfId="5" applyFont="1" applyFill="1" applyBorder="1" applyAlignment="1">
      <alignment horizontal="center" vertical="center" wrapText="1"/>
    </xf>
    <xf numFmtId="0" fontId="7" fillId="5" borderId="1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7" fillId="5" borderId="8" xfId="5" applyFont="1" applyFill="1" applyBorder="1" applyAlignment="1">
      <alignment horizontal="center" vertical="center" wrapText="1"/>
    </xf>
    <xf numFmtId="0" fontId="7" fillId="5" borderId="12" xfId="5" applyFont="1" applyFill="1" applyBorder="1" applyAlignment="1">
      <alignment horizontal="center" vertical="center" wrapText="1"/>
    </xf>
    <xf numFmtId="0" fontId="7" fillId="5" borderId="9" xfId="5" applyFont="1" applyFill="1" applyBorder="1" applyAlignment="1">
      <alignment horizontal="center" vertical="center" wrapText="1"/>
    </xf>
    <xf numFmtId="0" fontId="7" fillId="5" borderId="13" xfId="5" applyFont="1" applyFill="1" applyBorder="1" applyAlignment="1">
      <alignment horizontal="center" vertical="center" wrapText="1"/>
    </xf>
    <xf numFmtId="0" fontId="7" fillId="5" borderId="4" xfId="5" applyFont="1" applyFill="1" applyBorder="1" applyAlignment="1">
      <alignment horizontal="center" vertical="center" wrapText="1"/>
    </xf>
    <xf numFmtId="0" fontId="7" fillId="7" borderId="2" xfId="5" applyFont="1" applyFill="1" applyBorder="1" applyAlignment="1">
      <alignment horizontal="center" vertical="center" wrapText="1"/>
    </xf>
    <xf numFmtId="0" fontId="7" fillId="7" borderId="3" xfId="5" applyFont="1" applyFill="1" applyBorder="1" applyAlignment="1">
      <alignment horizontal="center" vertical="center" wrapText="1"/>
    </xf>
    <xf numFmtId="0" fontId="7" fillId="7" borderId="4" xfId="5" applyFont="1" applyFill="1" applyBorder="1" applyAlignment="1">
      <alignment horizontal="center" vertical="center" wrapText="1"/>
    </xf>
    <xf numFmtId="0" fontId="13" fillId="5" borderId="3" xfId="5" applyFont="1" applyFill="1" applyBorder="1" applyAlignment="1">
      <alignment horizontal="center" vertical="center" wrapText="1"/>
    </xf>
    <xf numFmtId="0" fontId="8" fillId="0" borderId="4" xfId="2" applyFont="1" applyBorder="1" applyAlignment="1">
      <alignment horizontal="center" vertical="center" wrapText="1"/>
    </xf>
    <xf numFmtId="0" fontId="19" fillId="2" borderId="0" xfId="4" applyFont="1" applyFill="1" applyAlignment="1">
      <alignment horizontal="left" vertical="center" wrapText="1"/>
    </xf>
    <xf numFmtId="0" fontId="12" fillId="5" borderId="1" xfId="9" applyFont="1" applyFill="1" applyBorder="1" applyAlignment="1">
      <alignment horizontal="center" vertical="center" wrapText="1"/>
    </xf>
    <xf numFmtId="0" fontId="12" fillId="5" borderId="5" xfId="9" applyFont="1" applyFill="1" applyBorder="1" applyAlignment="1">
      <alignment horizontal="center" vertical="center" wrapText="1"/>
    </xf>
    <xf numFmtId="0" fontId="12" fillId="5" borderId="10" xfId="9" applyFont="1" applyFill="1" applyBorder="1" applyAlignment="1">
      <alignment horizontal="center" vertical="center" wrapText="1"/>
    </xf>
    <xf numFmtId="0" fontId="12" fillId="5" borderId="2" xfId="10" applyFont="1" applyFill="1" applyBorder="1" applyAlignment="1">
      <alignment horizontal="center" vertical="center"/>
    </xf>
    <xf numFmtId="0" fontId="12" fillId="5" borderId="3" xfId="10" applyFont="1" applyFill="1" applyBorder="1" applyAlignment="1">
      <alignment horizontal="center" vertical="center"/>
    </xf>
    <xf numFmtId="0" fontId="12" fillId="5" borderId="4" xfId="10" applyFont="1" applyFill="1" applyBorder="1" applyAlignment="1">
      <alignment horizontal="center" vertical="center"/>
    </xf>
    <xf numFmtId="0" fontId="7" fillId="5" borderId="6" xfId="9" applyFont="1" applyFill="1" applyBorder="1" applyAlignment="1">
      <alignment horizontal="center" vertical="center" wrapText="1"/>
    </xf>
    <xf numFmtId="0" fontId="7" fillId="5" borderId="11" xfId="9" applyFont="1" applyFill="1" applyBorder="1" applyAlignment="1">
      <alignment horizontal="center" vertical="center" wrapText="1"/>
    </xf>
    <xf numFmtId="0" fontId="7" fillId="5" borderId="2" xfId="9" applyFont="1" applyFill="1" applyBorder="1" applyAlignment="1">
      <alignment horizontal="center" vertical="center" wrapText="1"/>
    </xf>
    <xf numFmtId="0" fontId="7" fillId="5" borderId="3" xfId="9" applyFont="1" applyFill="1" applyBorder="1" applyAlignment="1">
      <alignment horizontal="center" vertical="center" wrapText="1"/>
    </xf>
    <xf numFmtId="0" fontId="7" fillId="5" borderId="8" xfId="9" applyFont="1" applyFill="1" applyBorder="1" applyAlignment="1">
      <alignment horizontal="center" vertical="center" wrapText="1"/>
    </xf>
    <xf numFmtId="0" fontId="7" fillId="5" borderId="12" xfId="9" applyFont="1" applyFill="1" applyBorder="1" applyAlignment="1">
      <alignment horizontal="center" vertical="center" wrapText="1"/>
    </xf>
    <xf numFmtId="0" fontId="7" fillId="5" borderId="9" xfId="9" applyFont="1" applyFill="1" applyBorder="1" applyAlignment="1">
      <alignment horizontal="center" vertical="center" wrapText="1"/>
    </xf>
    <xf numFmtId="0" fontId="7" fillId="5" borderId="13" xfId="9" applyFont="1" applyFill="1" applyBorder="1" applyAlignment="1">
      <alignment horizontal="center" vertical="center" wrapText="1"/>
    </xf>
    <xf numFmtId="0" fontId="7" fillId="5" borderId="4" xfId="9" applyFont="1" applyFill="1" applyBorder="1" applyAlignment="1">
      <alignment horizontal="center" vertical="center" wrapText="1"/>
    </xf>
    <xf numFmtId="0" fontId="13" fillId="5" borderId="3" xfId="9" applyFont="1" applyFill="1" applyBorder="1" applyAlignment="1">
      <alignment horizontal="center" vertical="center" wrapText="1"/>
    </xf>
    <xf numFmtId="0" fontId="8" fillId="0" borderId="4" xfId="4" applyFont="1" applyBorder="1" applyAlignment="1">
      <alignment horizontal="center" vertical="center" wrapText="1"/>
    </xf>
    <xf numFmtId="166" fontId="9" fillId="2" borderId="11" xfId="4" applyNumberFormat="1" applyFont="1" applyFill="1" applyBorder="1" applyAlignment="1">
      <alignment horizontal="center" vertical="center"/>
    </xf>
    <xf numFmtId="166" fontId="9" fillId="2" borderId="13" xfId="4" applyNumberFormat="1" applyFont="1" applyFill="1" applyBorder="1" applyAlignment="1">
      <alignment horizontal="center" vertical="center"/>
    </xf>
    <xf numFmtId="166" fontId="9" fillId="2" borderId="12" xfId="4" applyNumberFormat="1" applyFont="1" applyFill="1" applyBorder="1" applyAlignment="1">
      <alignment horizontal="center" vertical="center"/>
    </xf>
    <xf numFmtId="166" fontId="8" fillId="4" borderId="3" xfId="4" applyNumberFormat="1" applyFont="1" applyFill="1" applyBorder="1" applyAlignment="1">
      <alignment horizontal="center" vertical="center"/>
    </xf>
    <xf numFmtId="0" fontId="23" fillId="5" borderId="1" xfId="14" applyFont="1" applyFill="1" applyBorder="1" applyAlignment="1">
      <alignment horizontal="center" vertical="center" wrapText="1"/>
    </xf>
    <xf numFmtId="0" fontId="23" fillId="5" borderId="10" xfId="14" applyFont="1" applyFill="1" applyBorder="1" applyAlignment="1">
      <alignment horizontal="center" vertical="center" wrapText="1"/>
    </xf>
    <xf numFmtId="0" fontId="23" fillId="5" borderId="27" xfId="14" applyFont="1" applyFill="1" applyBorder="1" applyAlignment="1">
      <alignment horizontal="center" vertical="center"/>
    </xf>
    <xf numFmtId="0" fontId="23" fillId="5" borderId="28" xfId="14" applyFont="1" applyFill="1" applyBorder="1" applyAlignment="1">
      <alignment horizontal="center" vertical="center"/>
    </xf>
    <xf numFmtId="0" fontId="23" fillId="5" borderId="29" xfId="14" applyFont="1" applyFill="1" applyBorder="1" applyAlignment="1">
      <alignment horizontal="center" vertical="center"/>
    </xf>
    <xf numFmtId="0" fontId="23" fillId="5" borderId="37" xfId="14" applyFont="1" applyFill="1" applyBorder="1" applyAlignment="1">
      <alignment horizontal="center" vertical="center"/>
    </xf>
  </cellXfs>
  <cellStyles count="18">
    <cellStyle name="Milliers 3 19 2 2 2 2" xfId="11" xr:uid="{B53D47A0-275F-4D83-984F-39261F736B84}"/>
    <cellStyle name="Milliers 3 19 2 2 3" xfId="7" xr:uid="{5D027F92-0800-4CB7-931C-B5BFA787B4AC}"/>
    <cellStyle name="Milliers 4" xfId="3" xr:uid="{6F9F819F-68B5-4A3C-818F-8CE465667AF1}"/>
    <cellStyle name="Normal" xfId="0" builtinId="0"/>
    <cellStyle name="Normal 11 112" xfId="15" xr:uid="{D500B456-E9E4-4F89-84C1-34BFC8CFC031}"/>
    <cellStyle name="Normal 11 19 3 2 2 2" xfId="10" xr:uid="{29637769-D112-4BE5-ABC1-027507526821}"/>
    <cellStyle name="Normal 11 19 3 2 3" xfId="6" xr:uid="{73C71D6B-2B1A-4752-9945-7973F77FB10F}"/>
    <cellStyle name="Normal 11 26 28 2 2 2" xfId="9" xr:uid="{D416F5DD-6FA3-44D1-B12D-11984C8619B2}"/>
    <cellStyle name="Normal 11 26 28 2 3" xfId="5" xr:uid="{AB6DF3DF-670E-443F-836A-F6C9D0A723C1}"/>
    <cellStyle name="Normal 11 26 89" xfId="16" xr:uid="{BAD49FEC-F1D2-45B1-B9E4-51E6ACA28145}"/>
    <cellStyle name="Normal 12 10 4" xfId="14" xr:uid="{931F3738-95DC-4AED-B6B5-78E23618D673}"/>
    <cellStyle name="Normal 2" xfId="2" xr:uid="{26654BC1-B6E9-48D8-9429-1FC55B43C629}"/>
    <cellStyle name="Normal 3" xfId="4" xr:uid="{B14C0BA6-D881-434D-BF7A-B7FA22C7FEE0}"/>
    <cellStyle name="Pourcentage" xfId="1" builtinId="5"/>
    <cellStyle name="Pourcentage 2" xfId="17" xr:uid="{4C3A2592-992B-49A7-BF35-77178E5D610F}"/>
    <cellStyle name="Pourcentage 4 19 2 2 2 2 2" xfId="12" xr:uid="{0689DC25-5844-44FF-98EE-E5A2E59F7D0D}"/>
    <cellStyle name="Pourcentage 4 19 2 2 2 3" xfId="8" xr:uid="{868F6702-2FE3-42CF-857F-10461CA3D4E3}"/>
    <cellStyle name="Pourcentage 4 19 3 2" xfId="13" xr:uid="{E8A995BB-B639-4831-9763-BB0E1EBA8FDD}"/>
  </cellStyles>
  <dxfs count="60">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94.77186406207349</c:v>
              </c:pt>
              <c:pt idx="1">
                <c:v>95.912126449238428</c:v>
              </c:pt>
              <c:pt idx="2">
                <c:v>96.051671366408357</c:v>
              </c:pt>
              <c:pt idx="3">
                <c:v>95.473987155903103</c:v>
              </c:pt>
              <c:pt idx="4">
                <c:v>97.084530500596614</c:v>
              </c:pt>
              <c:pt idx="5">
                <c:v>96.250259661212993</c:v>
              </c:pt>
              <c:pt idx="6">
                <c:v>94.599841431542018</c:v>
              </c:pt>
              <c:pt idx="7">
                <c:v>94.154727468897931</c:v>
              </c:pt>
              <c:pt idx="8">
                <c:v>94.111244234811707</c:v>
              </c:pt>
              <c:pt idx="9">
                <c:v>95.020329801337311</c:v>
              </c:pt>
              <c:pt idx="10">
                <c:v>95.129670041998551</c:v>
              </c:pt>
              <c:pt idx="11">
                <c:v>94.106425570198581</c:v>
              </c:pt>
              <c:pt idx="12">
                <c:v>94.121257915929718</c:v>
              </c:pt>
              <c:pt idx="13">
                <c:v>97.063708801323315</c:v>
              </c:pt>
              <c:pt idx="14">
                <c:v>95.712799310004783</c:v>
              </c:pt>
              <c:pt idx="15">
                <c:v>94.700847549271643</c:v>
              </c:pt>
              <c:pt idx="16">
                <c:v>93.842484317190639</c:v>
              </c:pt>
              <c:pt idx="17">
                <c:v>95.786131657659169</c:v>
              </c:pt>
              <c:pt idx="18">
                <c:v>94.468565112538315</c:v>
              </c:pt>
              <c:pt idx="19">
                <c:v>94.944347039681048</c:v>
              </c:pt>
              <c:pt idx="20">
                <c:v>95.534663999590791</c:v>
              </c:pt>
              <c:pt idx="21">
                <c:v>94.167330148547023</c:v>
              </c:pt>
              <c:pt idx="22">
                <c:v>94.756630249090534</c:v>
              </c:pt>
              <c:pt idx="23">
                <c:v>93.785502772927671</c:v>
              </c:pt>
              <c:pt idx="24">
                <c:v>93.259121720699568</c:v>
              </c:pt>
              <c:pt idx="25">
                <c:v>94.479817537749952</c:v>
              </c:pt>
              <c:pt idx="26">
                <c:v>92.82828470043745</c:v>
              </c:pt>
              <c:pt idx="27">
                <c:v>93.976533406817225</c:v>
              </c:pt>
              <c:pt idx="28">
                <c:v>92.619691140920182</c:v>
              </c:pt>
              <c:pt idx="29">
                <c:v>92.033539071099639</c:v>
              </c:pt>
              <c:pt idx="30">
                <c:v>95.762967139450012</c:v>
              </c:pt>
              <c:pt idx="31">
                <c:v>94.097420633776224</c:v>
              </c:pt>
              <c:pt idx="32">
                <c:v>92.533426993086991</c:v>
              </c:pt>
              <c:pt idx="33">
                <c:v>92.991750019644655</c:v>
              </c:pt>
              <c:pt idx="34">
                <c:v>93.803181065574407</c:v>
              </c:pt>
              <c:pt idx="35">
                <c:v>92.980008884949029</c:v>
              </c:pt>
              <c:pt idx="36">
                <c:v>96.984405438806647</c:v>
              </c:pt>
              <c:pt idx="37">
                <c:v>90.703209957054327</c:v>
              </c:pt>
              <c:pt idx="38">
                <c:v>94.359013578441548</c:v>
              </c:pt>
              <c:pt idx="39">
                <c:v>92.115583962367936</c:v>
              </c:pt>
              <c:pt idx="40">
                <c:v>91.120150077179346</c:v>
              </c:pt>
              <c:pt idx="41">
                <c:v>94.654141845527988</c:v>
              </c:pt>
              <c:pt idx="42">
                <c:v>92.433623384117666</c:v>
              </c:pt>
              <c:pt idx="43">
                <c:v>93.261138768950744</c:v>
              </c:pt>
              <c:pt idx="44">
                <c:v>92.613805783456243</c:v>
              </c:pt>
              <c:pt idx="45">
                <c:v>92.534938342362267</c:v>
              </c:pt>
              <c:pt idx="46">
                <c:v>92.038701997663551</c:v>
              </c:pt>
              <c:pt idx="47">
                <c:v>92.812048548247077</c:v>
              </c:pt>
              <c:pt idx="48">
                <c:v>92.756025877775926</c:v>
              </c:pt>
            </c:numLit>
          </c:val>
          <c:smooth val="0"/>
          <c:extLst>
            <c:ext xmlns:c16="http://schemas.microsoft.com/office/drawing/2014/chart" uri="{C3380CC4-5D6E-409C-BE32-E72D297353CC}">
              <c16:uniqueId val="{00000001-C007-4046-B8B3-EC54224120CC}"/>
            </c:ext>
          </c:extLst>
        </c:ser>
        <c:ser>
          <c:idx val="0"/>
          <c:order val="1"/>
          <c:tx>
            <c:v>HORS COVID</c:v>
          </c:tx>
          <c:spPr>
            <a:ln w="12700">
              <a:solidFill>
                <a:srgbClr val="FF00FF"/>
              </a:solidFill>
              <a:prstDash val="solid"/>
            </a:ln>
          </c:spPr>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92.489710948280631</c:v>
              </c:pt>
              <c:pt idx="1">
                <c:v>93.003694625051651</c:v>
              </c:pt>
              <c:pt idx="2">
                <c:v>92.830646097910119</c:v>
              </c:pt>
              <c:pt idx="3">
                <c:v>92.235992954135753</c:v>
              </c:pt>
              <c:pt idx="4">
                <c:v>93.779424905212579</c:v>
              </c:pt>
              <c:pt idx="5">
                <c:v>93.872160225356453</c:v>
              </c:pt>
              <c:pt idx="6">
                <c:v>92.825116541413692</c:v>
              </c:pt>
              <c:pt idx="7">
                <c:v>92.012784745884034</c:v>
              </c:pt>
              <c:pt idx="8">
                <c:v>91.658532105238223</c:v>
              </c:pt>
              <c:pt idx="9">
                <c:v>92.667756663943322</c:v>
              </c:pt>
              <c:pt idx="10">
                <c:v>93.397878167462125</c:v>
              </c:pt>
              <c:pt idx="11">
                <c:v>92.215479951066897</c:v>
              </c:pt>
              <c:pt idx="12">
                <c:v>91.330720515967727</c:v>
              </c:pt>
              <c:pt idx="13">
                <c:v>91.69438885714554</c:v>
              </c:pt>
              <c:pt idx="14">
                <c:v>92.012295690417545</c:v>
              </c:pt>
              <c:pt idx="15">
                <c:v>92.491947064696205</c:v>
              </c:pt>
              <c:pt idx="16">
                <c:v>91.709509948720694</c:v>
              </c:pt>
              <c:pt idx="17">
                <c:v>94.219854218021666</c:v>
              </c:pt>
              <c:pt idx="18">
                <c:v>93.088882443353668</c:v>
              </c:pt>
              <c:pt idx="19">
                <c:v>93.454681978378858</c:v>
              </c:pt>
              <c:pt idx="20">
                <c:v>94.268452927833863</c:v>
              </c:pt>
              <c:pt idx="21">
                <c:v>93.345383830082085</c:v>
              </c:pt>
              <c:pt idx="22">
                <c:v>93.182671846933658</c:v>
              </c:pt>
              <c:pt idx="23">
                <c:v>93.355942873660524</c:v>
              </c:pt>
              <c:pt idx="24">
                <c:v>91.829517154645018</c:v>
              </c:pt>
              <c:pt idx="25">
                <c:v>94.124192660019759</c:v>
              </c:pt>
              <c:pt idx="26">
                <c:v>92.43540960228448</c:v>
              </c:pt>
              <c:pt idx="27">
                <c:v>93.757637631091811</c:v>
              </c:pt>
              <c:pt idx="28">
                <c:v>92.494079298326795</c:v>
              </c:pt>
              <c:pt idx="29">
                <c:v>91.161593603695508</c:v>
              </c:pt>
              <c:pt idx="30">
                <c:v>95.824725781710526</c:v>
              </c:pt>
              <c:pt idx="31">
                <c:v>93.780567841829239</c:v>
              </c:pt>
              <c:pt idx="32">
                <c:v>92.526874929237664</c:v>
              </c:pt>
              <c:pt idx="33">
                <c:v>92.668224197437524</c:v>
              </c:pt>
              <c:pt idx="34">
                <c:v>93.66560101785673</c:v>
              </c:pt>
              <c:pt idx="35">
                <c:v>92.893353725100567</c:v>
              </c:pt>
              <c:pt idx="36">
                <c:v>96.546451898398175</c:v>
              </c:pt>
              <c:pt idx="37">
                <c:v>90.613982288026861</c:v>
              </c:pt>
              <c:pt idx="38">
                <c:v>94.345330776338997</c:v>
              </c:pt>
              <c:pt idx="39">
                <c:v>92.066049563189239</c:v>
              </c:pt>
              <c:pt idx="40">
                <c:v>91.129449493888686</c:v>
              </c:pt>
              <c:pt idx="41">
                <c:v>94.821807913140617</c:v>
              </c:pt>
              <c:pt idx="42">
                <c:v>92.336178568661325</c:v>
              </c:pt>
              <c:pt idx="43">
                <c:v>92.91000008802304</c:v>
              </c:pt>
              <c:pt idx="44">
                <c:v>92.50242828297543</c:v>
              </c:pt>
              <c:pt idx="45">
                <c:v>92.41718458467426</c:v>
              </c:pt>
              <c:pt idx="46">
                <c:v>91.803821988465202</c:v>
              </c:pt>
              <c:pt idx="47">
                <c:v>92.254357215211584</c:v>
              </c:pt>
              <c:pt idx="48">
                <c:v>92.848433138622994</c:v>
              </c:pt>
            </c:numLit>
          </c:val>
          <c:smooth val="0"/>
          <c:extLst>
            <c:ext xmlns:c16="http://schemas.microsoft.com/office/drawing/2014/chart" uri="{C3380CC4-5D6E-409C-BE32-E72D297353CC}">
              <c16:uniqueId val="{00000002-C007-4046-B8B3-EC54224120CC}"/>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157.23853677218739</c:v>
              </c:pt>
              <c:pt idx="1">
                <c:v>157.51114196622484</c:v>
              </c:pt>
              <c:pt idx="2">
                <c:v>157.66354640905945</c:v>
              </c:pt>
              <c:pt idx="3">
                <c:v>155.03510644896309</c:v>
              </c:pt>
              <c:pt idx="4">
                <c:v>158.31628990487255</c:v>
              </c:pt>
              <c:pt idx="5">
                <c:v>144.85328630717069</c:v>
              </c:pt>
              <c:pt idx="6">
                <c:v>129.23473238483314</c:v>
              </c:pt>
              <c:pt idx="7">
                <c:v>124.16295850261024</c:v>
              </c:pt>
              <c:pt idx="8">
                <c:v>140.68774562835759</c:v>
              </c:pt>
              <c:pt idx="9">
                <c:v>127.07776690241647</c:v>
              </c:pt>
              <c:pt idx="10">
                <c:v>120.51730765647872</c:v>
              </c:pt>
              <c:pt idx="11">
                <c:v>120.56047406296138</c:v>
              </c:pt>
              <c:pt idx="12">
                <c:v>135.17847395835625</c:v>
              </c:pt>
              <c:pt idx="13">
                <c:v>157.19280205490506</c:v>
              </c:pt>
              <c:pt idx="14">
                <c:v>143.587380007207</c:v>
              </c:pt>
              <c:pt idx="15">
                <c:v>127.99643393349358</c:v>
              </c:pt>
              <c:pt idx="16">
                <c:v>126.11810562008867</c:v>
              </c:pt>
              <c:pt idx="17">
                <c:v>119.19166006114456</c:v>
              </c:pt>
              <c:pt idx="18">
                <c:v>112.5406486023675</c:v>
              </c:pt>
              <c:pt idx="19">
                <c:v>119.72100372493577</c:v>
              </c:pt>
              <c:pt idx="20">
                <c:v>112.60613382399657</c:v>
              </c:pt>
              <c:pt idx="21">
                <c:v>103.92241348511158</c:v>
              </c:pt>
              <c:pt idx="22">
                <c:v>107.42263742612251</c:v>
              </c:pt>
              <c:pt idx="23">
                <c:v>99.855268322626273</c:v>
              </c:pt>
              <c:pt idx="24">
                <c:v>99.678825555938928</c:v>
              </c:pt>
              <c:pt idx="25">
                <c:v>97.52193997489627</c:v>
              </c:pt>
              <c:pt idx="26">
                <c:v>92.181460173431446</c:v>
              </c:pt>
              <c:pt idx="27">
                <c:v>90.776355237785864</c:v>
              </c:pt>
              <c:pt idx="28">
                <c:v>86.42628566539085</c:v>
              </c:pt>
              <c:pt idx="29">
                <c:v>86.047947381971326</c:v>
              </c:pt>
              <c:pt idx="30">
                <c:v>89.885737558595594</c:v>
              </c:pt>
              <c:pt idx="31">
                <c:v>87.379688408468112</c:v>
              </c:pt>
              <c:pt idx="32">
                <c:v>87.710924029704458</c:v>
              </c:pt>
              <c:pt idx="33">
                <c:v>87.422549529042016</c:v>
              </c:pt>
              <c:pt idx="34">
                <c:v>86.993237015526745</c:v>
              </c:pt>
              <c:pt idx="35">
                <c:v>84.205874097756848</c:v>
              </c:pt>
              <c:pt idx="36">
                <c:v>85.427182894317596</c:v>
              </c:pt>
              <c:pt idx="37">
                <c:v>83.268842306998991</c:v>
              </c:pt>
              <c:pt idx="38">
                <c:v>84.519846532509945</c:v>
              </c:pt>
              <c:pt idx="39">
                <c:v>80.338623870925403</c:v>
              </c:pt>
              <c:pt idx="40">
                <c:v>80.847020072636539</c:v>
              </c:pt>
              <c:pt idx="41">
                <c:v>80.800995865756818</c:v>
              </c:pt>
              <c:pt idx="42">
                <c:v>80.463162720244483</c:v>
              </c:pt>
              <c:pt idx="43">
                <c:v>81.102812881968418</c:v>
              </c:pt>
              <c:pt idx="44">
                <c:v>74.879385312585669</c:v>
              </c:pt>
              <c:pt idx="45">
                <c:v>75.529403517350332</c:v>
              </c:pt>
              <c:pt idx="46">
                <c:v>72.893314677370327</c:v>
              </c:pt>
              <c:pt idx="47">
                <c:v>76.69402660297547</c:v>
              </c:pt>
              <c:pt idx="48">
                <c:v>74.787971326287149</c:v>
              </c:pt>
            </c:numLit>
          </c:val>
          <c:smooth val="0"/>
          <c:extLst>
            <c:ext xmlns:c16="http://schemas.microsoft.com/office/drawing/2014/chart" uri="{C3380CC4-5D6E-409C-BE32-E72D297353CC}">
              <c16:uniqueId val="{00000001-FB6D-45C6-9AC2-177A4E9CC98A}"/>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92.456326536810266</c:v>
              </c:pt>
              <c:pt idx="1">
                <c:v>90.013093183927666</c:v>
              </c:pt>
              <c:pt idx="2">
                <c:v>90.89182451681414</c:v>
              </c:pt>
              <c:pt idx="3">
                <c:v>86.762434679005366</c:v>
              </c:pt>
              <c:pt idx="4">
                <c:v>87.899529068635005</c:v>
              </c:pt>
              <c:pt idx="5">
                <c:v>87.08859750357891</c:v>
              </c:pt>
              <c:pt idx="6">
                <c:v>86.721291184401224</c:v>
              </c:pt>
              <c:pt idx="7">
                <c:v>86.260721721718227</c:v>
              </c:pt>
              <c:pt idx="8">
                <c:v>86.026364144430161</c:v>
              </c:pt>
              <c:pt idx="9">
                <c:v>88.504403893675217</c:v>
              </c:pt>
              <c:pt idx="10">
                <c:v>92.215384947962235</c:v>
              </c:pt>
              <c:pt idx="11">
                <c:v>88.097759563493923</c:v>
              </c:pt>
              <c:pt idx="12">
                <c:v>83.214015648268216</c:v>
              </c:pt>
              <c:pt idx="13">
                <c:v>74.700411853792133</c:v>
              </c:pt>
              <c:pt idx="14">
                <c:v>81.718210818873274</c:v>
              </c:pt>
              <c:pt idx="15">
                <c:v>83.272102120528629</c:v>
              </c:pt>
              <c:pt idx="16">
                <c:v>82.45299098950386</c:v>
              </c:pt>
              <c:pt idx="17">
                <c:v>87.734765516246625</c:v>
              </c:pt>
              <c:pt idx="18">
                <c:v>85.973977120233243</c:v>
              </c:pt>
              <c:pt idx="19">
                <c:v>85.977689854925828</c:v>
              </c:pt>
              <c:pt idx="20">
                <c:v>90.359027562955262</c:v>
              </c:pt>
              <c:pt idx="21">
                <c:v>87.293175616590844</c:v>
              </c:pt>
              <c:pt idx="22">
                <c:v>86.591273572445928</c:v>
              </c:pt>
              <c:pt idx="23">
                <c:v>84.81306490171437</c:v>
              </c:pt>
              <c:pt idx="24">
                <c:v>84.832167028129604</c:v>
              </c:pt>
              <c:pt idx="25">
                <c:v>86.846087450918972</c:v>
              </c:pt>
              <c:pt idx="26">
                <c:v>85.223123033685795</c:v>
              </c:pt>
              <c:pt idx="27">
                <c:v>85.069829402045542</c:v>
              </c:pt>
              <c:pt idx="28">
                <c:v>84.562206209071221</c:v>
              </c:pt>
              <c:pt idx="29">
                <c:v>81.916639205743962</c:v>
              </c:pt>
              <c:pt idx="30">
                <c:v>87.640489224861767</c:v>
              </c:pt>
              <c:pt idx="31">
                <c:v>84.977065028382299</c:v>
              </c:pt>
              <c:pt idx="32">
                <c:v>85.538821961781792</c:v>
              </c:pt>
              <c:pt idx="33">
                <c:v>85.104177242843122</c:v>
              </c:pt>
              <c:pt idx="34">
                <c:v>85.129468063952402</c:v>
              </c:pt>
              <c:pt idx="35">
                <c:v>82.690083304856017</c:v>
              </c:pt>
              <c:pt idx="36">
                <c:v>86.813977860985688</c:v>
              </c:pt>
              <c:pt idx="37">
                <c:v>82.871120413895525</c:v>
              </c:pt>
              <c:pt idx="38">
                <c:v>83.209399745267959</c:v>
              </c:pt>
              <c:pt idx="39">
                <c:v>80.001322626616016</c:v>
              </c:pt>
              <c:pt idx="40">
                <c:v>80.20384636007897</c:v>
              </c:pt>
              <c:pt idx="41">
                <c:v>79.481741675735947</c:v>
              </c:pt>
              <c:pt idx="42">
                <c:v>77.994943035718904</c:v>
              </c:pt>
              <c:pt idx="43">
                <c:v>80.9474624725393</c:v>
              </c:pt>
              <c:pt idx="44">
                <c:v>74.66317269801155</c:v>
              </c:pt>
              <c:pt idx="45">
                <c:v>74.098679436308785</c:v>
              </c:pt>
              <c:pt idx="46">
                <c:v>70.643744915070755</c:v>
              </c:pt>
              <c:pt idx="47">
                <c:v>75.112348701110434</c:v>
              </c:pt>
              <c:pt idx="48">
                <c:v>75.083937205042545</c:v>
              </c:pt>
            </c:numLit>
          </c:val>
          <c:smooth val="0"/>
          <c:extLst>
            <c:ext xmlns:c16="http://schemas.microsoft.com/office/drawing/2014/chart" uri="{C3380CC4-5D6E-409C-BE32-E72D297353CC}">
              <c16:uniqueId val="{00000002-FB6D-45C6-9AC2-177A4E9CC98A}"/>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128.0965042095138</c:v>
              </c:pt>
              <c:pt idx="1">
                <c:v>129.03851744441874</c:v>
              </c:pt>
              <c:pt idx="2">
                <c:v>128.14503833820314</c:v>
              </c:pt>
              <c:pt idx="3">
                <c:v>121.09510369196379</c:v>
              </c:pt>
              <c:pt idx="4">
                <c:v>123.04218673477575</c:v>
              </c:pt>
              <c:pt idx="5">
                <c:v>110.62762857177208</c:v>
              </c:pt>
              <c:pt idx="6">
                <c:v>99.011040155735131</c:v>
              </c:pt>
              <c:pt idx="7">
                <c:v>98.443684651049608</c:v>
              </c:pt>
              <c:pt idx="8">
                <c:v>102.5114977998504</c:v>
              </c:pt>
              <c:pt idx="9">
                <c:v>100.76642976376566</c:v>
              </c:pt>
              <c:pt idx="10">
                <c:v>96.245309240241866</c:v>
              </c:pt>
              <c:pt idx="11">
                <c:v>97.910106055904507</c:v>
              </c:pt>
              <c:pt idx="12">
                <c:v>100.09906229708774</c:v>
              </c:pt>
              <c:pt idx="13">
                <c:v>114.69759063340122</c:v>
              </c:pt>
              <c:pt idx="14">
                <c:v>106.89414130844703</c:v>
              </c:pt>
              <c:pt idx="15">
                <c:v>99.334922807407082</c:v>
              </c:pt>
              <c:pt idx="16">
                <c:v>98.660214512292868</c:v>
              </c:pt>
              <c:pt idx="17">
                <c:v>95.980691775587417</c:v>
              </c:pt>
              <c:pt idx="18">
                <c:v>89.947561555676401</c:v>
              </c:pt>
              <c:pt idx="19">
                <c:v>94.683217705939313</c:v>
              </c:pt>
              <c:pt idx="20">
                <c:v>90.472010443921874</c:v>
              </c:pt>
              <c:pt idx="21">
                <c:v>85.602314235713479</c:v>
              </c:pt>
              <c:pt idx="22">
                <c:v>88.560522575784844</c:v>
              </c:pt>
              <c:pt idx="23">
                <c:v>82.011921143334263</c:v>
              </c:pt>
              <c:pt idx="24">
                <c:v>81.806367988020654</c:v>
              </c:pt>
              <c:pt idx="25">
                <c:v>79.990258707932156</c:v>
              </c:pt>
              <c:pt idx="26">
                <c:v>75.310923832511747</c:v>
              </c:pt>
              <c:pt idx="27">
                <c:v>75.116196064104855</c:v>
              </c:pt>
              <c:pt idx="28">
                <c:v>72.778898523620825</c:v>
              </c:pt>
              <c:pt idx="29">
                <c:v>70.543854842020366</c:v>
              </c:pt>
              <c:pt idx="30">
                <c:v>73.755215859648118</c:v>
              </c:pt>
              <c:pt idx="31">
                <c:v>72.007888514234565</c:v>
              </c:pt>
              <c:pt idx="32">
                <c:v>71.958042272898396</c:v>
              </c:pt>
              <c:pt idx="33">
                <c:v>71.455898328801297</c:v>
              </c:pt>
              <c:pt idx="34">
                <c:v>70.811518547836286</c:v>
              </c:pt>
              <c:pt idx="35">
                <c:v>68.531355227660768</c:v>
              </c:pt>
              <c:pt idx="36">
                <c:v>68.494876944837912</c:v>
              </c:pt>
              <c:pt idx="37">
                <c:v>66.70652904071261</c:v>
              </c:pt>
              <c:pt idx="38">
                <c:v>67.83330052291852</c:v>
              </c:pt>
              <c:pt idx="39">
                <c:v>65.057991885910909</c:v>
              </c:pt>
              <c:pt idx="40">
                <c:v>64.104674232800392</c:v>
              </c:pt>
              <c:pt idx="41">
                <c:v>64.487874810603358</c:v>
              </c:pt>
              <c:pt idx="42">
                <c:v>63.358273123125088</c:v>
              </c:pt>
              <c:pt idx="43">
                <c:v>63.738726484168637</c:v>
              </c:pt>
              <c:pt idx="44">
                <c:v>59.447007270833254</c:v>
              </c:pt>
              <c:pt idx="45">
                <c:v>59.248451733134566</c:v>
              </c:pt>
              <c:pt idx="46">
                <c:v>57.320980103892325</c:v>
              </c:pt>
              <c:pt idx="47">
                <c:v>60.343510875506468</c:v>
              </c:pt>
              <c:pt idx="48">
                <c:v>57.454734367526527</c:v>
              </c:pt>
            </c:numLit>
          </c:val>
          <c:smooth val="0"/>
          <c:extLst>
            <c:ext xmlns:c16="http://schemas.microsoft.com/office/drawing/2014/chart" uri="{C3380CC4-5D6E-409C-BE32-E72D297353CC}">
              <c16:uniqueId val="{00000001-78D1-4565-8A84-D0622A0DA2E4}"/>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81.735623682492616</c:v>
              </c:pt>
              <c:pt idx="1">
                <c:v>79.745759246743702</c:v>
              </c:pt>
              <c:pt idx="2">
                <c:v>79.959982563745484</c:v>
              </c:pt>
              <c:pt idx="3">
                <c:v>76.432597765295725</c:v>
              </c:pt>
              <c:pt idx="4">
                <c:v>76.651598737616126</c:v>
              </c:pt>
              <c:pt idx="5">
                <c:v>75.954253125103932</c:v>
              </c:pt>
              <c:pt idx="6">
                <c:v>74.761891439733191</c:v>
              </c:pt>
              <c:pt idx="7">
                <c:v>75.706084602716729</c:v>
              </c:pt>
              <c:pt idx="8">
                <c:v>74.799415426000252</c:v>
              </c:pt>
              <c:pt idx="9">
                <c:v>76.959880066817277</c:v>
              </c:pt>
              <c:pt idx="10">
                <c:v>78.881469694224137</c:v>
              </c:pt>
              <c:pt idx="11">
                <c:v>76.934891324129296</c:v>
              </c:pt>
              <c:pt idx="12">
                <c:v>71.193475079056654</c:v>
              </c:pt>
              <c:pt idx="13">
                <c:v>65.024403698358057</c:v>
              </c:pt>
              <c:pt idx="14">
                <c:v>69.749734949459139</c:v>
              </c:pt>
              <c:pt idx="15">
                <c:v>70.598494817246035</c:v>
              </c:pt>
              <c:pt idx="16">
                <c:v>70.488821119768559</c:v>
              </c:pt>
              <c:pt idx="17">
                <c:v>74.263637322578418</c:v>
              </c:pt>
              <c:pt idx="18">
                <c:v>73.044699764383196</c:v>
              </c:pt>
              <c:pt idx="19">
                <c:v>73.295908963742278</c:v>
              </c:pt>
              <c:pt idx="20">
                <c:v>76.824963023692106</c:v>
              </c:pt>
              <c:pt idx="21">
                <c:v>73.382257628300579</c:v>
              </c:pt>
              <c:pt idx="22">
                <c:v>73.362186202353413</c:v>
              </c:pt>
              <c:pt idx="23">
                <c:v>70.828802776721204</c:v>
              </c:pt>
              <c:pt idx="24">
                <c:v>71.117588094404766</c:v>
              </c:pt>
              <c:pt idx="25">
                <c:v>72.401880859118663</c:v>
              </c:pt>
              <c:pt idx="26">
                <c:v>70.310733739225896</c:v>
              </c:pt>
              <c:pt idx="27">
                <c:v>70.986793706896449</c:v>
              </c:pt>
              <c:pt idx="28">
                <c:v>70.682201692689617</c:v>
              </c:pt>
              <c:pt idx="29">
                <c:v>67.239528927917121</c:v>
              </c:pt>
              <c:pt idx="30">
                <c:v>71.774597843357867</c:v>
              </c:pt>
              <c:pt idx="31">
                <c:v>69.096712962315166</c:v>
              </c:pt>
              <c:pt idx="32">
                <c:v>70.948230531340613</c:v>
              </c:pt>
              <c:pt idx="33">
                <c:v>69.415602751868391</c:v>
              </c:pt>
              <c:pt idx="34">
                <c:v>69.325411539381832</c:v>
              </c:pt>
              <c:pt idx="35">
                <c:v>66.981110499168324</c:v>
              </c:pt>
              <c:pt idx="36">
                <c:v>70.054947570390297</c:v>
              </c:pt>
              <c:pt idx="37">
                <c:v>67.102481019704996</c:v>
              </c:pt>
              <c:pt idx="38">
                <c:v>66.346392931810314</c:v>
              </c:pt>
              <c:pt idx="39">
                <c:v>64.580208852890166</c:v>
              </c:pt>
              <c:pt idx="40">
                <c:v>64.007388427862679</c:v>
              </c:pt>
              <c:pt idx="41">
                <c:v>62.543423846305515</c:v>
              </c:pt>
              <c:pt idx="42">
                <c:v>61.652776849828307</c:v>
              </c:pt>
              <c:pt idx="43">
                <c:v>63.657123941854429</c:v>
              </c:pt>
              <c:pt idx="44">
                <c:v>58.930365367189474</c:v>
              </c:pt>
              <c:pt idx="45">
                <c:v>58.444670742175198</c:v>
              </c:pt>
              <c:pt idx="46">
                <c:v>55.609985550533516</c:v>
              </c:pt>
              <c:pt idx="47">
                <c:v>58.570383284398453</c:v>
              </c:pt>
              <c:pt idx="48">
                <c:v>58.048486031318483</c:v>
              </c:pt>
            </c:numLit>
          </c:val>
          <c:smooth val="0"/>
          <c:extLst>
            <c:ext xmlns:c16="http://schemas.microsoft.com/office/drawing/2014/chart" uri="{C3380CC4-5D6E-409C-BE32-E72D297353CC}">
              <c16:uniqueId val="{00000002-78D1-4565-8A84-D0622A0DA2E4}"/>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196.60885081713064</c:v>
              </c:pt>
              <c:pt idx="1">
                <c:v>195.97709888588918</c:v>
              </c:pt>
              <c:pt idx="2">
                <c:v>197.54247147677555</c:v>
              </c:pt>
              <c:pt idx="3">
                <c:v>200.88738406053918</c:v>
              </c:pt>
              <c:pt idx="4">
                <c:v>205.97091099122781</c:v>
              </c:pt>
              <c:pt idx="5">
                <c:v>191.09147818824383</c:v>
              </c:pt>
              <c:pt idx="6">
                <c:v>170.06634741025164</c:v>
              </c:pt>
              <c:pt idx="7">
                <c:v>158.90919270457152</c:v>
              </c:pt>
              <c:pt idx="8">
                <c:v>192.26310719016689</c:v>
              </c:pt>
              <c:pt idx="9">
                <c:v>162.62386698528678</c:v>
              </c:pt>
              <c:pt idx="10">
                <c:v>153.30830114982825</c:v>
              </c:pt>
              <c:pt idx="11">
                <c:v>151.16067669994419</c:v>
              </c:pt>
              <c:pt idx="12">
                <c:v>182.57007063733815</c:v>
              </c:pt>
              <c:pt idx="13">
                <c:v>214.60299866602887</c:v>
              </c:pt>
              <c:pt idx="14">
                <c:v>193.15922534055488</c:v>
              </c:pt>
              <c:pt idx="15">
                <c:v>166.71757294841532</c:v>
              </c:pt>
              <c:pt idx="16">
                <c:v>163.21317761278146</c:v>
              </c:pt>
              <c:pt idx="17">
                <c:v>150.54922267193064</c:v>
              </c:pt>
              <c:pt idx="18">
                <c:v>143.06346578610351</c:v>
              </c:pt>
              <c:pt idx="19">
                <c:v>153.54656124011632</c:v>
              </c:pt>
              <c:pt idx="20">
                <c:v>142.50890010184449</c:v>
              </c:pt>
              <c:pt idx="21">
                <c:v>128.67250801719865</c:v>
              </c:pt>
              <c:pt idx="22">
                <c:v>132.90498439737479</c:v>
              </c:pt>
              <c:pt idx="23">
                <c:v>123.96128016482935</c:v>
              </c:pt>
              <c:pt idx="24">
                <c:v>123.82416496184996</c:v>
              </c:pt>
              <c:pt idx="25">
                <c:v>121.20689728636056</c:v>
              </c:pt>
              <c:pt idx="26">
                <c:v>114.97322366556924</c:v>
              </c:pt>
              <c:pt idx="27">
                <c:v>111.93292293208317</c:v>
              </c:pt>
              <c:pt idx="28">
                <c:v>104.86363784763381</c:v>
              </c:pt>
              <c:pt idx="29">
                <c:v>106.99367211709358</c:v>
              </c:pt>
              <c:pt idx="30">
                <c:v>111.67775579310097</c:v>
              </c:pt>
              <c:pt idx="31">
                <c:v>108.14668837562746</c:v>
              </c:pt>
              <c:pt idx="32">
                <c:v>108.99275811401216</c:v>
              </c:pt>
              <c:pt idx="33">
                <c:v>108.99318193594902</c:v>
              </c:pt>
              <c:pt idx="34">
                <c:v>108.85442107980614</c:v>
              </c:pt>
              <c:pt idx="35">
                <c:v>105.38184146008469</c:v>
              </c:pt>
              <c:pt idx="36">
                <c:v>108.30239591531759</c:v>
              </c:pt>
              <c:pt idx="37">
                <c:v>105.64420247455352</c:v>
              </c:pt>
              <c:pt idx="38">
                <c:v>107.06304269805351</c:v>
              </c:pt>
              <c:pt idx="39">
                <c:v>100.98245778200902</c:v>
              </c:pt>
              <c:pt idx="40">
                <c:v>103.46560071370237</c:v>
              </c:pt>
              <c:pt idx="41">
                <c:v>102.83970224676584</c:v>
              </c:pt>
              <c:pt idx="42">
                <c:v>103.5715328620453</c:v>
              </c:pt>
              <c:pt idx="43">
                <c:v>104.56135281444132</c:v>
              </c:pt>
              <c:pt idx="44">
                <c:v>95.728225168124453</c:v>
              </c:pt>
              <c:pt idx="45">
                <c:v>97.524649844682926</c:v>
              </c:pt>
              <c:pt idx="46">
                <c:v>93.931233060456123</c:v>
              </c:pt>
              <c:pt idx="47">
                <c:v>98.783252452367648</c:v>
              </c:pt>
              <c:pt idx="48">
                <c:v>98.204834272075274</c:v>
              </c:pt>
            </c:numLit>
          </c:val>
          <c:smooth val="0"/>
          <c:extLst>
            <c:ext xmlns:c16="http://schemas.microsoft.com/office/drawing/2014/chart" uri="{C3380CC4-5D6E-409C-BE32-E72D297353CC}">
              <c16:uniqueId val="{00000001-8793-4B6A-A7F5-CB887F15918D}"/>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106.91620199410141</c:v>
              </c:pt>
              <c:pt idx="1">
                <c:v>103.86147346529199</c:v>
              </c:pt>
              <c:pt idx="2">
                <c:v>105.636480283157</c:v>
              </c:pt>
              <c:pt idx="3">
                <c:v>100.69511775922091</c:v>
              </c:pt>
              <c:pt idx="4">
                <c:v>103.07051869020802</c:v>
              </c:pt>
              <c:pt idx="5">
                <c:v>102.10638460197765</c:v>
              </c:pt>
              <c:pt idx="6">
                <c:v>102.85189691070518</c:v>
              </c:pt>
              <c:pt idx="7">
                <c:v>100.49661094573479</c:v>
              </c:pt>
              <c:pt idx="8">
                <c:v>101.16905417510389</c:v>
              </c:pt>
              <c:pt idx="9">
                <c:v>104.07543305272577</c:v>
              </c:pt>
              <c:pt idx="10">
                <c:v>110.1999104540933</c:v>
              </c:pt>
              <c:pt idx="11">
                <c:v>103.15401909057857</c:v>
              </c:pt>
              <c:pt idx="12">
                <c:v>99.427086929328183</c:v>
              </c:pt>
              <c:pt idx="13">
                <c:v>87.751223423945973</c:v>
              </c:pt>
              <c:pt idx="14">
                <c:v>97.861058245674585</c:v>
              </c:pt>
              <c:pt idx="15">
                <c:v>100.36601710822708</c:v>
              </c:pt>
              <c:pt idx="16">
                <c:v>98.590030567704062</c:v>
              </c:pt>
              <c:pt idx="17">
                <c:v>105.90436116651657</c:v>
              </c:pt>
              <c:pt idx="18">
                <c:v>103.41273490121885</c:v>
              </c:pt>
              <c:pt idx="19">
                <c:v>103.08262921898219</c:v>
              </c:pt>
              <c:pt idx="20">
                <c:v>108.6135105318466</c:v>
              </c:pt>
              <c:pt idx="21">
                <c:v>106.05595118650206</c:v>
              </c:pt>
              <c:pt idx="22">
                <c:v>104.43440926835983</c:v>
              </c:pt>
              <c:pt idx="23">
                <c:v>103.67476561642796</c:v>
              </c:pt>
              <c:pt idx="24">
                <c:v>103.3301243006775</c:v>
              </c:pt>
              <c:pt idx="25">
                <c:v>106.32815231504307</c:v>
              </c:pt>
              <c:pt idx="26">
                <c:v>105.33666361947762</c:v>
              </c:pt>
              <c:pt idx="27">
                <c:v>104.06475398671759</c:v>
              </c:pt>
              <c:pt idx="28">
                <c:v>103.28328628943983</c:v>
              </c:pt>
              <c:pt idx="29">
                <c:v>101.71284003084484</c:v>
              </c:pt>
              <c:pt idx="30">
                <c:v>109.04009487693523</c:v>
              </c:pt>
              <c:pt idx="31">
                <c:v>106.39617497048717</c:v>
              </c:pt>
              <c:pt idx="32">
                <c:v>105.21832784860243</c:v>
              </c:pt>
              <c:pt idx="33">
                <c:v>106.2646213223623</c:v>
              </c:pt>
              <c:pt idx="34">
                <c:v>106.44567206388366</c:v>
              </c:pt>
              <c:pt idx="35">
                <c:v>103.87804023444632</c:v>
              </c:pt>
              <c:pt idx="36">
                <c:v>109.41823189917895</c:v>
              </c:pt>
              <c:pt idx="37">
                <c:v>104.13955447734881</c:v>
              </c:pt>
              <c:pt idx="38">
                <c:v>105.95389529481555</c:v>
              </c:pt>
              <c:pt idx="39">
                <c:v>100.80102089369261</c:v>
              </c:pt>
              <c:pt idx="40">
                <c:v>102.04931374515644</c:v>
              </c:pt>
              <c:pt idx="41">
                <c:v>102.32781525858294</c:v>
              </c:pt>
              <c:pt idx="42">
                <c:v>100.0369388788519</c:v>
              </c:pt>
              <c:pt idx="43">
                <c:v>104.2683347292883</c:v>
              </c:pt>
              <c:pt idx="44">
                <c:v>95.883277171443893</c:v>
              </c:pt>
              <c:pt idx="45">
                <c:v>95.212501841466022</c:v>
              </c:pt>
              <c:pt idx="46">
                <c:v>90.920987090339494</c:v>
              </c:pt>
              <c:pt idx="47">
                <c:v>97.423829860029016</c:v>
              </c:pt>
              <c:pt idx="48">
                <c:v>98.061022353112648</c:v>
              </c:pt>
            </c:numLit>
          </c:val>
          <c:smooth val="0"/>
          <c:extLst>
            <c:ext xmlns:c16="http://schemas.microsoft.com/office/drawing/2014/chart" uri="{C3380CC4-5D6E-409C-BE32-E72D297353CC}">
              <c16:uniqueId val="{00000002-8793-4B6A-A7F5-CB887F15918D}"/>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122.16181451110076</c:v>
              </c:pt>
              <c:pt idx="1">
                <c:v>123.68073313620404</c:v>
              </c:pt>
              <c:pt idx="2">
                <c:v>124.36782264681814</c:v>
              </c:pt>
              <c:pt idx="3">
                <c:v>124.750968509788</c:v>
              </c:pt>
              <c:pt idx="4">
                <c:v>126.58117163482466</c:v>
              </c:pt>
              <c:pt idx="5">
                <c:v>127.45043608881114</c:v>
              </c:pt>
              <c:pt idx="6">
                <c:v>125.30057909830769</c:v>
              </c:pt>
              <c:pt idx="7">
                <c:v>126.4116004379045</c:v>
              </c:pt>
              <c:pt idx="8">
                <c:v>121.79245125841038</c:v>
              </c:pt>
              <c:pt idx="9">
                <c:v>125.3984917290186</c:v>
              </c:pt>
              <c:pt idx="10">
                <c:v>129.16592735538754</c:v>
              </c:pt>
              <c:pt idx="11">
                <c:v>129.85337026075058</c:v>
              </c:pt>
              <c:pt idx="12">
                <c:v>128.65932495090448</c:v>
              </c:pt>
              <c:pt idx="13">
                <c:v>133.00981646592683</c:v>
              </c:pt>
              <c:pt idx="14">
                <c:v>152.6314599947134</c:v>
              </c:pt>
              <c:pt idx="15">
                <c:v>143.87763092706663</c:v>
              </c:pt>
              <c:pt idx="16">
                <c:v>142.96844321112874</c:v>
              </c:pt>
              <c:pt idx="17">
                <c:v>136.37459294218615</c:v>
              </c:pt>
              <c:pt idx="18">
                <c:v>140.35282065560176</c:v>
              </c:pt>
              <c:pt idx="19">
                <c:v>136.4559736796086</c:v>
              </c:pt>
              <c:pt idx="20">
                <c:v>139.69773637606693</c:v>
              </c:pt>
              <c:pt idx="21">
                <c:v>143.04571515890211</c:v>
              </c:pt>
              <c:pt idx="22">
                <c:v>142.22669065965056</c:v>
              </c:pt>
              <c:pt idx="23">
                <c:v>138.90937995400853</c:v>
              </c:pt>
              <c:pt idx="24">
                <c:v>137.23640838304425</c:v>
              </c:pt>
              <c:pt idx="25">
                <c:v>133.25222486257204</c:v>
              </c:pt>
              <c:pt idx="26">
                <c:v>134.35559657162784</c:v>
              </c:pt>
              <c:pt idx="27">
                <c:v>134.91270491928532</c:v>
              </c:pt>
              <c:pt idx="28">
                <c:v>128.37745255845542</c:v>
              </c:pt>
              <c:pt idx="29">
                <c:v>137.14633821353905</c:v>
              </c:pt>
              <c:pt idx="30">
                <c:v>134.08443389214298</c:v>
              </c:pt>
              <c:pt idx="31">
                <c:v>134.95686425619922</c:v>
              </c:pt>
              <c:pt idx="32">
                <c:v>139.48060111523804</c:v>
              </c:pt>
              <c:pt idx="33">
                <c:v>134.05953353206098</c:v>
              </c:pt>
              <c:pt idx="34">
                <c:v>134.0624772267993</c:v>
              </c:pt>
              <c:pt idx="35">
                <c:v>132.47239021030006</c:v>
              </c:pt>
              <c:pt idx="36">
                <c:v>140.55882615664504</c:v>
              </c:pt>
              <c:pt idx="37">
                <c:v>138.95156189074692</c:v>
              </c:pt>
              <c:pt idx="38">
                <c:v>137.8130239618647</c:v>
              </c:pt>
              <c:pt idx="39">
                <c:v>136.74812624256822</c:v>
              </c:pt>
              <c:pt idx="40">
                <c:v>140.4519908860274</c:v>
              </c:pt>
              <c:pt idx="41">
                <c:v>140.20438685289781</c:v>
              </c:pt>
              <c:pt idx="42">
                <c:v>137.67665440340997</c:v>
              </c:pt>
              <c:pt idx="43">
                <c:v>141.3991742285302</c:v>
              </c:pt>
              <c:pt idx="44">
                <c:v>143.09461423938441</c:v>
              </c:pt>
              <c:pt idx="45">
                <c:v>142.78933628891804</c:v>
              </c:pt>
              <c:pt idx="46">
                <c:v>137.75261259311017</c:v>
              </c:pt>
              <c:pt idx="47">
                <c:v>143.64737837700775</c:v>
              </c:pt>
              <c:pt idx="48">
                <c:v>146.35230532275889</c:v>
              </c:pt>
            </c:numLit>
          </c:val>
          <c:smooth val="0"/>
          <c:extLst>
            <c:ext xmlns:c16="http://schemas.microsoft.com/office/drawing/2014/chart" uri="{C3380CC4-5D6E-409C-BE32-E72D297353CC}">
              <c16:uniqueId val="{00000001-2EFA-4E8A-83F3-6CDBC1A4CE1A}"/>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117.87653901579289</c:v>
              </c:pt>
              <c:pt idx="1">
                <c:v>120.09209506679686</c:v>
              </c:pt>
              <c:pt idx="2">
                <c:v>119.33193482944644</c:v>
              </c:pt>
              <c:pt idx="3">
                <c:v>121.45754138846208</c:v>
              </c:pt>
              <c:pt idx="4">
                <c:v>119.00633539339364</c:v>
              </c:pt>
              <c:pt idx="5">
                <c:v>117.49167138855022</c:v>
              </c:pt>
              <c:pt idx="6">
                <c:v>117.80080409180933</c:v>
              </c:pt>
              <c:pt idx="7">
                <c:v>121.18794668976609</c:v>
              </c:pt>
              <c:pt idx="8">
                <c:v>117.03541154925341</c:v>
              </c:pt>
              <c:pt idx="9">
                <c:v>119.35048078300829</c:v>
              </c:pt>
              <c:pt idx="10">
                <c:v>124.79714242064017</c:v>
              </c:pt>
              <c:pt idx="11">
                <c:v>126.09332187162872</c:v>
              </c:pt>
              <c:pt idx="12">
                <c:v>123.75062959635163</c:v>
              </c:pt>
              <c:pt idx="13">
                <c:v>124.16859852447504</c:v>
              </c:pt>
              <c:pt idx="14">
                <c:v>121.33275998857167</c:v>
              </c:pt>
              <c:pt idx="15">
                <c:v>121.33202252520165</c:v>
              </c:pt>
              <c:pt idx="16">
                <c:v>125.1193284338346</c:v>
              </c:pt>
              <c:pt idx="17">
                <c:v>125.24821513464177</c:v>
              </c:pt>
              <c:pt idx="18">
                <c:v>127.92535869548571</c:v>
              </c:pt>
              <c:pt idx="19">
                <c:v>121.44468355590097</c:v>
              </c:pt>
              <c:pt idx="20">
                <c:v>125.9206596264755</c:v>
              </c:pt>
              <c:pt idx="21">
                <c:v>132.77684591451248</c:v>
              </c:pt>
              <c:pt idx="22">
                <c:v>131.30714669861015</c:v>
              </c:pt>
              <c:pt idx="23">
                <c:v>129.11410470578701</c:v>
              </c:pt>
              <c:pt idx="24">
                <c:v>127.34960294614011</c:v>
              </c:pt>
              <c:pt idx="25">
                <c:v>126.47224619781181</c:v>
              </c:pt>
              <c:pt idx="26">
                <c:v>130.52892741658263</c:v>
              </c:pt>
              <c:pt idx="27">
                <c:v>135.29977858034295</c:v>
              </c:pt>
              <c:pt idx="28">
                <c:v>129.1236915839699</c:v>
              </c:pt>
              <c:pt idx="29">
                <c:v>134.24399483662793</c:v>
              </c:pt>
              <c:pt idx="30">
                <c:v>132.96190496725742</c:v>
              </c:pt>
              <c:pt idx="31">
                <c:v>132.17357021059578</c:v>
              </c:pt>
              <c:pt idx="32">
                <c:v>135.67177871851783</c:v>
              </c:pt>
              <c:pt idx="33">
                <c:v>132.1948590950399</c:v>
              </c:pt>
              <c:pt idx="34">
                <c:v>133.10865455671313</c:v>
              </c:pt>
              <c:pt idx="35">
                <c:v>131.71913672288343</c:v>
              </c:pt>
              <c:pt idx="36">
                <c:v>136.67495235742487</c:v>
              </c:pt>
              <c:pt idx="37">
                <c:v>138.81035949698239</c:v>
              </c:pt>
              <c:pt idx="38">
                <c:v>137.18662174990405</c:v>
              </c:pt>
              <c:pt idx="39">
                <c:v>136.74576568651727</c:v>
              </c:pt>
              <c:pt idx="40">
                <c:v>143.63829594026171</c:v>
              </c:pt>
              <c:pt idx="41">
                <c:v>138.36696506466211</c:v>
              </c:pt>
              <c:pt idx="42">
                <c:v>136.16059847189322</c:v>
              </c:pt>
              <c:pt idx="43">
                <c:v>144.25182761699659</c:v>
              </c:pt>
              <c:pt idx="44">
                <c:v>139.3455029070563</c:v>
              </c:pt>
              <c:pt idx="45">
                <c:v>139.76816511902098</c:v>
              </c:pt>
              <c:pt idx="46">
                <c:v>139.26177395596648</c:v>
              </c:pt>
              <c:pt idx="47">
                <c:v>141.03372541834418</c:v>
              </c:pt>
              <c:pt idx="48">
                <c:v>144.89877258910576</c:v>
              </c:pt>
            </c:numLit>
          </c:val>
          <c:smooth val="0"/>
          <c:extLst>
            <c:ext xmlns:c16="http://schemas.microsoft.com/office/drawing/2014/chart" uri="{C3380CC4-5D6E-409C-BE32-E72D297353CC}">
              <c16:uniqueId val="{00000002-2EFA-4E8A-83F3-6CDBC1A4CE1A}"/>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100.65010842536735</c:v>
              </c:pt>
              <c:pt idx="1">
                <c:v>96.11176806667271</c:v>
              </c:pt>
              <c:pt idx="2">
                <c:v>101.45354455606213</c:v>
              </c:pt>
              <c:pt idx="3">
                <c:v>97.745803625706486</c:v>
              </c:pt>
              <c:pt idx="4">
                <c:v>106.35621775979047</c:v>
              </c:pt>
              <c:pt idx="5">
                <c:v>101.14724229724547</c:v>
              </c:pt>
              <c:pt idx="6">
                <c:v>100.23713669177367</c:v>
              </c:pt>
              <c:pt idx="7">
                <c:v>97.532224712111955</c:v>
              </c:pt>
              <c:pt idx="8">
                <c:v>92.032466483224624</c:v>
              </c:pt>
              <c:pt idx="9">
                <c:v>99.321545456150218</c:v>
              </c:pt>
              <c:pt idx="10">
                <c:v>98.979270037951139</c:v>
              </c:pt>
              <c:pt idx="11">
                <c:v>100.19857002613963</c:v>
              </c:pt>
              <c:pt idx="12">
                <c:v>97.289295638178743</c:v>
              </c:pt>
              <c:pt idx="13">
                <c:v>100.600973829106</c:v>
              </c:pt>
              <c:pt idx="14">
                <c:v>106.9013279381585</c:v>
              </c:pt>
              <c:pt idx="15">
                <c:v>102.7050363695615</c:v>
              </c:pt>
              <c:pt idx="16">
                <c:v>102.37646003900436</c:v>
              </c:pt>
              <c:pt idx="17">
                <c:v>101.78783075366201</c:v>
              </c:pt>
              <c:pt idx="18">
                <c:v>106.10032673132295</c:v>
              </c:pt>
              <c:pt idx="19">
                <c:v>98.129482848288248</c:v>
              </c:pt>
              <c:pt idx="20">
                <c:v>105.1774729977964</c:v>
              </c:pt>
              <c:pt idx="21">
                <c:v>107.31323849501094</c:v>
              </c:pt>
              <c:pt idx="22">
                <c:v>112.02560328935276</c:v>
              </c:pt>
              <c:pt idx="23">
                <c:v>104.62819850719383</c:v>
              </c:pt>
              <c:pt idx="24">
                <c:v>106.08628938733111</c:v>
              </c:pt>
              <c:pt idx="25">
                <c:v>104.12182024788493</c:v>
              </c:pt>
              <c:pt idx="26">
                <c:v>105.24558596221742</c:v>
              </c:pt>
              <c:pt idx="27">
                <c:v>102.8775105743559</c:v>
              </c:pt>
              <c:pt idx="28">
                <c:v>101.01917350582465</c:v>
              </c:pt>
              <c:pt idx="29">
                <c:v>110.57609230519697</c:v>
              </c:pt>
              <c:pt idx="30">
                <c:v>104.52807583308497</c:v>
              </c:pt>
              <c:pt idx="31">
                <c:v>110.78541339228798</c:v>
              </c:pt>
              <c:pt idx="32">
                <c:v>107.97379468125885</c:v>
              </c:pt>
              <c:pt idx="33">
                <c:v>107.74395073797302</c:v>
              </c:pt>
              <c:pt idx="34">
                <c:v>109.25129571616414</c:v>
              </c:pt>
              <c:pt idx="35">
                <c:v>105.85518774051511</c:v>
              </c:pt>
              <c:pt idx="36">
                <c:v>112.34015246482602</c:v>
              </c:pt>
              <c:pt idx="37">
                <c:v>114.98531011497425</c:v>
              </c:pt>
              <c:pt idx="38">
                <c:v>108.26386422140392</c:v>
              </c:pt>
              <c:pt idx="39">
                <c:v>111.9059647415026</c:v>
              </c:pt>
              <c:pt idx="40">
                <c:v>113.87816237338137</c:v>
              </c:pt>
              <c:pt idx="41">
                <c:v>112.72929573566184</c:v>
              </c:pt>
              <c:pt idx="42">
                <c:v>108.54949281893762</c:v>
              </c:pt>
              <c:pt idx="43">
                <c:v>112.62836462554193</c:v>
              </c:pt>
              <c:pt idx="44">
                <c:v>113.51246958473212</c:v>
              </c:pt>
              <c:pt idx="45">
                <c:v>116.45899837880822</c:v>
              </c:pt>
              <c:pt idx="46">
                <c:v>113.16740038746526</c:v>
              </c:pt>
              <c:pt idx="47">
                <c:v>122.12339513332451</c:v>
              </c:pt>
              <c:pt idx="48">
                <c:v>123.22089373252403</c:v>
              </c:pt>
            </c:numLit>
          </c:val>
          <c:smooth val="0"/>
          <c:extLst>
            <c:ext xmlns:c16="http://schemas.microsoft.com/office/drawing/2014/chart" uri="{C3380CC4-5D6E-409C-BE32-E72D297353CC}">
              <c16:uniqueId val="{00000001-093A-4104-9ADA-D35783A9D15E}"/>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95.235904388285959</c:v>
              </c:pt>
              <c:pt idx="1">
                <c:v>93.485898423026626</c:v>
              </c:pt>
              <c:pt idx="2">
                <c:v>95.800092535384991</c:v>
              </c:pt>
              <c:pt idx="3">
                <c:v>92.790710190121601</c:v>
              </c:pt>
              <c:pt idx="4">
                <c:v>95.277333417968492</c:v>
              </c:pt>
              <c:pt idx="5">
                <c:v>95.005151632449994</c:v>
              </c:pt>
              <c:pt idx="6">
                <c:v>94.898992046450289</c:v>
              </c:pt>
              <c:pt idx="7">
                <c:v>93.066633330064732</c:v>
              </c:pt>
              <c:pt idx="8">
                <c:v>92.048589855477616</c:v>
              </c:pt>
              <c:pt idx="9">
                <c:v>94.667866486022504</c:v>
              </c:pt>
              <c:pt idx="10">
                <c:v>96.974958642222461</c:v>
              </c:pt>
              <c:pt idx="11">
                <c:v>96.323814654937422</c:v>
              </c:pt>
              <c:pt idx="12">
                <c:v>96.482475045742575</c:v>
              </c:pt>
              <c:pt idx="13">
                <c:v>95.978797041269786</c:v>
              </c:pt>
              <c:pt idx="14">
                <c:v>96.956335027254653</c:v>
              </c:pt>
              <c:pt idx="15">
                <c:v>98.748961626643776</c:v>
              </c:pt>
              <c:pt idx="16">
                <c:v>101.26181432399363</c:v>
              </c:pt>
              <c:pt idx="17">
                <c:v>102.46703020731678</c:v>
              </c:pt>
              <c:pt idx="18">
                <c:v>101.96126138443888</c:v>
              </c:pt>
              <c:pt idx="19">
                <c:v>101.20024298939157</c:v>
              </c:pt>
              <c:pt idx="20">
                <c:v>102.28284057777113</c:v>
              </c:pt>
              <c:pt idx="21">
                <c:v>104.47068629491933</c:v>
              </c:pt>
              <c:pt idx="22">
                <c:v>105.18777431054519</c:v>
              </c:pt>
              <c:pt idx="23">
                <c:v>103.54112900106702</c:v>
              </c:pt>
              <c:pt idx="24">
                <c:v>102.86014357808459</c:v>
              </c:pt>
              <c:pt idx="25">
                <c:v>103.23492651330793</c:v>
              </c:pt>
              <c:pt idx="26">
                <c:v>105.15032806055832</c:v>
              </c:pt>
              <c:pt idx="27">
                <c:v>103.92844616289474</c:v>
              </c:pt>
              <c:pt idx="28">
                <c:v>104.12614690253821</c:v>
              </c:pt>
              <c:pt idx="29">
                <c:v>105.7692055097383</c:v>
              </c:pt>
              <c:pt idx="30">
                <c:v>106.12709352613312</c:v>
              </c:pt>
              <c:pt idx="31">
                <c:v>107.87465736769428</c:v>
              </c:pt>
              <c:pt idx="32">
                <c:v>108.27170281034913</c:v>
              </c:pt>
              <c:pt idx="33">
                <c:v>108.24380466409582</c:v>
              </c:pt>
              <c:pt idx="34">
                <c:v>107.84464951578873</c:v>
              </c:pt>
              <c:pt idx="35">
                <c:v>109.12463690145144</c:v>
              </c:pt>
              <c:pt idx="36">
                <c:v>110.4016710594254</c:v>
              </c:pt>
              <c:pt idx="37">
                <c:v>111.35186093434008</c:v>
              </c:pt>
              <c:pt idx="38">
                <c:v>109.48821204539716</c:v>
              </c:pt>
              <c:pt idx="39">
                <c:v>112.15155602793421</c:v>
              </c:pt>
              <c:pt idx="40">
                <c:v>112.26240002625745</c:v>
              </c:pt>
              <c:pt idx="41">
                <c:v>112.5422080094517</c:v>
              </c:pt>
              <c:pt idx="42">
                <c:v>112.0378361515107</c:v>
              </c:pt>
              <c:pt idx="43">
                <c:v>113.71631247254727</c:v>
              </c:pt>
              <c:pt idx="44">
                <c:v>113.6672670480072</c:v>
              </c:pt>
              <c:pt idx="45">
                <c:v>114.06134178305538</c:v>
              </c:pt>
              <c:pt idx="46">
                <c:v>115.42876451555478</c:v>
              </c:pt>
              <c:pt idx="47">
                <c:v>118.42417574689436</c:v>
              </c:pt>
              <c:pt idx="48">
                <c:v>119.67321707840935</c:v>
              </c:pt>
            </c:numLit>
          </c:val>
          <c:smooth val="0"/>
          <c:extLst>
            <c:ext xmlns:c16="http://schemas.microsoft.com/office/drawing/2014/chart" uri="{C3380CC4-5D6E-409C-BE32-E72D297353CC}">
              <c16:uniqueId val="{00000002-093A-4104-9ADA-D35783A9D15E}"/>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127.51302376594542</c:v>
              </c:pt>
              <c:pt idx="1">
                <c:v>130.53873409803407</c:v>
              </c:pt>
              <c:pt idx="2">
                <c:v>130.06793292624684</c:v>
              </c:pt>
              <c:pt idx="3">
                <c:v>131.46871965794739</c:v>
              </c:pt>
              <c:pt idx="4">
                <c:v>131.61229096694802</c:v>
              </c:pt>
              <c:pt idx="5">
                <c:v>133.9935663030505</c:v>
              </c:pt>
              <c:pt idx="6">
                <c:v>131.53531122181229</c:v>
              </c:pt>
              <c:pt idx="7">
                <c:v>133.5955765503565</c:v>
              </c:pt>
              <c:pt idx="8">
                <c:v>129.19548592792114</c:v>
              </c:pt>
              <c:pt idx="9">
                <c:v>131.88534106013719</c:v>
              </c:pt>
              <c:pt idx="10">
                <c:v>136.67510023856579</c:v>
              </c:pt>
              <c:pt idx="11">
                <c:v>137.23023943298526</c:v>
              </c:pt>
              <c:pt idx="12">
                <c:v>136.46287109987017</c:v>
              </c:pt>
              <c:pt idx="13">
                <c:v>141.07177575292067</c:v>
              </c:pt>
              <c:pt idx="14">
                <c:v>164.0071967638485</c:v>
              </c:pt>
              <c:pt idx="15">
                <c:v>154.11964372530801</c:v>
              </c:pt>
              <c:pt idx="16">
                <c:v>153.06602427501417</c:v>
              </c:pt>
              <c:pt idx="17">
                <c:v>144.97832716859824</c:v>
              </c:pt>
              <c:pt idx="18">
                <c:v>148.87340297290439</c:v>
              </c:pt>
              <c:pt idx="19">
                <c:v>145.98999537109586</c:v>
              </c:pt>
              <c:pt idx="20">
                <c:v>148.28492849059595</c:v>
              </c:pt>
              <c:pt idx="21">
                <c:v>151.934455041284</c:v>
              </c:pt>
              <c:pt idx="22">
                <c:v>149.73945313410121</c:v>
              </c:pt>
              <c:pt idx="23">
                <c:v>147.43709852240539</c:v>
              </c:pt>
              <c:pt idx="24">
                <c:v>144.98525007858612</c:v>
              </c:pt>
              <c:pt idx="25">
                <c:v>140.49864642254605</c:v>
              </c:pt>
              <c:pt idx="26">
                <c:v>141.59694495937902</c:v>
              </c:pt>
              <c:pt idx="27">
                <c:v>142.88171619975387</c:v>
              </c:pt>
              <c:pt idx="28">
                <c:v>135.18304368542576</c:v>
              </c:pt>
              <c:pt idx="29">
                <c:v>143.75589978162475</c:v>
              </c:pt>
              <c:pt idx="30">
                <c:v>141.43681478442508</c:v>
              </c:pt>
              <c:pt idx="31">
                <c:v>140.96970633625014</c:v>
              </c:pt>
              <c:pt idx="32">
                <c:v>147.31817166906433</c:v>
              </c:pt>
              <c:pt idx="33">
                <c:v>140.60574560994664</c:v>
              </c:pt>
              <c:pt idx="34">
                <c:v>140.2344574311679</c:v>
              </c:pt>
              <c:pt idx="35">
                <c:v>139.09363259929171</c:v>
              </c:pt>
              <c:pt idx="36">
                <c:v>147.57844734416437</c:v>
              </c:pt>
              <c:pt idx="37">
                <c:v>144.91335905343249</c:v>
              </c:pt>
              <c:pt idx="38">
                <c:v>145.16361421471797</c:v>
              </c:pt>
              <c:pt idx="39">
                <c:v>142.92781296778855</c:v>
              </c:pt>
              <c:pt idx="40">
                <c:v>147.0624436556399</c:v>
              </c:pt>
              <c:pt idx="41">
                <c:v>147.03903591691417</c:v>
              </c:pt>
              <c:pt idx="42">
                <c:v>144.92226923363282</c:v>
              </c:pt>
              <c:pt idx="43">
                <c:v>148.55614364803102</c:v>
              </c:pt>
              <c:pt idx="44">
                <c:v>150.45340975393978</c:v>
              </c:pt>
              <c:pt idx="45">
                <c:v>149.33921882014184</c:v>
              </c:pt>
              <c:pt idx="46">
                <c:v>143.86838112224689</c:v>
              </c:pt>
              <c:pt idx="47">
                <c:v>149.00164167326514</c:v>
              </c:pt>
              <c:pt idx="48">
                <c:v>152.10642930000014</c:v>
              </c:pt>
            </c:numLit>
          </c:val>
          <c:smooth val="0"/>
          <c:extLst>
            <c:ext xmlns:c16="http://schemas.microsoft.com/office/drawing/2014/chart" uri="{C3380CC4-5D6E-409C-BE32-E72D297353CC}">
              <c16:uniqueId val="{00000001-0C50-4AC2-BDD2-13ED9EBC910E}"/>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123.47815434903073</c:v>
              </c:pt>
              <c:pt idx="1">
                <c:v>126.67484689910695</c:v>
              </c:pt>
              <c:pt idx="2">
                <c:v>125.1540476271858</c:v>
              </c:pt>
              <c:pt idx="3">
                <c:v>128.55012354606953</c:v>
              </c:pt>
              <c:pt idx="4">
                <c:v>124.87722830319233</c:v>
              </c:pt>
              <c:pt idx="5">
                <c:v>123.05515650852526</c:v>
              </c:pt>
              <c:pt idx="6">
                <c:v>123.46703843651068</c:v>
              </c:pt>
              <c:pt idx="7">
                <c:v>128.14555996775729</c:v>
              </c:pt>
              <c:pt idx="8">
                <c:v>123.21750696448896</c:v>
              </c:pt>
              <c:pt idx="9">
                <c:v>125.45731095738913</c:v>
              </c:pt>
              <c:pt idx="10">
                <c:v>131.68074678162387</c:v>
              </c:pt>
              <c:pt idx="11">
                <c:v>133.45872177456931</c:v>
              </c:pt>
              <c:pt idx="12">
                <c:v>130.49715923886501</c:v>
              </c:pt>
              <c:pt idx="13">
                <c:v>131.14315673926131</c:v>
              </c:pt>
              <c:pt idx="14">
                <c:v>127.36383456220301</c:v>
              </c:pt>
              <c:pt idx="15">
                <c:v>126.91939329824147</c:v>
              </c:pt>
              <c:pt idx="16">
                <c:v>131.02201707526774</c:v>
              </c:pt>
              <c:pt idx="17">
                <c:v>130.88460461301753</c:v>
              </c:pt>
              <c:pt idx="18">
                <c:v>134.34924601154785</c:v>
              </c:pt>
              <c:pt idx="19">
                <c:v>126.45344636471398</c:v>
              </c:pt>
              <c:pt idx="20">
                <c:v>131.76899258206564</c:v>
              </c:pt>
              <c:pt idx="21">
                <c:v>139.78019278878912</c:v>
              </c:pt>
              <c:pt idx="22">
                <c:v>137.76945127932078</c:v>
              </c:pt>
              <c:pt idx="23">
                <c:v>135.44122296818938</c:v>
              </c:pt>
              <c:pt idx="24">
                <c:v>133.40864384122787</c:v>
              </c:pt>
              <c:pt idx="25">
                <c:v>132.22148990893649</c:v>
              </c:pt>
              <c:pt idx="26">
                <c:v>136.80795420305301</c:v>
              </c:pt>
              <c:pt idx="27">
                <c:v>143.06149284254735</c:v>
              </c:pt>
              <c:pt idx="28">
                <c:v>135.30844001901076</c:v>
              </c:pt>
              <c:pt idx="29">
                <c:v>141.28906310120891</c:v>
              </c:pt>
              <c:pt idx="30">
                <c:v>139.60121935513774</c:v>
              </c:pt>
              <c:pt idx="31">
                <c:v>138.18546718261962</c:v>
              </c:pt>
              <c:pt idx="32">
                <c:v>142.45094758300735</c:v>
              </c:pt>
              <c:pt idx="33">
                <c:v>138.12069094361311</c:v>
              </c:pt>
              <c:pt idx="34">
                <c:v>139.35932907819068</c:v>
              </c:pt>
              <c:pt idx="35">
                <c:v>137.30933764829402</c:v>
              </c:pt>
              <c:pt idx="36">
                <c:v>143.17533619359784</c:v>
              </c:pt>
              <c:pt idx="37">
                <c:v>145.60398295793055</c:v>
              </c:pt>
              <c:pt idx="38">
                <c:v>144.03960264287625</c:v>
              </c:pt>
              <c:pt idx="39">
                <c:v>142.83072329477295</c:v>
              </c:pt>
              <c:pt idx="40">
                <c:v>151.40113927648289</c:v>
              </c:pt>
              <c:pt idx="41">
                <c:v>144.75637761769434</c:v>
              </c:pt>
              <c:pt idx="42">
                <c:v>142.12891329685561</c:v>
              </c:pt>
              <c:pt idx="43">
                <c:v>151.80674878663777</c:v>
              </c:pt>
              <c:pt idx="44">
                <c:v>145.69866403018978</c:v>
              </c:pt>
              <c:pt idx="45">
                <c:v>146.12839919093301</c:v>
              </c:pt>
              <c:pt idx="46">
                <c:v>145.15839979331889</c:v>
              </c:pt>
              <c:pt idx="47">
                <c:v>146.62764989090837</c:v>
              </c:pt>
              <c:pt idx="48">
                <c:v>151.13993414941308</c:v>
              </c:pt>
            </c:numLit>
          </c:val>
          <c:smooth val="0"/>
          <c:extLst>
            <c:ext xmlns:c16="http://schemas.microsoft.com/office/drawing/2014/chart" uri="{C3380CC4-5D6E-409C-BE32-E72D297353CC}">
              <c16:uniqueId val="{00000002-0C50-4AC2-BDD2-13ED9EBC910E}"/>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104.21849888766191</c:v>
              </c:pt>
              <c:pt idx="1">
                <c:v>105.34555785725541</c:v>
              </c:pt>
              <c:pt idx="2">
                <c:v>106.95533146336966</c:v>
              </c:pt>
              <c:pt idx="3">
                <c:v>109.46120491101978</c:v>
              </c:pt>
              <c:pt idx="4">
                <c:v>109.44807483622718</c:v>
              </c:pt>
              <c:pt idx="5">
                <c:v>109.54296863529503</c:v>
              </c:pt>
              <c:pt idx="6">
                <c:v>110.05671884337518</c:v>
              </c:pt>
              <c:pt idx="7">
                <c:v>112.37869773203744</c:v>
              </c:pt>
              <c:pt idx="8">
                <c:v>118.93370528580127</c:v>
              </c:pt>
              <c:pt idx="9">
                <c:v>117.69390179785893</c:v>
              </c:pt>
              <c:pt idx="10">
                <c:v>114.41492349941771</c:v>
              </c:pt>
              <c:pt idx="11">
                <c:v>115.65403924420394</c:v>
              </c:pt>
              <c:pt idx="12">
                <c:v>117.11509627803241</c:v>
              </c:pt>
              <c:pt idx="13">
                <c:v>133.48703432183214</c:v>
              </c:pt>
              <c:pt idx="14">
                <c:v>125.84389679235828</c:v>
              </c:pt>
              <c:pt idx="15">
                <c:v>120.02616626799529</c:v>
              </c:pt>
              <c:pt idx="16">
                <c:v>120.1432772695608</c:v>
              </c:pt>
              <c:pt idx="17">
                <c:v>119.86170716860167</c:v>
              </c:pt>
              <c:pt idx="18">
                <c:v>118.47140701575137</c:v>
              </c:pt>
              <c:pt idx="19">
                <c:v>118.11354310565127</c:v>
              </c:pt>
              <c:pt idx="20">
                <c:v>120.18361572010676</c:v>
              </c:pt>
              <c:pt idx="21">
                <c:v>117.46181333548753</c:v>
              </c:pt>
              <c:pt idx="22">
                <c:v>119.52246691115232</c:v>
              </c:pt>
              <c:pt idx="23">
                <c:v>118.17145069873509</c:v>
              </c:pt>
              <c:pt idx="24">
                <c:v>118.41076850994448</c:v>
              </c:pt>
              <c:pt idx="25">
                <c:v>120.71281886632683</c:v>
              </c:pt>
              <c:pt idx="26">
                <c:v>119.930695899822</c:v>
              </c:pt>
              <c:pt idx="27">
                <c:v>122.02627042579195</c:v>
              </c:pt>
              <c:pt idx="28">
                <c:v>120.27414148306583</c:v>
              </c:pt>
              <c:pt idx="29">
                <c:v>120.93410782077305</c:v>
              </c:pt>
              <c:pt idx="30">
                <c:v>128.50662953314261</c:v>
              </c:pt>
              <c:pt idx="31">
                <c:v>123.34331174335527</c:v>
              </c:pt>
              <c:pt idx="32">
                <c:v>123.10033919897477</c:v>
              </c:pt>
              <c:pt idx="33">
                <c:v>123.80553403418195</c:v>
              </c:pt>
              <c:pt idx="34">
                <c:v>124.06105466408037</c:v>
              </c:pt>
              <c:pt idx="35">
                <c:v>124.28413194463329</c:v>
              </c:pt>
              <c:pt idx="36">
                <c:v>128.26743415294303</c:v>
              </c:pt>
              <c:pt idx="37">
                <c:v>123.68350875613332</c:v>
              </c:pt>
              <c:pt idx="38">
                <c:v>127.09748790763389</c:v>
              </c:pt>
              <c:pt idx="39">
                <c:v>125.38340161920172</c:v>
              </c:pt>
              <c:pt idx="40">
                <c:v>127.94912555606342</c:v>
              </c:pt>
              <c:pt idx="41">
                <c:v>126.37990913788649</c:v>
              </c:pt>
              <c:pt idx="42">
                <c:v>126.27249106086764</c:v>
              </c:pt>
              <c:pt idx="43">
                <c:v>128.02483632534137</c:v>
              </c:pt>
              <c:pt idx="44">
                <c:v>127.33925646414667</c:v>
              </c:pt>
              <c:pt idx="45">
                <c:v>128.6105976371008</c:v>
              </c:pt>
              <c:pt idx="46">
                <c:v>126.73844627190877</c:v>
              </c:pt>
              <c:pt idx="47">
                <c:v>130.81514028243777</c:v>
              </c:pt>
              <c:pt idx="48">
                <c:v>128.32276227526512</c:v>
              </c:pt>
            </c:numLit>
          </c:val>
          <c:smooth val="0"/>
          <c:extLst>
            <c:ext xmlns:c16="http://schemas.microsoft.com/office/drawing/2014/chart" uri="{C3380CC4-5D6E-409C-BE32-E72D297353CC}">
              <c16:uniqueId val="{00000001-E758-4DC1-9028-E17DE0F92901}"/>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102.89563650589592</c:v>
              </c:pt>
              <c:pt idx="1">
                <c:v>103.74743567977586</c:v>
              </c:pt>
              <c:pt idx="2">
                <c:v>104.15674688493748</c:v>
              </c:pt>
              <c:pt idx="3">
                <c:v>105.23557060183765</c:v>
              </c:pt>
              <c:pt idx="4">
                <c:v>105.70688089841718</c:v>
              </c:pt>
              <c:pt idx="5">
                <c:v>108.17595678301053</c:v>
              </c:pt>
              <c:pt idx="6">
                <c:v>108.25027784589516</c:v>
              </c:pt>
              <c:pt idx="7">
                <c:v>108.23777630240016</c:v>
              </c:pt>
              <c:pt idx="8">
                <c:v>109.46053168565003</c:v>
              </c:pt>
              <c:pt idx="9">
                <c:v>110.29542328747672</c:v>
              </c:pt>
              <c:pt idx="10">
                <c:v>111.20520189449581</c:v>
              </c:pt>
              <c:pt idx="11">
                <c:v>111.69013792455755</c:v>
              </c:pt>
              <c:pt idx="12">
                <c:v>111.03947736189636</c:v>
              </c:pt>
              <c:pt idx="13">
                <c:v>112.26473715397125</c:v>
              </c:pt>
              <c:pt idx="14">
                <c:v>113.86015609960234</c:v>
              </c:pt>
              <c:pt idx="15">
                <c:v>114.45826330780935</c:v>
              </c:pt>
              <c:pt idx="16">
                <c:v>115.62987416887682</c:v>
              </c:pt>
              <c:pt idx="17">
                <c:v>116.86085857831512</c:v>
              </c:pt>
              <c:pt idx="18">
                <c:v>116.3776103795968</c:v>
              </c:pt>
              <c:pt idx="19">
                <c:v>116.69819987283299</c:v>
              </c:pt>
              <c:pt idx="20">
                <c:v>117.73542890304296</c:v>
              </c:pt>
              <c:pt idx="21">
                <c:v>116.46483299225687</c:v>
              </c:pt>
              <c:pt idx="22">
                <c:v>117.17491142504532</c:v>
              </c:pt>
              <c:pt idx="23">
                <c:v>116.98104483473098</c:v>
              </c:pt>
              <c:pt idx="24">
                <c:v>116.11547577120285</c:v>
              </c:pt>
              <c:pt idx="25">
                <c:v>120.27931494067357</c:v>
              </c:pt>
              <c:pt idx="26">
                <c:v>118.66090657524369</c:v>
              </c:pt>
              <c:pt idx="27">
                <c:v>121.29956013925123</c:v>
              </c:pt>
              <c:pt idx="28">
                <c:v>120.18518630897921</c:v>
              </c:pt>
              <c:pt idx="29">
                <c:v>117.94630689254886</c:v>
              </c:pt>
              <c:pt idx="30">
                <c:v>128.72236403801278</c:v>
              </c:pt>
              <c:pt idx="31">
                <c:v>122.60838589517726</c:v>
              </c:pt>
              <c:pt idx="32">
                <c:v>122.61903840451123</c:v>
              </c:pt>
              <c:pt idx="33">
                <c:v>122.94440353699639</c:v>
              </c:pt>
              <c:pt idx="34">
                <c:v>124.31644095447894</c:v>
              </c:pt>
              <c:pt idx="35">
                <c:v>125.36886289275544</c:v>
              </c:pt>
              <c:pt idx="36">
                <c:v>128.83704631422563</c:v>
              </c:pt>
              <c:pt idx="37">
                <c:v>122.94835050411007</c:v>
              </c:pt>
              <c:pt idx="38">
                <c:v>127.00394342639892</c:v>
              </c:pt>
              <c:pt idx="39">
                <c:v>125.22760698658189</c:v>
              </c:pt>
              <c:pt idx="40">
                <c:v>126.5341409277079</c:v>
              </c:pt>
              <c:pt idx="41">
                <c:v>126.10744474617579</c:v>
              </c:pt>
              <c:pt idx="42">
                <c:v>125.8797217989853</c:v>
              </c:pt>
              <c:pt idx="43">
                <c:v>127.07248330378538</c:v>
              </c:pt>
              <c:pt idx="44">
                <c:v>127.0836812126459</c:v>
              </c:pt>
              <c:pt idx="45">
                <c:v>128.3354952657395</c:v>
              </c:pt>
              <c:pt idx="46">
                <c:v>126.70707423276058</c:v>
              </c:pt>
              <c:pt idx="47">
                <c:v>128.68219447647567</c:v>
              </c:pt>
              <c:pt idx="48">
                <c:v>129.52770663914822</c:v>
              </c:pt>
            </c:numLit>
          </c:val>
          <c:smooth val="0"/>
          <c:extLst>
            <c:ext xmlns:c16="http://schemas.microsoft.com/office/drawing/2014/chart" uri="{C3380CC4-5D6E-409C-BE32-E72D297353CC}">
              <c16:uniqueId val="{00000002-E758-4DC1-9028-E17DE0F92901}"/>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96.249633361446456</c:v>
              </c:pt>
              <c:pt idx="1">
                <c:v>97.149486687963432</c:v>
              </c:pt>
              <c:pt idx="2">
                <c:v>98.072160207624748</c:v>
              </c:pt>
              <c:pt idx="3">
                <c:v>99.04374937764922</c:v>
              </c:pt>
              <c:pt idx="4">
                <c:v>99.208736527692281</c:v>
              </c:pt>
              <c:pt idx="5">
                <c:v>100.90945945568323</c:v>
              </c:pt>
              <c:pt idx="6">
                <c:v>100.76362070483196</c:v>
              </c:pt>
              <c:pt idx="7">
                <c:v>101.50832700774282</c:v>
              </c:pt>
              <c:pt idx="8">
                <c:v>103.59910171417495</c:v>
              </c:pt>
              <c:pt idx="9">
                <c:v>104.30988523144806</c:v>
              </c:pt>
              <c:pt idx="10">
                <c:v>103.71396424907431</c:v>
              </c:pt>
              <c:pt idx="11">
                <c:v>103.87224587056853</c:v>
              </c:pt>
              <c:pt idx="12">
                <c:v>105.31945589730098</c:v>
              </c:pt>
              <c:pt idx="13">
                <c:v>112.36113146831622</c:v>
              </c:pt>
              <c:pt idx="14">
                <c:v>109.82386361398649</c:v>
              </c:pt>
              <c:pt idx="15">
                <c:v>107.55017526259785</c:v>
              </c:pt>
              <c:pt idx="16">
                <c:v>108.03766592140643</c:v>
              </c:pt>
              <c:pt idx="17">
                <c:v>108.82495824016655</c:v>
              </c:pt>
              <c:pt idx="18">
                <c:v>106.29357184985085</c:v>
              </c:pt>
              <c:pt idx="19">
                <c:v>106.06484680251054</c:v>
              </c:pt>
              <c:pt idx="20">
                <c:v>106.79603701229001</c:v>
              </c:pt>
              <c:pt idx="21">
                <c:v>105.06240539856012</c:v>
              </c:pt>
              <c:pt idx="22">
                <c:v>106.60392105568583</c:v>
              </c:pt>
              <c:pt idx="23">
                <c:v>105.55191495417657</c:v>
              </c:pt>
              <c:pt idx="24">
                <c:v>106.85633088717556</c:v>
              </c:pt>
              <c:pt idx="25">
                <c:v>108.3065480060547</c:v>
              </c:pt>
              <c:pt idx="26">
                <c:v>107.07241680906701</c:v>
              </c:pt>
              <c:pt idx="27">
                <c:v>108.57972433049147</c:v>
              </c:pt>
              <c:pt idx="28">
                <c:v>107.84873446254871</c:v>
              </c:pt>
              <c:pt idx="29">
                <c:v>106.40169714238216</c:v>
              </c:pt>
              <c:pt idx="30">
                <c:v>114.07716397650435</c:v>
              </c:pt>
              <c:pt idx="31">
                <c:v>109.72015253856213</c:v>
              </c:pt>
              <c:pt idx="32">
                <c:v>109.21167099913065</c:v>
              </c:pt>
              <c:pt idx="33">
                <c:v>110.0660224499205</c:v>
              </c:pt>
              <c:pt idx="34">
                <c:v>109.95612807451025</c:v>
              </c:pt>
              <c:pt idx="35">
                <c:v>110.65542659732191</c:v>
              </c:pt>
              <c:pt idx="36">
                <c:v>113.969240275883</c:v>
              </c:pt>
              <c:pt idx="37">
                <c:v>109.49647089199917</c:v>
              </c:pt>
              <c:pt idx="38">
                <c:v>112.24093127365582</c:v>
              </c:pt>
              <c:pt idx="39">
                <c:v>111.2666706821451</c:v>
              </c:pt>
              <c:pt idx="40">
                <c:v>112.28143851656618</c:v>
              </c:pt>
              <c:pt idx="41">
                <c:v>110.052470422846</c:v>
              </c:pt>
              <c:pt idx="42">
                <c:v>111.77568027336994</c:v>
              </c:pt>
              <c:pt idx="43">
                <c:v>112.70230910047889</c:v>
              </c:pt>
              <c:pt idx="44">
                <c:v>112.21281506545751</c:v>
              </c:pt>
              <c:pt idx="45">
                <c:v>111.83409952612283</c:v>
              </c:pt>
              <c:pt idx="46">
                <c:v>111.77274161484981</c:v>
              </c:pt>
              <c:pt idx="47">
                <c:v>112.89101367596379</c:v>
              </c:pt>
              <c:pt idx="48">
                <c:v>111.30407839012946</c:v>
              </c:pt>
            </c:numLit>
          </c:val>
          <c:smooth val="0"/>
          <c:extLst>
            <c:ext xmlns:c16="http://schemas.microsoft.com/office/drawing/2014/chart" uri="{C3380CC4-5D6E-409C-BE32-E72D297353CC}">
              <c16:uniqueId val="{00000001-C2CE-48A4-8924-B1E9E44CA359}"/>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95.531920921600872</c:v>
              </c:pt>
              <c:pt idx="1">
                <c:v>96.247056017180199</c:v>
              </c:pt>
              <c:pt idx="2">
                <c:v>96.366664839121256</c:v>
              </c:pt>
              <c:pt idx="3">
                <c:v>96.85821489416513</c:v>
              </c:pt>
              <c:pt idx="4">
                <c:v>97.348626609415987</c:v>
              </c:pt>
              <c:pt idx="5">
                <c:v>99.757536016525208</c:v>
              </c:pt>
              <c:pt idx="6">
                <c:v>99.374956503050655</c:v>
              </c:pt>
              <c:pt idx="7">
                <c:v>99.697120996367374</c:v>
              </c:pt>
              <c:pt idx="8">
                <c:v>100.07109471983264</c:v>
              </c:pt>
              <c:pt idx="9">
                <c:v>101.37669922164356</c:v>
              </c:pt>
              <c:pt idx="10">
                <c:v>102.24626527256542</c:v>
              </c:pt>
              <c:pt idx="11">
                <c:v>102.50767541531714</c:v>
              </c:pt>
              <c:pt idx="12">
                <c:v>102.01724200667573</c:v>
              </c:pt>
              <c:pt idx="13">
                <c:v>102.85805013960565</c:v>
              </c:pt>
              <c:pt idx="14">
                <c:v>104.472259364732</c:v>
              </c:pt>
              <c:pt idx="15">
                <c:v>104.54143074112656</c:v>
              </c:pt>
              <c:pt idx="16">
                <c:v>105.40564543699129</c:v>
              </c:pt>
              <c:pt idx="17">
                <c:v>106.62241695493231</c:v>
              </c:pt>
              <c:pt idx="18">
                <c:v>105.42973171662082</c:v>
              </c:pt>
              <c:pt idx="19">
                <c:v>105.83853883386618</c:v>
              </c:pt>
              <c:pt idx="20">
                <c:v>105.91667745926401</c:v>
              </c:pt>
              <c:pt idx="21">
                <c:v>104.84646255587168</c:v>
              </c:pt>
              <c:pt idx="22">
                <c:v>105.55618781690728</c:v>
              </c:pt>
              <c:pt idx="23">
                <c:v>105.19122030831984</c:v>
              </c:pt>
              <c:pt idx="24">
                <c:v>104.70611230706967</c:v>
              </c:pt>
              <c:pt idx="25">
                <c:v>107.70928017192345</c:v>
              </c:pt>
              <c:pt idx="26">
                <c:v>106.17844513474803</c:v>
              </c:pt>
              <c:pt idx="27">
                <c:v>108.21793204662254</c:v>
              </c:pt>
              <c:pt idx="28">
                <c:v>107.40356292025142</c:v>
              </c:pt>
              <c:pt idx="29">
                <c:v>105.46709337979398</c:v>
              </c:pt>
              <c:pt idx="30">
                <c:v>114.05301508431067</c:v>
              </c:pt>
              <c:pt idx="31">
                <c:v>109.43054043097314</c:v>
              </c:pt>
              <c:pt idx="32">
                <c:v>108.90288019621164</c:v>
              </c:pt>
              <c:pt idx="33">
                <c:v>109.52419102984369</c:v>
              </c:pt>
              <c:pt idx="34">
                <c:v>110.45677396854525</c:v>
              </c:pt>
              <c:pt idx="35">
                <c:v>111.12825759194888</c:v>
              </c:pt>
              <c:pt idx="36">
                <c:v>113.92133936039023</c:v>
              </c:pt>
              <c:pt idx="37">
                <c:v>109.25837365911568</c:v>
              </c:pt>
              <c:pt idx="38">
                <c:v>112.14479438056817</c:v>
              </c:pt>
              <c:pt idx="39">
                <c:v>110.78401666572341</c:v>
              </c:pt>
              <c:pt idx="40">
                <c:v>111.840991403017</c:v>
              </c:pt>
              <c:pt idx="41">
                <c:v>111.82150632984221</c:v>
              </c:pt>
              <c:pt idx="42">
                <c:v>111.14616975122833</c:v>
              </c:pt>
              <c:pt idx="43">
                <c:v>111.56285901432041</c:v>
              </c:pt>
              <c:pt idx="44">
                <c:v>112.61581442687697</c:v>
              </c:pt>
              <c:pt idx="45">
                <c:v>112.27820441480428</c:v>
              </c:pt>
              <c:pt idx="46">
                <c:v>111.52718525965012</c:v>
              </c:pt>
              <c:pt idx="47">
                <c:v>111.88161259714913</c:v>
              </c:pt>
              <c:pt idx="48">
                <c:v>112.73283767995407</c:v>
              </c:pt>
            </c:numLit>
          </c:val>
          <c:smooth val="0"/>
          <c:extLst>
            <c:ext xmlns:c16="http://schemas.microsoft.com/office/drawing/2014/chart" uri="{C3380CC4-5D6E-409C-BE32-E72D297353CC}">
              <c16:uniqueId val="{00000002-C2CE-48A4-8924-B1E9E44CA359}"/>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115.24862227304295</c:v>
              </c:pt>
              <c:pt idx="1">
                <c:v>116.69016845147996</c:v>
              </c:pt>
              <c:pt idx="2">
                <c:v>119.25099320869596</c:v>
              </c:pt>
              <c:pt idx="3">
                <c:v>123.88054973705411</c:v>
              </c:pt>
              <c:pt idx="4">
                <c:v>123.62087829943687</c:v>
              </c:pt>
              <c:pt idx="5">
                <c:v>121.49306004876669</c:v>
              </c:pt>
              <c:pt idx="6">
                <c:v>122.91978181807033</c:v>
              </c:pt>
              <c:pt idx="7">
                <c:v>127.42494615213683</c:v>
              </c:pt>
              <c:pt idx="8">
                <c:v>140.15913177900904</c:v>
              </c:pt>
              <c:pt idx="9">
                <c:v>136.21941884088608</c:v>
              </c:pt>
              <c:pt idx="10">
                <c:v>129.22668064162639</c:v>
              </c:pt>
              <c:pt idx="11">
                <c:v>131.96183540223259</c:v>
              </c:pt>
              <c:pt idx="12">
                <c:v>133.44205880250121</c:v>
              </c:pt>
              <c:pt idx="13">
                <c:v>162.72850091896274</c:v>
              </c:pt>
              <c:pt idx="14">
                <c:v>148.01806223837232</c:v>
              </c:pt>
              <c:pt idx="15">
                <c:v>137.29483766064615</c:v>
              </c:pt>
              <c:pt idx="16">
                <c:v>136.89928681525404</c:v>
              </c:pt>
              <c:pt idx="17">
                <c:v>135.13824835926803</c:v>
              </c:pt>
              <c:pt idx="18">
                <c:v>135.32738532343245</c:v>
              </c:pt>
              <c:pt idx="19">
                <c:v>134.79077356203507</c:v>
              </c:pt>
              <c:pt idx="20">
                <c:v>138.71406330928181</c:v>
              </c:pt>
              <c:pt idx="21">
                <c:v>134.6244820993229</c:v>
              </c:pt>
              <c:pt idx="22">
                <c:v>137.40370160845444</c:v>
              </c:pt>
              <c:pt idx="23">
                <c:v>135.63880986934635</c:v>
              </c:pt>
              <c:pt idx="24">
                <c:v>134.40386968708992</c:v>
              </c:pt>
              <c:pt idx="25">
                <c:v>137.88498696115573</c:v>
              </c:pt>
              <c:pt idx="26">
                <c:v>137.72851221735365</c:v>
              </c:pt>
              <c:pt idx="27">
                <c:v>140.63833785878532</c:v>
              </c:pt>
              <c:pt idx="28">
                <c:v>137.47279693772415</c:v>
              </c:pt>
              <c:pt idx="29">
                <c:v>141.04917719198474</c:v>
              </c:pt>
              <c:pt idx="30">
                <c:v>148.47920717938797</c:v>
              </c:pt>
              <c:pt idx="31">
                <c:v>142.19983861449214</c:v>
              </c:pt>
              <c:pt idx="32">
                <c:v>142.32437095091385</c:v>
              </c:pt>
              <c:pt idx="33">
                <c:v>142.82311031661789</c:v>
              </c:pt>
              <c:pt idx="34">
                <c:v>143.58442095918059</c:v>
              </c:pt>
              <c:pt idx="35">
                <c:v>143.14833552158075</c:v>
              </c:pt>
              <c:pt idx="36">
                <c:v>148.05831180462951</c:v>
              </c:pt>
              <c:pt idx="37">
                <c:v>143.32052955911703</c:v>
              </c:pt>
              <c:pt idx="38">
                <c:v>147.66122464225339</c:v>
              </c:pt>
              <c:pt idx="39">
                <c:v>144.92310692878669</c:v>
              </c:pt>
              <c:pt idx="40">
                <c:v>149.63559029068213</c:v>
              </c:pt>
              <c:pt idx="41">
                <c:v>148.97957065829789</c:v>
              </c:pt>
              <c:pt idx="42">
                <c:v>146.33828476193949</c:v>
              </c:pt>
              <c:pt idx="43">
                <c:v>149.23354731564453</c:v>
              </c:pt>
              <c:pt idx="44">
                <c:v>148.27655481111927</c:v>
              </c:pt>
              <c:pt idx="45">
                <c:v>151.83182574415625</c:v>
              </c:pt>
              <c:pt idx="46">
                <c:v>147.45326049150933</c:v>
              </c:pt>
              <c:pt idx="47">
                <c:v>155.62486098787591</c:v>
              </c:pt>
              <c:pt idx="48">
                <c:v>151.87921237375147</c:v>
              </c:pt>
            </c:numLit>
          </c:val>
          <c:smooth val="0"/>
          <c:extLst>
            <c:ext xmlns:c16="http://schemas.microsoft.com/office/drawing/2014/chart" uri="{C3380CC4-5D6E-409C-BE32-E72D297353CC}">
              <c16:uniqueId val="{00000001-A9E7-4868-9CA0-4EBECB64876A}"/>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113.0915421353974</c:v>
              </c:pt>
              <c:pt idx="1">
                <c:v>114.13256834138433</c:v>
              </c:pt>
              <c:pt idx="2">
                <c:v>114.94300559848882</c:v>
              </c:pt>
              <c:pt idx="3">
                <c:v>116.83497680410366</c:v>
              </c:pt>
              <c:pt idx="4">
                <c:v>117.27983900394005</c:v>
              </c:pt>
              <c:pt idx="5">
                <c:v>119.83222225143533</c:v>
              </c:pt>
              <c:pt idx="6">
                <c:v>120.53917436929422</c:v>
              </c:pt>
              <c:pt idx="7">
                <c:v>120.06328945776032</c:v>
              </c:pt>
              <c:pt idx="8">
                <c:v>122.46128003364467</c:v>
              </c:pt>
              <c:pt idx="9">
                <c:v>122.64441584019552</c:v>
              </c:pt>
              <c:pt idx="10">
                <c:v>123.60987332595383</c:v>
              </c:pt>
              <c:pt idx="11">
                <c:v>124.40430648782011</c:v>
              </c:pt>
              <c:pt idx="12">
                <c:v>123.53179312232206</c:v>
              </c:pt>
              <c:pt idx="13">
                <c:v>125.28937016522985</c:v>
              </c:pt>
              <c:pt idx="14">
                <c:v>126.85877182185894</c:v>
              </c:pt>
              <c:pt idx="15">
                <c:v>128.18925112720714</c:v>
              </c:pt>
              <c:pt idx="16">
                <c:v>129.78648710312314</c:v>
              </c:pt>
              <c:pt idx="17">
                <c:v>131.03715088485245</c:v>
              </c:pt>
              <c:pt idx="18">
                <c:v>131.53619933012618</c:v>
              </c:pt>
              <c:pt idx="19">
                <c:v>131.7346414428776</c:v>
              </c:pt>
              <c:pt idx="20">
                <c:v>134.09984072746306</c:v>
              </c:pt>
              <c:pt idx="21">
                <c:v>132.55179441572878</c:v>
              </c:pt>
              <c:pt idx="22">
                <c:v>133.26236185516368</c:v>
              </c:pt>
              <c:pt idx="23">
                <c:v>133.30540403676792</c:v>
              </c:pt>
              <c:pt idx="24">
                <c:v>131.91304315974838</c:v>
              </c:pt>
              <c:pt idx="25">
                <c:v>137.68396437268967</c:v>
              </c:pt>
              <c:pt idx="26">
                <c:v>135.94430072786679</c:v>
              </c:pt>
              <c:pt idx="27">
                <c:v>139.41256898456044</c:v>
              </c:pt>
              <c:pt idx="28">
                <c:v>137.88280436218568</c:v>
              </c:pt>
              <c:pt idx="29">
                <c:v>135.22520391809567</c:v>
              </c:pt>
              <c:pt idx="30">
                <c:v>149.03375383383306</c:v>
              </c:pt>
              <c:pt idx="31">
                <c:v>140.85461868555495</c:v>
              </c:pt>
              <c:pt idx="32">
                <c:v>141.61062669852365</c:v>
              </c:pt>
              <c:pt idx="33">
                <c:v>141.52622119201433</c:v>
              </c:pt>
              <c:pt idx="34">
                <c:v>143.50673354892399</c:v>
              </c:pt>
              <c:pt idx="35">
                <c:v>145.0866081114421</c:v>
              </c:pt>
              <c:pt idx="36">
                <c:v>149.48954691092865</c:v>
              </c:pt>
              <c:pt idx="37">
                <c:v>141.9036877090553</c:v>
              </c:pt>
              <c:pt idx="38">
                <c:v>147.57813313697164</c:v>
              </c:pt>
              <c:pt idx="39">
                <c:v>145.22640815928528</c:v>
              </c:pt>
              <c:pt idx="40">
                <c:v>146.87848533359585</c:v>
              </c:pt>
              <c:pt idx="41">
                <c:v>145.88795884322471</c:v>
              </c:pt>
              <c:pt idx="42">
                <c:v>146.28000811458716</c:v>
              </c:pt>
              <c:pt idx="43">
                <c:v>148.54733031467075</c:v>
              </c:pt>
              <c:pt idx="44">
                <c:v>147.11609592492886</c:v>
              </c:pt>
              <c:pt idx="45">
                <c:v>150.56864920921387</c:v>
              </c:pt>
              <c:pt idx="46">
                <c:v>147.7253650214808</c:v>
              </c:pt>
              <c:pt idx="47">
                <c:v>151.94451977970431</c:v>
              </c:pt>
              <c:pt idx="48">
                <c:v>152.78212175167602</c:v>
              </c:pt>
            </c:numLit>
          </c:val>
          <c:smooth val="0"/>
          <c:extLst>
            <c:ext xmlns:c16="http://schemas.microsoft.com/office/drawing/2014/chart" uri="{C3380CC4-5D6E-409C-BE32-E72D297353CC}">
              <c16:uniqueId val="{00000002-A9E7-4868-9CA0-4EBECB64876A}"/>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103.80294379804261</c:v>
              </c:pt>
              <c:pt idx="1">
                <c:v>105.27995446816296</c:v>
              </c:pt>
              <c:pt idx="2">
                <c:v>106.29934588345613</c:v>
              </c:pt>
              <c:pt idx="3">
                <c:v>108.63098258223982</c:v>
              </c:pt>
              <c:pt idx="4">
                <c:v>109.02455301230785</c:v>
              </c:pt>
              <c:pt idx="5">
                <c:v>109.66015053046326</c:v>
              </c:pt>
              <c:pt idx="6">
                <c:v>109.55624384106468</c:v>
              </c:pt>
              <c:pt idx="7">
                <c:v>111.47442439081399</c:v>
              </c:pt>
              <c:pt idx="8">
                <c:v>116.85616445500742</c:v>
              </c:pt>
              <c:pt idx="9">
                <c:v>115.33499415899824</c:v>
              </c:pt>
              <c:pt idx="10">
                <c:v>113.22815361381986</c:v>
              </c:pt>
              <c:pt idx="11">
                <c:v>113.28182150750557</c:v>
              </c:pt>
              <c:pt idx="12">
                <c:v>115.78137425324211</c:v>
              </c:pt>
              <c:pt idx="13">
                <c:v>129.52833944331965</c:v>
              </c:pt>
              <c:pt idx="14">
                <c:v>121.17293156281707</c:v>
              </c:pt>
              <c:pt idx="15">
                <c:v>117.80661661199323</c:v>
              </c:pt>
              <c:pt idx="16">
                <c:v>118.19522985130644</c:v>
              </c:pt>
              <c:pt idx="17">
                <c:v>116.48620744742819</c:v>
              </c:pt>
              <c:pt idx="18">
                <c:v>115.53517635168716</c:v>
              </c:pt>
              <c:pt idx="19">
                <c:v>114.70589840071746</c:v>
              </c:pt>
              <c:pt idx="20">
                <c:v>116.59317000978106</c:v>
              </c:pt>
              <c:pt idx="21">
                <c:v>114.39680767667042</c:v>
              </c:pt>
              <c:pt idx="22">
                <c:v>116.0536525407794</c:v>
              </c:pt>
              <c:pt idx="23">
                <c:v>115.44610497458663</c:v>
              </c:pt>
              <c:pt idx="24">
                <c:v>114.59156205452976</c:v>
              </c:pt>
              <c:pt idx="25">
                <c:v>117.37866035267372</c:v>
              </c:pt>
              <c:pt idx="26">
                <c:v>116.46728315027647</c:v>
              </c:pt>
              <c:pt idx="27">
                <c:v>118.45760803807373</c:v>
              </c:pt>
              <c:pt idx="28">
                <c:v>115.84540239111627</c:v>
              </c:pt>
              <c:pt idx="29">
                <c:v>116.53807255688093</c:v>
              </c:pt>
              <c:pt idx="30">
                <c:v>124.17482606881612</c:v>
              </c:pt>
              <c:pt idx="31">
                <c:v>119.32315201094328</c:v>
              </c:pt>
              <c:pt idx="32">
                <c:v>119.4371893930151</c:v>
              </c:pt>
              <c:pt idx="33">
                <c:v>119.92564976435595</c:v>
              </c:pt>
              <c:pt idx="34">
                <c:v>119.34880881443992</c:v>
              </c:pt>
              <c:pt idx="35">
                <c:v>120.42379767267073</c:v>
              </c:pt>
              <c:pt idx="36">
                <c:v>123.30757403850885</c:v>
              </c:pt>
              <c:pt idx="37">
                <c:v>119.19246367933694</c:v>
              </c:pt>
              <c:pt idx="38">
                <c:v>123.29666431794202</c:v>
              </c:pt>
              <c:pt idx="39">
                <c:v>120.5390151495175</c:v>
              </c:pt>
              <c:pt idx="40">
                <c:v>123.10213556830847</c:v>
              </c:pt>
              <c:pt idx="41">
                <c:v>122.0149389696507</c:v>
              </c:pt>
              <c:pt idx="42">
                <c:v>121.53940079350691</c:v>
              </c:pt>
              <c:pt idx="43">
                <c:v>123.41598876975337</c:v>
              </c:pt>
              <c:pt idx="44">
                <c:v>122.34974210797316</c:v>
              </c:pt>
              <c:pt idx="45">
                <c:v>123.79707576743679</c:v>
              </c:pt>
              <c:pt idx="46">
                <c:v>121.63364779535135</c:v>
              </c:pt>
              <c:pt idx="47">
                <c:v>125.08270692185373</c:v>
              </c:pt>
              <c:pt idx="48">
                <c:v>123.03757020904192</c:v>
              </c:pt>
            </c:numLit>
          </c:val>
          <c:smooth val="0"/>
          <c:extLst>
            <c:ext xmlns:c16="http://schemas.microsoft.com/office/drawing/2014/chart" uri="{C3380CC4-5D6E-409C-BE32-E72D297353CC}">
              <c16:uniqueId val="{00000001-FFDF-4ECF-84B7-925FD1CC7539}"/>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102.60332757672104</c:v>
              </c:pt>
              <c:pt idx="1">
                <c:v>103.83131532948295</c:v>
              </c:pt>
              <c:pt idx="2">
                <c:v>103.76179767068403</c:v>
              </c:pt>
              <c:pt idx="3">
                <c:v>104.79970925656905</c:v>
              </c:pt>
              <c:pt idx="4">
                <c:v>105.63293177962785</c:v>
              </c:pt>
              <c:pt idx="5">
                <c:v>108.42123948203712</c:v>
              </c:pt>
              <c:pt idx="6">
                <c:v>107.91819308338064</c:v>
              </c:pt>
              <c:pt idx="7">
                <c:v>107.71983502577424</c:v>
              </c:pt>
              <c:pt idx="8">
                <c:v>108.26678957959051</c:v>
              </c:pt>
              <c:pt idx="9">
                <c:v>108.62575713113505</c:v>
              </c:pt>
              <c:pt idx="10">
                <c:v>110.31722771611258</c:v>
              </c:pt>
              <c:pt idx="11">
                <c:v>109.68569344202565</c:v>
              </c:pt>
              <c:pt idx="12">
                <c:v>110.2725778068454</c:v>
              </c:pt>
              <c:pt idx="13">
                <c:v>110.286917620865</c:v>
              </c:pt>
              <c:pt idx="14">
                <c:v>110.30444183412872</c:v>
              </c:pt>
              <c:pt idx="15">
                <c:v>112.75681627524771</c:v>
              </c:pt>
              <c:pt idx="16">
                <c:v>114.10160450514041</c:v>
              </c:pt>
              <c:pt idx="17">
                <c:v>113.76163691112747</c:v>
              </c:pt>
              <c:pt idx="18">
                <c:v>113.63336045209907</c:v>
              </c:pt>
              <c:pt idx="19">
                <c:v>113.4183984376929</c:v>
              </c:pt>
              <c:pt idx="20">
                <c:v>114.36924478159996</c:v>
              </c:pt>
              <c:pt idx="21">
                <c:v>113.48897978084884</c:v>
              </c:pt>
              <c:pt idx="22">
                <c:v>113.92110529763728</c:v>
              </c:pt>
              <c:pt idx="23">
                <c:v>114.3634154141844</c:v>
              </c:pt>
              <c:pt idx="24">
                <c:v>112.50591090245085</c:v>
              </c:pt>
              <c:pt idx="25">
                <c:v>116.98120671650642</c:v>
              </c:pt>
              <c:pt idx="26">
                <c:v>115.31163871983043</c:v>
              </c:pt>
              <c:pt idx="27">
                <c:v>117.79407184057446</c:v>
              </c:pt>
              <c:pt idx="28">
                <c:v>115.75876571647967</c:v>
              </c:pt>
              <c:pt idx="29">
                <c:v>113.82394429368559</c:v>
              </c:pt>
              <c:pt idx="30">
                <c:v>124.3644939288321</c:v>
              </c:pt>
              <c:pt idx="31">
                <c:v>118.6515567664878</c:v>
              </c:pt>
              <c:pt idx="32">
                <c:v>118.99596607453391</c:v>
              </c:pt>
              <c:pt idx="33">
                <c:v>119.13985192740913</c:v>
              </c:pt>
              <c:pt idx="34">
                <c:v>119.57390133389045</c:v>
              </c:pt>
              <c:pt idx="35">
                <c:v>121.40177003889757</c:v>
              </c:pt>
              <c:pt idx="36">
                <c:v>123.81714743146696</c:v>
              </c:pt>
              <c:pt idx="37">
                <c:v>118.52001908579071</c:v>
              </c:pt>
              <c:pt idx="38">
                <c:v>123.20671954826665</c:v>
              </c:pt>
              <c:pt idx="39">
                <c:v>120.39123090567121</c:v>
              </c:pt>
              <c:pt idx="40">
                <c:v>121.81300835710758</c:v>
              </c:pt>
              <c:pt idx="41">
                <c:v>121.76205463210235</c:v>
              </c:pt>
              <c:pt idx="42">
                <c:v>121.17697189375637</c:v>
              </c:pt>
              <c:pt idx="43">
                <c:v>122.5465173929254</c:v>
              </c:pt>
              <c:pt idx="44">
                <c:v>122.11131910091902</c:v>
              </c:pt>
              <c:pt idx="45">
                <c:v>123.54119194126679</c:v>
              </c:pt>
              <c:pt idx="46">
                <c:v>121.59828792519652</c:v>
              </c:pt>
              <c:pt idx="47">
                <c:v>123.14161321990547</c:v>
              </c:pt>
              <c:pt idx="48">
                <c:v>124.12257229454026</c:v>
              </c:pt>
            </c:numLit>
          </c:val>
          <c:smooth val="0"/>
          <c:extLst>
            <c:ext xmlns:c16="http://schemas.microsoft.com/office/drawing/2014/chart" uri="{C3380CC4-5D6E-409C-BE32-E72D297353CC}">
              <c16:uniqueId val="{00000002-FFDF-4ECF-84B7-925FD1CC7539}"/>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118.32759979179734</c:v>
              </c:pt>
              <c:pt idx="1">
                <c:v>119.99119155994677</c:v>
              </c:pt>
              <c:pt idx="2">
                <c:v>120.76886328042585</c:v>
              </c:pt>
              <c:pt idx="3">
                <c:v>122.96296380921039</c:v>
              </c:pt>
              <c:pt idx="4">
                <c:v>124.2014159565497</c:v>
              </c:pt>
              <c:pt idx="5">
                <c:v>122.52145957308885</c:v>
              </c:pt>
              <c:pt idx="6">
                <c:v>121.03202036039342</c:v>
              </c:pt>
              <c:pt idx="7">
                <c:v>123.03778780764083</c:v>
              </c:pt>
              <c:pt idx="8">
                <c:v>125.77968065784395</c:v>
              </c:pt>
              <c:pt idx="9">
                <c:v>124.64202942215181</c:v>
              </c:pt>
              <c:pt idx="10">
                <c:v>124.85736743954816</c:v>
              </c:pt>
              <c:pt idx="11">
                <c:v>124.01261112205762</c:v>
              </c:pt>
              <c:pt idx="12">
                <c:v>124.99057118894011</c:v>
              </c:pt>
              <c:pt idx="13">
                <c:v>135.80437636278694</c:v>
              </c:pt>
              <c:pt idx="14">
                <c:v>132.20401639722903</c:v>
              </c:pt>
              <c:pt idx="15">
                <c:v>128.79507451971068</c:v>
              </c:pt>
              <c:pt idx="16">
                <c:v>128.23491879641273</c:v>
              </c:pt>
              <c:pt idx="17">
                <c:v>127.06018015671046</c:v>
              </c:pt>
              <c:pt idx="18">
                <c:v>127.47335392527521</c:v>
              </c:pt>
              <c:pt idx="19">
                <c:v>126.77983296950586</c:v>
              </c:pt>
              <c:pt idx="20">
                <c:v>130.20730068926366</c:v>
              </c:pt>
              <c:pt idx="21">
                <c:v>128.8046160529789</c:v>
              </c:pt>
              <c:pt idx="22">
                <c:v>128.93052988000048</c:v>
              </c:pt>
              <c:pt idx="23">
                <c:v>127.73432388017574</c:v>
              </c:pt>
              <c:pt idx="24">
                <c:v>126.62339424929752</c:v>
              </c:pt>
              <c:pt idx="25">
                <c:v>127.93508986036829</c:v>
              </c:pt>
              <c:pt idx="26">
                <c:v>126.83255346960919</c:v>
              </c:pt>
              <c:pt idx="27">
                <c:v>129.02391507154053</c:v>
              </c:pt>
              <c:pt idx="28">
                <c:v>125.45597695594826</c:v>
              </c:pt>
              <c:pt idx="29">
                <c:v>128.59438294449927</c:v>
              </c:pt>
              <c:pt idx="30">
                <c:v>132.75356917671579</c:v>
              </c:pt>
              <c:pt idx="31">
                <c:v>130.63570506457503</c:v>
              </c:pt>
              <c:pt idx="32">
                <c:v>130.08699896054137</c:v>
              </c:pt>
              <c:pt idx="33">
                <c:v>129.95269309775713</c:v>
              </c:pt>
              <c:pt idx="34">
                <c:v>129.65179245277196</c:v>
              </c:pt>
              <c:pt idx="35">
                <c:v>128.69803423450102</c:v>
              </c:pt>
              <c:pt idx="36">
                <c:v>135.11408528693397</c:v>
              </c:pt>
              <c:pt idx="37">
                <c:v>130.07143549485676</c:v>
              </c:pt>
              <c:pt idx="38">
                <c:v>134.05199528671926</c:v>
              </c:pt>
              <c:pt idx="39">
                <c:v>130.59179305569626</c:v>
              </c:pt>
              <c:pt idx="40">
                <c:v>131.91631828771219</c:v>
              </c:pt>
              <c:pt idx="41">
                <c:v>136.40395861107967</c:v>
              </c:pt>
              <c:pt idx="42">
                <c:v>133.17112896514723</c:v>
              </c:pt>
              <c:pt idx="43">
                <c:v>135.83851226406622</c:v>
              </c:pt>
              <c:pt idx="44">
                <c:v>133.87931999865293</c:v>
              </c:pt>
              <c:pt idx="45">
                <c:v>134.84019713356335</c:v>
              </c:pt>
              <c:pt idx="46">
                <c:v>132.78838068344982</c:v>
              </c:pt>
              <c:pt idx="47">
                <c:v>138.0533986842122</c:v>
              </c:pt>
              <c:pt idx="48">
                <c:v>137.30149340516971</c:v>
              </c:pt>
            </c:numLit>
          </c:val>
          <c:smooth val="0"/>
          <c:extLst>
            <c:ext xmlns:c16="http://schemas.microsoft.com/office/drawing/2014/chart" uri="{C3380CC4-5D6E-409C-BE32-E72D297353CC}">
              <c16:uniqueId val="{00000001-BBA4-4168-A7E4-49EE34A65294}"/>
            </c:ext>
          </c:extLst>
        </c:ser>
        <c:ser>
          <c:idx val="0"/>
          <c:order val="1"/>
          <c:tx>
            <c:v>HORS COVID</c:v>
          </c:tx>
          <c:spPr>
            <a:ln w="12700">
              <a:solidFill>
                <a:srgbClr val="FF00FF"/>
              </a:solidFill>
              <a:prstDash val="solid"/>
            </a:ln>
          </c:spPr>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113.90551893548593</c:v>
              </c:pt>
              <c:pt idx="1">
                <c:v>114.84038955091194</c:v>
              </c:pt>
              <c:pt idx="2">
                <c:v>115.00305612645307</c:v>
              </c:pt>
              <c:pt idx="3">
                <c:v>115.75436052618294</c:v>
              </c:pt>
              <c:pt idx="4">
                <c:v>117.24140281451419</c:v>
              </c:pt>
              <c:pt idx="5">
                <c:v>117.25543190949821</c:v>
              </c:pt>
              <c:pt idx="6">
                <c:v>116.43757240088794</c:v>
              </c:pt>
              <c:pt idx="7">
                <c:v>117.51746264559459</c:v>
              </c:pt>
              <c:pt idx="8">
                <c:v>116.53402517411368</c:v>
              </c:pt>
              <c:pt idx="9">
                <c:v>117.87318889732079</c:v>
              </c:pt>
              <c:pt idx="10">
                <c:v>120.90492637684878</c:v>
              </c:pt>
              <c:pt idx="11">
                <c:v>119.4658646088991</c:v>
              </c:pt>
              <c:pt idx="12">
                <c:v>118.03835331571264</c:v>
              </c:pt>
              <c:pt idx="13">
                <c:v>119.69859585583882</c:v>
              </c:pt>
              <c:pt idx="14">
                <c:v>117.97983654661795</c:v>
              </c:pt>
              <c:pt idx="15">
                <c:v>120.52181145233205</c:v>
              </c:pt>
              <c:pt idx="16">
                <c:v>120.83015342877303</c:v>
              </c:pt>
              <c:pt idx="17">
                <c:v>122.18173958151779</c:v>
              </c:pt>
              <c:pt idx="18">
                <c:v>122.82270800301337</c:v>
              </c:pt>
              <c:pt idx="19">
                <c:v>121.81761783185978</c:v>
              </c:pt>
              <c:pt idx="20">
                <c:v>125.12221280698037</c:v>
              </c:pt>
              <c:pt idx="21">
                <c:v>125.66899118604864</c:v>
              </c:pt>
              <c:pt idx="22">
                <c:v>124.90888508059894</c:v>
              </c:pt>
              <c:pt idx="23">
                <c:v>124.83048265884642</c:v>
              </c:pt>
              <c:pt idx="24">
                <c:v>123.12635158745722</c:v>
              </c:pt>
              <c:pt idx="25">
                <c:v>126.33808176217953</c:v>
              </c:pt>
              <c:pt idx="26">
                <c:v>125.5741226429224</c:v>
              </c:pt>
              <c:pt idx="27">
                <c:v>128.56379192808518</c:v>
              </c:pt>
              <c:pt idx="28">
                <c:v>126.12752630834282</c:v>
              </c:pt>
              <c:pt idx="29">
                <c:v>126.22389300580048</c:v>
              </c:pt>
              <c:pt idx="30">
                <c:v>132.11768823869775</c:v>
              </c:pt>
              <c:pt idx="31">
                <c:v>129.61378419857084</c:v>
              </c:pt>
              <c:pt idx="32">
                <c:v>129.14506341906829</c:v>
              </c:pt>
              <c:pt idx="33">
                <c:v>128.97518682849395</c:v>
              </c:pt>
              <c:pt idx="34">
                <c:v>129.51267019160849</c:v>
              </c:pt>
              <c:pt idx="35">
                <c:v>129.40892116082156</c:v>
              </c:pt>
              <c:pt idx="36">
                <c:v>134.69228841970335</c:v>
              </c:pt>
              <c:pt idx="37">
                <c:v>129.72415131909568</c:v>
              </c:pt>
              <c:pt idx="38">
                <c:v>134.13210907759685</c:v>
              </c:pt>
              <c:pt idx="39">
                <c:v>130.78586869025406</c:v>
              </c:pt>
              <c:pt idx="40">
                <c:v>132.12356718709478</c:v>
              </c:pt>
              <c:pt idx="41">
                <c:v>135.87322243281511</c:v>
              </c:pt>
              <c:pt idx="42">
                <c:v>132.39574685473937</c:v>
              </c:pt>
              <c:pt idx="43">
                <c:v>135.53201998400453</c:v>
              </c:pt>
              <c:pt idx="44">
                <c:v>133.25915281969822</c:v>
              </c:pt>
              <c:pt idx="45">
                <c:v>134.01925426833944</c:v>
              </c:pt>
              <c:pt idx="46">
                <c:v>133.17102339223763</c:v>
              </c:pt>
              <c:pt idx="47">
                <c:v>136.36591013890268</c:v>
              </c:pt>
              <c:pt idx="48">
                <c:v>137.5940966506933</c:v>
              </c:pt>
            </c:numLit>
          </c:val>
          <c:smooth val="0"/>
          <c:extLst>
            <c:ext xmlns:c16="http://schemas.microsoft.com/office/drawing/2014/chart" uri="{C3380CC4-5D6E-409C-BE32-E72D297353CC}">
              <c16:uniqueId val="{00000002-BBA4-4168-A7E4-49EE34A65294}"/>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96.889294415690529</c:v>
              </c:pt>
              <c:pt idx="1">
                <c:v>97.966509241835482</c:v>
              </c:pt>
              <c:pt idx="2">
                <c:v>98.692861922644454</c:v>
              </c:pt>
              <c:pt idx="3">
                <c:v>99.383416224940987</c:v>
              </c:pt>
              <c:pt idx="4">
                <c:v>100.12054622313518</c:v>
              </c:pt>
              <c:pt idx="5">
                <c:v>101.88170374494607</c:v>
              </c:pt>
              <c:pt idx="6">
                <c:v>101.75684784565691</c:v>
              </c:pt>
              <c:pt idx="7">
                <c:v>102.14492183673285</c:v>
              </c:pt>
              <c:pt idx="8">
                <c:v>102.99589307515082</c:v>
              </c:pt>
              <c:pt idx="9">
                <c:v>103.09330653507625</c:v>
              </c:pt>
              <c:pt idx="10">
                <c:v>103.19177782332483</c:v>
              </c:pt>
              <c:pt idx="11">
                <c:v>102.14889691884753</c:v>
              </c:pt>
              <c:pt idx="12">
                <c:v>104.72317649436501</c:v>
              </c:pt>
              <c:pt idx="13">
                <c:v>110.14655950589183</c:v>
              </c:pt>
              <c:pt idx="14">
                <c:v>106.96388357865646</c:v>
              </c:pt>
              <c:pt idx="15">
                <c:v>105.78980783942245</c:v>
              </c:pt>
              <c:pt idx="16">
                <c:v>106.31782997397667</c:v>
              </c:pt>
              <c:pt idx="17">
                <c:v>106.04770868078617</c:v>
              </c:pt>
              <c:pt idx="18">
                <c:v>104.09653727677748</c:v>
              </c:pt>
              <c:pt idx="19">
                <c:v>103.7359159421647</c:v>
              </c:pt>
              <c:pt idx="20">
                <c:v>104.40497275329786</c:v>
              </c:pt>
              <c:pt idx="21">
                <c:v>102.67929744388434</c:v>
              </c:pt>
              <c:pt idx="22">
                <c:v>103.9906702387007</c:v>
              </c:pt>
              <c:pt idx="23">
                <c:v>103.506154432771</c:v>
              </c:pt>
              <c:pt idx="24">
                <c:v>103.92904179074236</c:v>
              </c:pt>
              <c:pt idx="25">
                <c:v>106.02507679126253</c:v>
              </c:pt>
              <c:pt idx="26">
                <c:v>104.73777820871972</c:v>
              </c:pt>
              <c:pt idx="27">
                <c:v>105.73636233147778</c:v>
              </c:pt>
              <c:pt idx="28">
                <c:v>104.57143149131313</c:v>
              </c:pt>
              <c:pt idx="29">
                <c:v>103.29761115247949</c:v>
              </c:pt>
              <c:pt idx="30">
                <c:v>110.47431834812791</c:v>
              </c:pt>
              <c:pt idx="31">
                <c:v>106.73775613288372</c:v>
              </c:pt>
              <c:pt idx="32">
                <c:v>106.39339004481312</c:v>
              </c:pt>
              <c:pt idx="33">
                <c:v>106.98677661001935</c:v>
              </c:pt>
              <c:pt idx="34">
                <c:v>106.74304945182274</c:v>
              </c:pt>
              <c:pt idx="35">
                <c:v>107.58352849626502</c:v>
              </c:pt>
              <c:pt idx="36">
                <c:v>109.5389079789587</c:v>
              </c:pt>
              <c:pt idx="37">
                <c:v>105.61597775658652</c:v>
              </c:pt>
              <c:pt idx="38">
                <c:v>108.97903850278099</c:v>
              </c:pt>
              <c:pt idx="39">
                <c:v>107.4528471620187</c:v>
              </c:pt>
              <c:pt idx="40">
                <c:v>108.11363386904544</c:v>
              </c:pt>
              <c:pt idx="41">
                <c:v>106.53178731271007</c:v>
              </c:pt>
              <c:pt idx="42">
                <c:v>107.78034570202183</c:v>
              </c:pt>
              <c:pt idx="43">
                <c:v>108.6754478436642</c:v>
              </c:pt>
              <c:pt idx="44">
                <c:v>107.8995325493057</c:v>
              </c:pt>
              <c:pt idx="45">
                <c:v>107.85908495186088</c:v>
              </c:pt>
              <c:pt idx="46">
                <c:v>107.07744615178126</c:v>
              </c:pt>
              <c:pt idx="47">
                <c:v>108.19240904171237</c:v>
              </c:pt>
              <c:pt idx="48">
                <c:v>106.85580630127296</c:v>
              </c:pt>
            </c:numLit>
          </c:val>
          <c:smooth val="0"/>
          <c:extLst>
            <c:ext xmlns:c16="http://schemas.microsoft.com/office/drawing/2014/chart" uri="{C3380CC4-5D6E-409C-BE32-E72D297353CC}">
              <c16:uniqueId val="{00000001-FD06-45A8-BA15-1096653F5DB2}"/>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96.229293181393089</c:v>
              </c:pt>
              <c:pt idx="1">
                <c:v>97.136658854248395</c:v>
              </c:pt>
              <c:pt idx="2">
                <c:v>97.12338231127805</c:v>
              </c:pt>
              <c:pt idx="3">
                <c:v>97.371612227337167</c:v>
              </c:pt>
              <c:pt idx="4">
                <c:v>98.409076045787245</c:v>
              </c:pt>
              <c:pt idx="5">
                <c:v>100.82233844693194</c:v>
              </c:pt>
              <c:pt idx="6">
                <c:v>100.47954081992232</c:v>
              </c:pt>
              <c:pt idx="7">
                <c:v>100.47813396583287</c:v>
              </c:pt>
              <c:pt idx="8">
                <c:v>99.746893223939821</c:v>
              </c:pt>
              <c:pt idx="9">
                <c:v>100.39119421721743</c:v>
              </c:pt>
              <c:pt idx="10">
                <c:v>101.83981091173312</c:v>
              </c:pt>
              <c:pt idx="11">
                <c:v>100.89038082636633</c:v>
              </c:pt>
              <c:pt idx="12">
                <c:v>101.68207368298619</c:v>
              </c:pt>
              <c:pt idx="13">
                <c:v>101.3942786653129</c:v>
              </c:pt>
              <c:pt idx="14">
                <c:v>102.03307418819891</c:v>
              </c:pt>
              <c:pt idx="15">
                <c:v>103.01744953192198</c:v>
              </c:pt>
              <c:pt idx="16">
                <c:v>103.8923732287607</c:v>
              </c:pt>
              <c:pt idx="17">
                <c:v>104.01635430427957</c:v>
              </c:pt>
              <c:pt idx="18">
                <c:v>103.29845358993073</c:v>
              </c:pt>
              <c:pt idx="19">
                <c:v>103.52464532754291</c:v>
              </c:pt>
              <c:pt idx="20">
                <c:v>103.59235800078979</c:v>
              </c:pt>
              <c:pt idx="21">
                <c:v>102.47750237959698</c:v>
              </c:pt>
              <c:pt idx="22">
                <c:v>103.02275587973166</c:v>
              </c:pt>
              <c:pt idx="23">
                <c:v>103.17150720312631</c:v>
              </c:pt>
              <c:pt idx="24">
                <c:v>101.94567372778312</c:v>
              </c:pt>
              <c:pt idx="25">
                <c:v>105.47232158093858</c:v>
              </c:pt>
              <c:pt idx="26">
                <c:v>103.91178049237944</c:v>
              </c:pt>
              <c:pt idx="27">
                <c:v>105.39970851982233</c:v>
              </c:pt>
              <c:pt idx="28">
                <c:v>104.15746827447003</c:v>
              </c:pt>
              <c:pt idx="29">
                <c:v>102.43324252398058</c:v>
              </c:pt>
              <c:pt idx="30">
                <c:v>110.44758543410109</c:v>
              </c:pt>
              <c:pt idx="31">
                <c:v>106.46738521032447</c:v>
              </c:pt>
              <c:pt idx="32">
                <c:v>106.10556617475662</c:v>
              </c:pt>
              <c:pt idx="33">
                <c:v>106.48406567260176</c:v>
              </c:pt>
              <c:pt idx="34">
                <c:v>107.19998338098698</c:v>
              </c:pt>
              <c:pt idx="35">
                <c:v>108.01502945958386</c:v>
              </c:pt>
              <c:pt idx="36">
                <c:v>109.4892732041795</c:v>
              </c:pt>
              <c:pt idx="37">
                <c:v>105.39191525937368</c:v>
              </c:pt>
              <c:pt idx="38">
                <c:v>108.88645177634919</c:v>
              </c:pt>
              <c:pt idx="39">
                <c:v>107.00370375332801</c:v>
              </c:pt>
              <c:pt idx="40">
                <c:v>107.70290845787667</c:v>
              </c:pt>
              <c:pt idx="41">
                <c:v>108.15614761444286</c:v>
              </c:pt>
              <c:pt idx="42">
                <c:v>107.19576441144363</c:v>
              </c:pt>
              <c:pt idx="43">
                <c:v>107.62132430046567</c:v>
              </c:pt>
              <c:pt idx="44">
                <c:v>108.26518917327674</c:v>
              </c:pt>
              <c:pt idx="45">
                <c:v>108.2630099609454</c:v>
              </c:pt>
              <c:pt idx="46">
                <c:v>106.84549855579901</c:v>
              </c:pt>
              <c:pt idx="47">
                <c:v>107.25718318775561</c:v>
              </c:pt>
              <c:pt idx="48">
                <c:v>108.16571460020519</c:v>
              </c:pt>
            </c:numLit>
          </c:val>
          <c:smooth val="0"/>
          <c:extLst>
            <c:ext xmlns:c16="http://schemas.microsoft.com/office/drawing/2014/chart" uri="{C3380CC4-5D6E-409C-BE32-E72D297353CC}">
              <c16:uniqueId val="{00000002-FD06-45A8-BA15-1096653F5DB2}"/>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113.02639631685574</c:v>
              </c:pt>
              <c:pt idx="1">
                <c:v>115.03677189748763</c:v>
              </c:pt>
              <c:pt idx="2">
                <c:v>116.44710429115722</c:v>
              </c:pt>
              <c:pt idx="3">
                <c:v>120.96809782977385</c:v>
              </c:pt>
              <c:pt idx="4">
                <c:v>120.90332778164456</c:v>
              </c:pt>
              <c:pt idx="5">
                <c:v>120.03732337053641</c:v>
              </c:pt>
              <c:pt idx="6">
                <c:v>119.9613648792669</c:v>
              </c:pt>
              <c:pt idx="7">
                <c:v>123.92085016001298</c:v>
              </c:pt>
              <c:pt idx="8">
                <c:v>135.34705803377324</c:v>
              </c:pt>
              <c:pt idx="9">
                <c:v>131.66654618094563</c:v>
              </c:pt>
              <c:pt idx="10">
                <c:v>126.61761414979864</c:v>
              </c:pt>
              <c:pt idx="11">
                <c:v>128.13418032123548</c:v>
              </c:pt>
              <c:pt idx="12">
                <c:v>130.53404051268578</c:v>
              </c:pt>
              <c:pt idx="13">
                <c:v>155.38543995513845</c:v>
              </c:pt>
              <c:pt idx="14">
                <c:v>140.12912563218669</c:v>
              </c:pt>
              <c:pt idx="15">
                <c:v>133.8381592910865</c:v>
              </c:pt>
              <c:pt idx="16">
                <c:v>134.0407880734445</c:v>
              </c:pt>
              <c:pt idx="17">
                <c:v>130.41213750508723</c:v>
              </c:pt>
              <c:pt idx="18">
                <c:v>130.79538677783074</c:v>
              </c:pt>
              <c:pt idx="19">
                <c:v>129.34087722925796</c:v>
              </c:pt>
              <c:pt idx="20">
                <c:v>132.85336089710901</c:v>
              </c:pt>
              <c:pt idx="21">
                <c:v>130.02905821380156</c:v>
              </c:pt>
              <c:pt idx="22">
                <c:v>132.14679501087875</c:v>
              </c:pt>
              <c:pt idx="23">
                <c:v>131.37511161188124</c:v>
              </c:pt>
              <c:pt idx="24">
                <c:v>128.81635766464044</c:v>
              </c:pt>
              <c:pt idx="25">
                <c:v>132.52539879798198</c:v>
              </c:pt>
              <c:pt idx="26">
                <c:v>132.11553574662486</c:v>
              </c:pt>
              <c:pt idx="27">
                <c:v>135.42893522953534</c:v>
              </c:pt>
              <c:pt idx="28">
                <c:v>130.88593012719866</c:v>
              </c:pt>
              <c:pt idx="29">
                <c:v>134.20208187190468</c:v>
              </c:pt>
              <c:pt idx="30">
                <c:v>142.45258003880556</c:v>
              </c:pt>
              <c:pt idx="31">
                <c:v>136.11324287208234</c:v>
              </c:pt>
              <c:pt idx="32">
                <c:v>136.83883319927614</c:v>
              </c:pt>
              <c:pt idx="33">
                <c:v>137.18731225053909</c:v>
              </c:pt>
              <c:pt idx="34">
                <c:v>136.16606646153352</c:v>
              </c:pt>
              <c:pt idx="35">
                <c:v>137.5539132639631</c:v>
              </c:pt>
              <c:pt idx="36">
                <c:v>141.67625758381911</c:v>
              </c:pt>
              <c:pt idx="37">
                <c:v>137.30476101400774</c:v>
              </c:pt>
              <c:pt idx="38">
                <c:v>142.39771133160249</c:v>
              </c:pt>
              <c:pt idx="39">
                <c:v>137.9971826686874</c:v>
              </c:pt>
              <c:pt idx="40">
                <c:v>143.09819352638078</c:v>
              </c:pt>
              <c:pt idx="41">
                <c:v>142.67090606481611</c:v>
              </c:pt>
              <c:pt idx="42">
                <c:v>139.89526241182821</c:v>
              </c:pt>
              <c:pt idx="43">
                <c:v>143.08124395039025</c:v>
              </c:pt>
              <c:pt idx="44">
                <c:v>141.62766819017872</c:v>
              </c:pt>
              <c:pt idx="45">
                <c:v>145.05984068403623</c:v>
              </c:pt>
              <c:pt idx="46">
                <c:v>141.05297719560267</c:v>
              </c:pt>
              <c:pt idx="47">
                <c:v>147.61593820253728</c:v>
              </c:pt>
              <c:pt idx="48">
                <c:v>144.62555114642274</c:v>
              </c:pt>
            </c:numLit>
          </c:val>
          <c:smooth val="0"/>
          <c:extLst>
            <c:ext xmlns:c16="http://schemas.microsoft.com/office/drawing/2014/chart" uri="{C3380CC4-5D6E-409C-BE32-E72D297353CC}">
              <c16:uniqueId val="{00000001-7AFA-4E98-AB2C-E3060A442EF8}"/>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111.10901771809283</c:v>
              </c:pt>
              <c:pt idx="1">
                <c:v>112.76485256031611</c:v>
              </c:pt>
              <c:pt idx="2">
                <c:v>112.62028518029301</c:v>
              </c:pt>
              <c:pt idx="3">
                <c:v>114.71197011870082</c:v>
              </c:pt>
              <c:pt idx="4">
                <c:v>115.27264733294483</c:v>
              </c:pt>
              <c:pt idx="5">
                <c:v>118.56142599670822</c:v>
              </c:pt>
              <c:pt idx="6">
                <c:v>117.84453914589434</c:v>
              </c:pt>
              <c:pt idx="7">
                <c:v>117.38336388238876</c:v>
              </c:pt>
              <c:pt idx="8">
                <c:v>119.63597806261549</c:v>
              </c:pt>
              <c:pt idx="9">
                <c:v>119.61418867250755</c:v>
              </c:pt>
              <c:pt idx="10">
                <c:v>121.62973029535229</c:v>
              </c:pt>
              <c:pt idx="11">
                <c:v>121.42240510146247</c:v>
              </c:pt>
              <c:pt idx="12">
                <c:v>121.73598727468273</c:v>
              </c:pt>
              <c:pt idx="13">
                <c:v>122.1535042760076</c:v>
              </c:pt>
              <c:pt idx="14">
                <c:v>121.34198664141982</c:v>
              </c:pt>
              <c:pt idx="15">
                <c:v>125.7533002215268</c:v>
              </c:pt>
              <c:pt idx="16">
                <c:v>127.72508885315985</c:v>
              </c:pt>
              <c:pt idx="17">
                <c:v>126.76601515149362</c:v>
              </c:pt>
              <c:pt idx="18">
                <c:v>127.42454982408837</c:v>
              </c:pt>
              <c:pt idx="19">
                <c:v>126.62089987882921</c:v>
              </c:pt>
              <c:pt idx="20">
                <c:v>128.75022454433952</c:v>
              </c:pt>
              <c:pt idx="21">
                <c:v>128.18300384234712</c:v>
              </c:pt>
              <c:pt idx="22">
                <c:v>128.46416820753481</c:v>
              </c:pt>
              <c:pt idx="23">
                <c:v>129.29821140519928</c:v>
              </c:pt>
              <c:pt idx="24">
                <c:v>126.5977873587432</c:v>
              </c:pt>
              <c:pt idx="25">
                <c:v>132.33898559945888</c:v>
              </c:pt>
              <c:pt idx="26">
                <c:v>130.52392904090854</c:v>
              </c:pt>
              <c:pt idx="27">
                <c:v>134.33345763102059</c:v>
              </c:pt>
              <c:pt idx="28">
                <c:v>131.23986217117593</c:v>
              </c:pt>
              <c:pt idx="29">
                <c:v>129.02401598092061</c:v>
              </c:pt>
              <c:pt idx="30">
                <c:v>142.93560667161441</c:v>
              </c:pt>
              <c:pt idx="31">
                <c:v>134.91045677524897</c:v>
              </c:pt>
              <c:pt idx="32">
                <c:v>136.19727697838491</c:v>
              </c:pt>
              <c:pt idx="33">
                <c:v>136.02808780792566</c:v>
              </c:pt>
              <c:pt idx="34">
                <c:v>136.08600425245965</c:v>
              </c:pt>
              <c:pt idx="35">
                <c:v>139.26541185639866</c:v>
              </c:pt>
              <c:pt idx="36">
                <c:v>142.93666436585656</c:v>
              </c:pt>
              <c:pt idx="37">
                <c:v>136.03852877144732</c:v>
              </c:pt>
              <c:pt idx="38">
                <c:v>142.3160862154254</c:v>
              </c:pt>
              <c:pt idx="39">
                <c:v>138.25592234826806</c:v>
              </c:pt>
              <c:pt idx="40">
                <c:v>140.64192112460526</c:v>
              </c:pt>
              <c:pt idx="41">
                <c:v>139.91815828748179</c:v>
              </c:pt>
              <c:pt idx="42">
                <c:v>139.83388700766724</c:v>
              </c:pt>
              <c:pt idx="43">
                <c:v>142.46311336198022</c:v>
              </c:pt>
              <c:pt idx="44">
                <c:v>140.58798294007624</c:v>
              </c:pt>
              <c:pt idx="45">
                <c:v>143.92882617545862</c:v>
              </c:pt>
              <c:pt idx="46">
                <c:v>141.28482353426006</c:v>
              </c:pt>
              <c:pt idx="47">
                <c:v>144.33824184569372</c:v>
              </c:pt>
              <c:pt idx="48">
                <c:v>145.41585042266934</c:v>
              </c:pt>
            </c:numLit>
          </c:val>
          <c:smooth val="0"/>
          <c:extLst>
            <c:ext xmlns:c16="http://schemas.microsoft.com/office/drawing/2014/chart" uri="{C3380CC4-5D6E-409C-BE32-E72D297353CC}">
              <c16:uniqueId val="{00000002-7AFA-4E98-AB2C-E3060A442EF8}"/>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88.682777238571347</c:v>
              </c:pt>
              <c:pt idx="1">
                <c:v>93.597377004764255</c:v>
              </c:pt>
              <c:pt idx="2">
                <c:v>90.166758998167921</c:v>
              </c:pt>
              <c:pt idx="3">
                <c:v>87.76943589933343</c:v>
              </c:pt>
              <c:pt idx="4">
                <c:v>92.193200267282023</c:v>
              </c:pt>
              <c:pt idx="5">
                <c:v>88.952403548166927</c:v>
              </c:pt>
              <c:pt idx="6">
                <c:v>89.685249428859734</c:v>
              </c:pt>
              <c:pt idx="7">
                <c:v>89.059560059136871</c:v>
              </c:pt>
              <c:pt idx="8">
                <c:v>89.504869357432398</c:v>
              </c:pt>
              <c:pt idx="9">
                <c:v>90.596480582238087</c:v>
              </c:pt>
              <c:pt idx="10">
                <c:v>90.829133995596763</c:v>
              </c:pt>
              <c:pt idx="11">
                <c:v>89.349447104599662</c:v>
              </c:pt>
              <c:pt idx="12">
                <c:v>90.86134893824206</c:v>
              </c:pt>
              <c:pt idx="13">
                <c:v>90.755855284140736</c:v>
              </c:pt>
              <c:pt idx="14">
                <c:v>87.991139676336545</c:v>
              </c:pt>
              <c:pt idx="15">
                <c:v>87.453562837663753</c:v>
              </c:pt>
              <c:pt idx="16">
                <c:v>85.371612188141484</c:v>
              </c:pt>
              <c:pt idx="17">
                <c:v>95.16717099411774</c:v>
              </c:pt>
              <c:pt idx="18">
                <c:v>90.16664868653352</c:v>
              </c:pt>
              <c:pt idx="19">
                <c:v>91.866542742437701</c:v>
              </c:pt>
              <c:pt idx="20">
                <c:v>92.63483453305706</c:v>
              </c:pt>
              <c:pt idx="21">
                <c:v>93.077796011487209</c:v>
              </c:pt>
              <c:pt idx="22">
                <c:v>89.875412083744052</c:v>
              </c:pt>
              <c:pt idx="23">
                <c:v>92.542517238471376</c:v>
              </c:pt>
              <c:pt idx="24">
                <c:v>90.54619766206963</c:v>
              </c:pt>
              <c:pt idx="25">
                <c:v>92.468927507906628</c:v>
              </c:pt>
              <c:pt idx="26">
                <c:v>91.88763407783081</c:v>
              </c:pt>
              <c:pt idx="27">
                <c:v>92.433696403978743</c:v>
              </c:pt>
              <c:pt idx="28">
                <c:v>91.499970453087457</c:v>
              </c:pt>
              <c:pt idx="29">
                <c:v>92.348235208583475</c:v>
              </c:pt>
              <c:pt idx="30">
                <c:v>95.73722907221071</c:v>
              </c:pt>
              <c:pt idx="31">
                <c:v>92.879622037794064</c:v>
              </c:pt>
              <c:pt idx="32">
                <c:v>93.378883581481745</c:v>
              </c:pt>
              <c:pt idx="33">
                <c:v>91.509964360349116</c:v>
              </c:pt>
              <c:pt idx="34">
                <c:v>95.476541999846503</c:v>
              </c:pt>
              <c:pt idx="35">
                <c:v>92.169453983865679</c:v>
              </c:pt>
              <c:pt idx="36">
                <c:v>95.562851305856782</c:v>
              </c:pt>
              <c:pt idx="37">
                <c:v>92.630254483787894</c:v>
              </c:pt>
              <c:pt idx="38">
                <c:v>94.083101398228436</c:v>
              </c:pt>
              <c:pt idx="39">
                <c:v>92.272715723392736</c:v>
              </c:pt>
              <c:pt idx="40">
                <c:v>66.107340116180382</c:v>
              </c:pt>
              <c:pt idx="41">
                <c:v>104.48122851718888</c:v>
              </c:pt>
              <c:pt idx="42">
                <c:v>96.987728295304009</c:v>
              </c:pt>
              <c:pt idx="43">
                <c:v>96.59827993349478</c:v>
              </c:pt>
              <c:pt idx="44">
                <c:v>90.821005407380156</c:v>
              </c:pt>
              <c:pt idx="45">
                <c:v>92.351340618524119</c:v>
              </c:pt>
              <c:pt idx="46">
                <c:v>91.583818575816068</c:v>
              </c:pt>
              <c:pt idx="47">
                <c:v>94.106479251372491</c:v>
              </c:pt>
              <c:pt idx="48">
                <c:v>93.165536626180568</c:v>
              </c:pt>
            </c:numLit>
          </c:val>
          <c:smooth val="0"/>
          <c:extLst>
            <c:ext xmlns:c16="http://schemas.microsoft.com/office/drawing/2014/chart" uri="{C3380CC4-5D6E-409C-BE32-E72D297353CC}">
              <c16:uniqueId val="{00000001-288B-4E1D-AAFC-FE111608AAB2}"/>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114.34708985021396</c:v>
              </c:pt>
              <c:pt idx="1">
                <c:v>118.68441737188253</c:v>
              </c:pt>
              <c:pt idx="2">
                <c:v>114.93529101954849</c:v>
              </c:pt>
              <c:pt idx="3">
                <c:v>113.26860480536709</c:v>
              </c:pt>
              <c:pt idx="4">
                <c:v>118.55731592003534</c:v>
              </c:pt>
              <c:pt idx="5">
                <c:v>114.3913460550162</c:v>
              </c:pt>
              <c:pt idx="6">
                <c:v>117.05602516495985</c:v>
              </c:pt>
              <c:pt idx="7">
                <c:v>114.22939502216684</c:v>
              </c:pt>
              <c:pt idx="8">
                <c:v>116.4181442688091</c:v>
              </c:pt>
              <c:pt idx="9">
                <c:v>117.1475183729801</c:v>
              </c:pt>
              <c:pt idx="10">
                <c:v>119.57137060353567</c:v>
              </c:pt>
              <c:pt idx="11">
                <c:v>113.2196857744363</c:v>
              </c:pt>
              <c:pt idx="12">
                <c:v>118.06945393527664</c:v>
              </c:pt>
              <c:pt idx="13">
                <c:v>118.95461274966141</c:v>
              </c:pt>
              <c:pt idx="14">
                <c:v>114.73253921762607</c:v>
              </c:pt>
              <c:pt idx="15">
                <c:v>117.10562668885215</c:v>
              </c:pt>
              <c:pt idx="16">
                <c:v>113.55648914931319</c:v>
              </c:pt>
              <c:pt idx="17">
                <c:v>124.68113747350557</c:v>
              </c:pt>
              <c:pt idx="18">
                <c:v>119.21324158643603</c:v>
              </c:pt>
              <c:pt idx="19">
                <c:v>120.89908528394628</c:v>
              </c:pt>
              <c:pt idx="20">
                <c:v>124.03651826359669</c:v>
              </c:pt>
              <c:pt idx="21">
                <c:v>122.25445109197099</c:v>
              </c:pt>
              <c:pt idx="22">
                <c:v>119.63532845970481</c:v>
              </c:pt>
              <c:pt idx="23">
                <c:v>123.80477537389478</c:v>
              </c:pt>
              <c:pt idx="24">
                <c:v>120.96261927098055</c:v>
              </c:pt>
              <c:pt idx="25">
                <c:v>125.10744429927895</c:v>
              </c:pt>
              <c:pt idx="26">
                <c:v>123.92747391585158</c:v>
              </c:pt>
              <c:pt idx="27">
                <c:v>124.40396321768685</c:v>
              </c:pt>
              <c:pt idx="28">
                <c:v>124.12823437503968</c:v>
              </c:pt>
              <c:pt idx="29">
                <c:v>125.46180627407351</c:v>
              </c:pt>
              <c:pt idx="30">
                <c:v>133.52768338575831</c:v>
              </c:pt>
              <c:pt idx="31">
                <c:v>128.07219462817392</c:v>
              </c:pt>
              <c:pt idx="32">
                <c:v>127.97195346215079</c:v>
              </c:pt>
              <c:pt idx="33">
                <c:v>127.58906539891002</c:v>
              </c:pt>
              <c:pt idx="34">
                <c:v>130.57089257453356</c:v>
              </c:pt>
              <c:pt idx="35">
                <c:v>128.62295959448207</c:v>
              </c:pt>
              <c:pt idx="36">
                <c:v>132.71607024876829</c:v>
              </c:pt>
              <c:pt idx="37">
                <c:v>128.4362774889434</c:v>
              </c:pt>
              <c:pt idx="38">
                <c:v>132.56585049962345</c:v>
              </c:pt>
              <c:pt idx="39">
                <c:v>130.74206847587953</c:v>
              </c:pt>
              <c:pt idx="40">
                <c:v>100.47781699423351</c:v>
              </c:pt>
              <c:pt idx="41">
                <c:v>147.74920411477009</c:v>
              </c:pt>
              <c:pt idx="42">
                <c:v>138.34524779315473</c:v>
              </c:pt>
              <c:pt idx="43">
                <c:v>138.58228714464084</c:v>
              </c:pt>
              <c:pt idx="44">
                <c:v>132.06348757359191</c:v>
              </c:pt>
              <c:pt idx="45">
                <c:v>133.75516858358895</c:v>
              </c:pt>
              <c:pt idx="46">
                <c:v>132.17600401895362</c:v>
              </c:pt>
              <c:pt idx="47">
                <c:v>136.59828445760178</c:v>
              </c:pt>
              <c:pt idx="48">
                <c:v>135.89686866316256</c:v>
              </c:pt>
            </c:numLit>
          </c:val>
          <c:smooth val="0"/>
          <c:extLst>
            <c:ext xmlns:c16="http://schemas.microsoft.com/office/drawing/2014/chart" uri="{C3380CC4-5D6E-409C-BE32-E72D297353CC}">
              <c16:uniqueId val="{00000001-86AE-47AD-B83B-9C277412B75F}"/>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100.82200600655351</c:v>
              </c:pt>
              <c:pt idx="1">
                <c:v>105.46355580083686</c:v>
              </c:pt>
              <c:pt idx="2">
                <c:v>101.88228323621942</c:v>
              </c:pt>
              <c:pt idx="3">
                <c:v>99.830551637275974</c:v>
              </c:pt>
              <c:pt idx="4">
                <c:v>104.66343611646371</c:v>
              </c:pt>
              <c:pt idx="5">
                <c:v>100.98503217840336</c:v>
              </c:pt>
              <c:pt idx="6">
                <c:v>102.63163584666411</c:v>
              </c:pt>
              <c:pt idx="7">
                <c:v>100.96490072779625</c:v>
              </c:pt>
              <c:pt idx="8">
                <c:v>102.23485772644041</c:v>
              </c:pt>
              <c:pt idx="9">
                <c:v>103.15513066752973</c:v>
              </c:pt>
              <c:pt idx="10">
                <c:v>104.42422188152594</c:v>
              </c:pt>
              <c:pt idx="11">
                <c:v>100.64007827576256</c:v>
              </c:pt>
              <c:pt idx="12">
                <c:v>103.73079204003966</c:v>
              </c:pt>
              <c:pt idx="13">
                <c:v>104.093877347179</c:v>
              </c:pt>
              <c:pt idx="14">
                <c:v>100.63983093567161</c:v>
              </c:pt>
              <c:pt idx="15">
                <c:v>101.47899932525928</c:v>
              </c:pt>
              <c:pt idx="16">
                <c:v>98.703068767807665</c:v>
              </c:pt>
              <c:pt idx="17">
                <c:v>109.12728737694709</c:v>
              </c:pt>
              <c:pt idx="18">
                <c:v>103.90569720413943</c:v>
              </c:pt>
              <c:pt idx="19">
                <c:v>105.59894543564934</c:v>
              </c:pt>
              <c:pt idx="20">
                <c:v>107.48784183051012</c:v>
              </c:pt>
              <c:pt idx="21">
                <c:v>106.8783639856252</c:v>
              </c:pt>
              <c:pt idx="22">
                <c:v>103.9518628529698</c:v>
              </c:pt>
              <c:pt idx="23">
                <c:v>107.3295761810692</c:v>
              </c:pt>
              <c:pt idx="24">
                <c:v>104.93317563421543</c:v>
              </c:pt>
              <c:pt idx="25">
                <c:v>107.90695727217768</c:v>
              </c:pt>
              <c:pt idx="26">
                <c:v>107.04248943549193</c:v>
              </c:pt>
              <c:pt idx="27">
                <c:v>107.55564369700588</c:v>
              </c:pt>
              <c:pt idx="28">
                <c:v>106.93315060656619</c:v>
              </c:pt>
              <c:pt idx="29">
                <c:v>108.01096580930346</c:v>
              </c:pt>
              <c:pt idx="30">
                <c:v>113.61212707162261</c:v>
              </c:pt>
              <c:pt idx="31">
                <c:v>109.52572108097027</c:v>
              </c:pt>
              <c:pt idx="32">
                <c:v>109.74141763500369</c:v>
              </c:pt>
              <c:pt idx="33">
                <c:v>108.57539166704217</c:v>
              </c:pt>
              <c:pt idx="34">
                <c:v>112.07618199552786</c:v>
              </c:pt>
              <c:pt idx="35">
                <c:v>109.41197478301797</c:v>
              </c:pt>
              <c:pt idx="36">
                <c:v>113.13633675390768</c:v>
              </c:pt>
              <c:pt idx="37">
                <c:v>109.56651578595236</c:v>
              </c:pt>
              <c:pt idx="38">
                <c:v>112.28545507244183</c:v>
              </c:pt>
              <c:pt idx="39">
                <c:v>110.4687329199255</c:v>
              </c:pt>
              <c:pt idx="40">
                <c:v>82.364587602249856</c:v>
              </c:pt>
              <c:pt idx="41">
                <c:v>124.94699598404218</c:v>
              </c:pt>
              <c:pt idx="42">
                <c:v>116.549849364268</c:v>
              </c:pt>
              <c:pt idx="43">
                <c:v>116.45672990816935</c:v>
              </c:pt>
              <c:pt idx="44">
                <c:v>110.32871377857371</c:v>
              </c:pt>
              <c:pt idx="45">
                <c:v>111.93536560854432</c:v>
              </c:pt>
              <c:pt idx="46">
                <c:v>110.78393637141455</c:v>
              </c:pt>
              <c:pt idx="47">
                <c:v>114.20511785387109</c:v>
              </c:pt>
              <c:pt idx="48">
                <c:v>113.37747150271451</c:v>
              </c:pt>
            </c:numLit>
          </c:val>
          <c:smooth val="0"/>
          <c:extLst>
            <c:ext xmlns:c16="http://schemas.microsoft.com/office/drawing/2014/chart" uri="{C3380CC4-5D6E-409C-BE32-E72D297353CC}">
              <c16:uniqueId val="{00000001-C3EB-4937-8BA8-E381ED1960D7}"/>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98.609883437228248</c:v>
              </c:pt>
              <c:pt idx="1">
                <c:v>100.0839385454791</c:v>
              </c:pt>
              <c:pt idx="2">
                <c:v>99.869312909862046</c:v>
              </c:pt>
              <c:pt idx="3">
                <c:v>96.473016903092031</c:v>
              </c:pt>
              <c:pt idx="4">
                <c:v>99.996581541307407</c:v>
              </c:pt>
              <c:pt idx="5">
                <c:v>96.669614563692477</c:v>
              </c:pt>
              <c:pt idx="6">
                <c:v>101.28442964011897</c:v>
              </c:pt>
              <c:pt idx="7">
                <c:v>100.74373727505088</c:v>
              </c:pt>
              <c:pt idx="8">
                <c:v>94.741053545474045</c:v>
              </c:pt>
              <c:pt idx="9">
                <c:v>101.50764987009116</c:v>
              </c:pt>
              <c:pt idx="10">
                <c:v>101.57974267132124</c:v>
              </c:pt>
              <c:pt idx="11">
                <c:v>97.404102037588729</c:v>
              </c:pt>
              <c:pt idx="12">
                <c:v>93.709046239609876</c:v>
              </c:pt>
              <c:pt idx="13">
                <c:v>100.5349762317536</c:v>
              </c:pt>
              <c:pt idx="14">
                <c:v>98.984460308514713</c:v>
              </c:pt>
              <c:pt idx="15">
                <c:v>101.9055012712566</c:v>
              </c:pt>
              <c:pt idx="16">
                <c:v>97.624949971888526</c:v>
              </c:pt>
              <c:pt idx="17">
                <c:v>104.45181795776432</c:v>
              </c:pt>
              <c:pt idx="18">
                <c:v>101.01979578899258</c:v>
              </c:pt>
              <c:pt idx="19">
                <c:v>100.07590658753654</c:v>
              </c:pt>
              <c:pt idx="20">
                <c:v>98.908806596465709</c:v>
              </c:pt>
              <c:pt idx="21">
                <c:v>101.8513596899586</c:v>
              </c:pt>
              <c:pt idx="22">
                <c:v>106.24127380676798</c:v>
              </c:pt>
              <c:pt idx="23">
                <c:v>102.392475511131</c:v>
              </c:pt>
              <c:pt idx="24">
                <c:v>97.48725378424291</c:v>
              </c:pt>
              <c:pt idx="25">
                <c:v>104.44578459623905</c:v>
              </c:pt>
              <c:pt idx="26">
                <c:v>99.71050799863616</c:v>
              </c:pt>
              <c:pt idx="27">
                <c:v>106.94895691206784</c:v>
              </c:pt>
              <c:pt idx="28">
                <c:v>101.04886488629971</c:v>
              </c:pt>
              <c:pt idx="29">
                <c:v>102.05450871247783</c:v>
              </c:pt>
              <c:pt idx="30">
                <c:v>106.07243761550463</c:v>
              </c:pt>
              <c:pt idx="31">
                <c:v>103.82200516900544</c:v>
              </c:pt>
              <c:pt idx="32">
                <c:v>99.874999067475073</c:v>
              </c:pt>
              <c:pt idx="33">
                <c:v>103.72414475785288</c:v>
              </c:pt>
              <c:pt idx="34">
                <c:v>99.248897450860028</c:v>
              </c:pt>
              <c:pt idx="35">
                <c:v>90.440844952367655</c:v>
              </c:pt>
              <c:pt idx="36">
                <c:v>93.7469954234423</c:v>
              </c:pt>
              <c:pt idx="37">
                <c:v>86.725213432500937</c:v>
              </c:pt>
              <c:pt idx="38">
                <c:v>89.034247501773947</c:v>
              </c:pt>
              <c:pt idx="39">
                <c:v>85.621865166840308</c:v>
              </c:pt>
              <c:pt idx="40">
                <c:v>91.577760770154597</c:v>
              </c:pt>
              <c:pt idx="41">
                <c:v>91.728834423221727</c:v>
              </c:pt>
              <c:pt idx="42">
                <c:v>87.566933636827358</c:v>
              </c:pt>
              <c:pt idx="43">
                <c:v>89.023501284764691</c:v>
              </c:pt>
              <c:pt idx="44">
                <c:v>92.978375840746224</c:v>
              </c:pt>
              <c:pt idx="45">
                <c:v>90.642904190174605</c:v>
              </c:pt>
              <c:pt idx="46">
                <c:v>90.053895323744399</c:v>
              </c:pt>
              <c:pt idx="47">
                <c:v>93.043755318470573</c:v>
              </c:pt>
              <c:pt idx="48">
                <c:v>91.527360996448778</c:v>
              </c:pt>
            </c:numLit>
          </c:val>
          <c:smooth val="0"/>
          <c:extLst>
            <c:ext xmlns:c16="http://schemas.microsoft.com/office/drawing/2014/chart" uri="{C3380CC4-5D6E-409C-BE32-E72D297353CC}">
              <c16:uniqueId val="{00000001-1A84-474F-A6C5-0AA4A0F17263}"/>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117.46749737304143</c:v>
              </c:pt>
              <c:pt idx="1">
                <c:v>121.08773807711839</c:v>
              </c:pt>
              <c:pt idx="2">
                <c:v>119.98483611346377</c:v>
              </c:pt>
              <c:pt idx="3">
                <c:v>117.79271025645512</c:v>
              </c:pt>
              <c:pt idx="4">
                <c:v>118.92828320548765</c:v>
              </c:pt>
              <c:pt idx="5">
                <c:v>117.9485695959001</c:v>
              </c:pt>
              <c:pt idx="6">
                <c:v>119.6852679588899</c:v>
              </c:pt>
              <c:pt idx="7">
                <c:v>120.20806711305683</c:v>
              </c:pt>
              <c:pt idx="8">
                <c:v>112.17845190484532</c:v>
              </c:pt>
              <c:pt idx="9">
                <c:v>118.66479723231393</c:v>
              </c:pt>
              <c:pt idx="10">
                <c:v>122.34615540437194</c:v>
              </c:pt>
              <c:pt idx="11">
                <c:v>118.28675379421934</c:v>
              </c:pt>
              <c:pt idx="12">
                <c:v>111.75939150884102</c:v>
              </c:pt>
              <c:pt idx="13">
                <c:v>120.70490795342413</c:v>
              </c:pt>
              <c:pt idx="14">
                <c:v>116.63108447471637</c:v>
              </c:pt>
              <c:pt idx="15">
                <c:v>122.00465094281576</c:v>
              </c:pt>
              <c:pt idx="16">
                <c:v>115.56532230075544</c:v>
              </c:pt>
              <c:pt idx="17">
                <c:v>120.47975165153531</c:v>
              </c:pt>
              <c:pt idx="18">
                <c:v>119.66236746662634</c:v>
              </c:pt>
              <c:pt idx="19">
                <c:v>118.77056260609329</c:v>
              </c:pt>
              <c:pt idx="20">
                <c:v>120.0474769140089</c:v>
              </c:pt>
              <c:pt idx="21">
                <c:v>126.59767874610847</c:v>
              </c:pt>
              <c:pt idx="22">
                <c:v>125.68106346955781</c:v>
              </c:pt>
              <c:pt idx="23">
                <c:v>121.11078789356435</c:v>
              </c:pt>
              <c:pt idx="24">
                <c:v>116.08161300048359</c:v>
              </c:pt>
              <c:pt idx="25">
                <c:v>127.66445238741528</c:v>
              </c:pt>
              <c:pt idx="26">
                <c:v>122.90526215649369</c:v>
              </c:pt>
              <c:pt idx="27">
                <c:v>127.01822795425792</c:v>
              </c:pt>
              <c:pt idx="28">
                <c:v>123.07906538418665</c:v>
              </c:pt>
              <c:pt idx="29">
                <c:v>123.04059444090998</c:v>
              </c:pt>
              <c:pt idx="30">
                <c:v>130.43086603466912</c:v>
              </c:pt>
              <c:pt idx="31">
                <c:v>125.83806694940766</c:v>
              </c:pt>
              <c:pt idx="32">
                <c:v>125.66703198917834</c:v>
              </c:pt>
              <c:pt idx="33">
                <c:v>130.45888314884812</c:v>
              </c:pt>
              <c:pt idx="34">
                <c:v>123.44996303764486</c:v>
              </c:pt>
              <c:pt idx="35">
                <c:v>114.07273275974529</c:v>
              </c:pt>
              <c:pt idx="36">
                <c:v>117.0370272392458</c:v>
              </c:pt>
              <c:pt idx="37">
                <c:v>111.06662347878719</c:v>
              </c:pt>
              <c:pt idx="38">
                <c:v>116.08720662717971</c:v>
              </c:pt>
              <c:pt idx="39">
                <c:v>112.69029642041272</c:v>
              </c:pt>
              <c:pt idx="40">
                <c:v>118.1900481074852</c:v>
              </c:pt>
              <c:pt idx="41">
                <c:v>115.46621964890255</c:v>
              </c:pt>
              <c:pt idx="42">
                <c:v>114.2168190788031</c:v>
              </c:pt>
              <c:pt idx="43">
                <c:v>114.74715609150046</c:v>
              </c:pt>
              <c:pt idx="44">
                <c:v>114.52707376543071</c:v>
              </c:pt>
              <c:pt idx="45">
                <c:v>117.32358213829612</c:v>
              </c:pt>
              <c:pt idx="46">
                <c:v>118.51402015212923</c:v>
              </c:pt>
              <c:pt idx="47">
                <c:v>123.22095436810325</c:v>
              </c:pt>
              <c:pt idx="48">
                <c:v>121.32625289301424</c:v>
              </c:pt>
            </c:numLit>
          </c:val>
          <c:smooth val="0"/>
          <c:extLst>
            <c:ext xmlns:c16="http://schemas.microsoft.com/office/drawing/2014/chart" uri="{C3380CC4-5D6E-409C-BE32-E72D297353CC}">
              <c16:uniqueId val="{00000001-EB7D-4B1D-A42C-506B5E3A326A}"/>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108.77808536649466</c:v>
              </c:pt>
              <c:pt idx="1">
                <c:v>111.40938383492471</c:v>
              </c:pt>
              <c:pt idx="2">
                <c:v>110.71579128953761</c:v>
              </c:pt>
              <c:pt idx="3">
                <c:v>107.96879509777308</c:v>
              </c:pt>
              <c:pt idx="4">
                <c:v>110.20473226712259</c:v>
              </c:pt>
              <c:pt idx="5">
                <c:v>108.14342627432217</c:v>
              </c:pt>
              <c:pt idx="6">
                <c:v>111.2063338815517</c:v>
              </c:pt>
              <c:pt idx="7">
                <c:v>111.23908609724826</c:v>
              </c:pt>
              <c:pt idx="8">
                <c:v>104.14346194362327</c:v>
              </c:pt>
              <c:pt idx="9">
                <c:v>110.75894430760975</c:v>
              </c:pt>
              <c:pt idx="10">
                <c:v>112.77718677718094</c:v>
              </c:pt>
              <c:pt idx="11">
                <c:v>108.66422331288481</c:v>
              </c:pt>
              <c:pt idx="12">
                <c:v>103.44196134834237</c:v>
              </c:pt>
              <c:pt idx="13">
                <c:v>111.41079219360041</c:v>
              </c:pt>
              <c:pt idx="14">
                <c:v>108.4996852199252</c:v>
              </c:pt>
              <c:pt idx="15">
                <c:v>112.74315088920912</c:v>
              </c:pt>
              <c:pt idx="16">
                <c:v>107.29856664190103</c:v>
              </c:pt>
              <c:pt idx="17">
                <c:v>113.09422981654376</c:v>
              </c:pt>
              <c:pt idx="18">
                <c:v>111.07204491999212</c:v>
              </c:pt>
              <c:pt idx="19">
                <c:v>110.15624008263751</c:v>
              </c:pt>
              <c:pt idx="20">
                <c:v>110.3069754759741</c:v>
              </c:pt>
              <c:pt idx="21">
                <c:v>115.19480653458372</c:v>
              </c:pt>
              <c:pt idx="22">
                <c:v>116.72339033680865</c:v>
              </c:pt>
              <c:pt idx="23">
                <c:v>112.48556473904252</c:v>
              </c:pt>
              <c:pt idx="24">
                <c:v>107.51350630482183</c:v>
              </c:pt>
              <c:pt idx="25">
                <c:v>116.96550758096211</c:v>
              </c:pt>
              <c:pt idx="26">
                <c:v>112.21733652845762</c:v>
              </c:pt>
              <c:pt idx="27">
                <c:v>117.77049569341993</c:v>
              </c:pt>
              <c:pt idx="28">
                <c:v>112.9277551831956</c:v>
              </c:pt>
              <c:pt idx="29">
                <c:v>113.37040255344442</c:v>
              </c:pt>
              <c:pt idx="30">
                <c:v>119.20673019826162</c:v>
              </c:pt>
              <c:pt idx="31">
                <c:v>115.69327173710431</c:v>
              </c:pt>
              <c:pt idx="32">
                <c:v>113.78230461561236</c:v>
              </c:pt>
              <c:pt idx="33">
                <c:v>118.1397659181462</c:v>
              </c:pt>
              <c:pt idx="34">
                <c:v>112.29833852158353</c:v>
              </c:pt>
              <c:pt idx="35">
                <c:v>103.18338003729875</c:v>
              </c:pt>
              <c:pt idx="36">
                <c:v>106.30519855816551</c:v>
              </c:pt>
              <c:pt idx="37">
                <c:v>99.850329549321032</c:v>
              </c:pt>
              <c:pt idx="38">
                <c:v>103.62145626040176</c:v>
              </c:pt>
              <c:pt idx="39">
                <c:v>100.21741664178469</c:v>
              </c:pt>
              <c:pt idx="40">
                <c:v>105.92735517624922</c:v>
              </c:pt>
              <c:pt idx="41">
                <c:v>104.52825470348952</c:v>
              </c:pt>
              <c:pt idx="42">
                <c:v>101.9368012928406</c:v>
              </c:pt>
              <c:pt idx="43">
                <c:v>102.89393671333656</c:v>
              </c:pt>
              <c:pt idx="44">
                <c:v>104.59763544361853</c:v>
              </c:pt>
              <c:pt idx="45">
                <c:v>105.02937545369961</c:v>
              </c:pt>
              <c:pt idx="46">
                <c:v>105.39986099957987</c:v>
              </c:pt>
              <c:pt idx="47">
                <c:v>109.31558348510757</c:v>
              </c:pt>
              <c:pt idx="48">
                <c:v>107.59520240544154</c:v>
              </c:pt>
            </c:numLit>
          </c:val>
          <c:smooth val="0"/>
          <c:extLst>
            <c:ext xmlns:c16="http://schemas.microsoft.com/office/drawing/2014/chart" uri="{C3380CC4-5D6E-409C-BE32-E72D297353CC}">
              <c16:uniqueId val="{00000001-19EB-4842-85F5-CD0649473DDE}"/>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93.734804856244963</c:v>
              </c:pt>
              <c:pt idx="1">
                <c:v>87.725342873791618</c:v>
              </c:pt>
              <c:pt idx="2">
                <c:v>90.839023120771543</c:v>
              </c:pt>
              <c:pt idx="3">
                <c:v>90.030044666047942</c:v>
              </c:pt>
              <c:pt idx="4">
                <c:v>91.809225474932617</c:v>
              </c:pt>
              <c:pt idx="5">
                <c:v>91.847275537298756</c:v>
              </c:pt>
              <c:pt idx="6">
                <c:v>91.3479421731017</c:v>
              </c:pt>
              <c:pt idx="7">
                <c:v>90.158455496794431</c:v>
              </c:pt>
              <c:pt idx="8">
                <c:v>87.825782882881171</c:v>
              </c:pt>
              <c:pt idx="9">
                <c:v>89.070940412622562</c:v>
              </c:pt>
              <c:pt idx="10">
                <c:v>90.059517031090664</c:v>
              </c:pt>
              <c:pt idx="11">
                <c:v>87.995923183051275</c:v>
              </c:pt>
              <c:pt idx="12">
                <c:v>86.871182897865665</c:v>
              </c:pt>
              <c:pt idx="13">
                <c:v>90.340252060373984</c:v>
              </c:pt>
              <c:pt idx="14">
                <c:v>86.853808788817176</c:v>
              </c:pt>
              <c:pt idx="15">
                <c:v>88.24073053451535</c:v>
              </c:pt>
              <c:pt idx="16">
                <c:v>84.94921649390956</c:v>
              </c:pt>
              <c:pt idx="17">
                <c:v>88.385841312327898</c:v>
              </c:pt>
              <c:pt idx="18">
                <c:v>89.562334022354491</c:v>
              </c:pt>
              <c:pt idx="19">
                <c:v>90.318200731850027</c:v>
              </c:pt>
              <c:pt idx="20">
                <c:v>90.130463531862276</c:v>
              </c:pt>
              <c:pt idx="21">
                <c:v>89.333137347919418</c:v>
              </c:pt>
              <c:pt idx="22">
                <c:v>89.033561268168228</c:v>
              </c:pt>
              <c:pt idx="23">
                <c:v>89.40016392391918</c:v>
              </c:pt>
              <c:pt idx="24">
                <c:v>86.978198506604073</c:v>
              </c:pt>
              <c:pt idx="25">
                <c:v>90.801420124899252</c:v>
              </c:pt>
              <c:pt idx="26">
                <c:v>90.053701105391653</c:v>
              </c:pt>
              <c:pt idx="27">
                <c:v>92.180580354062627</c:v>
              </c:pt>
              <c:pt idx="28">
                <c:v>90.21529769457382</c:v>
              </c:pt>
              <c:pt idx="29">
                <c:v>87.217901559368187</c:v>
              </c:pt>
              <c:pt idx="30">
                <c:v>92.613557971006017</c:v>
              </c:pt>
              <c:pt idx="31">
                <c:v>89.308538526215685</c:v>
              </c:pt>
              <c:pt idx="32">
                <c:v>87.318928707711862</c:v>
              </c:pt>
              <c:pt idx="33">
                <c:v>89.396704784873464</c:v>
              </c:pt>
              <c:pt idx="34">
                <c:v>88.705011918455696</c:v>
              </c:pt>
              <c:pt idx="35">
                <c:v>87.777100149061482</c:v>
              </c:pt>
              <c:pt idx="36">
                <c:v>93.579206871278927</c:v>
              </c:pt>
              <c:pt idx="37">
                <c:v>86.225450246481557</c:v>
              </c:pt>
              <c:pt idx="38">
                <c:v>88.911658857351711</c:v>
              </c:pt>
              <c:pt idx="39">
                <c:v>87.034471032624211</c:v>
              </c:pt>
              <c:pt idx="40">
                <c:v>89.856117937901615</c:v>
              </c:pt>
              <c:pt idx="41">
                <c:v>90.430078059122678</c:v>
              </c:pt>
              <c:pt idx="42">
                <c:v>87.354948827173004</c:v>
              </c:pt>
              <c:pt idx="43">
                <c:v>88.668483028051099</c:v>
              </c:pt>
              <c:pt idx="44">
                <c:v>90.153084940091631</c:v>
              </c:pt>
              <c:pt idx="45">
                <c:v>87.817545956074611</c:v>
              </c:pt>
              <c:pt idx="46">
                <c:v>88.557133263412638</c:v>
              </c:pt>
              <c:pt idx="47">
                <c:v>89.780867619146633</c:v>
              </c:pt>
              <c:pt idx="48">
                <c:v>88.172118897420432</c:v>
              </c:pt>
            </c:numLit>
          </c:val>
          <c:smooth val="0"/>
          <c:extLst>
            <c:ext xmlns:c16="http://schemas.microsoft.com/office/drawing/2014/chart" uri="{C3380CC4-5D6E-409C-BE32-E72D297353CC}">
              <c16:uniqueId val="{00000001-BCCC-45DC-A39B-267FFE14DDCB}"/>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115.83297826801065</c:v>
              </c:pt>
              <c:pt idx="1">
                <c:v>107.94874869806907</c:v>
              </c:pt>
              <c:pt idx="2">
                <c:v>110.07439068852756</c:v>
              </c:pt>
              <c:pt idx="3">
                <c:v>111.30626693853341</c:v>
              </c:pt>
              <c:pt idx="4">
                <c:v>112.34367637140683</c:v>
              </c:pt>
              <c:pt idx="5">
                <c:v>114.92637574129148</c:v>
              </c:pt>
              <c:pt idx="6">
                <c:v>113.38947637281107</c:v>
              </c:pt>
              <c:pt idx="7">
                <c:v>113.8056931636678</c:v>
              </c:pt>
              <c:pt idx="8">
                <c:v>110.32693910678202</c:v>
              </c:pt>
              <c:pt idx="9">
                <c:v>111.44131144628493</c:v>
              </c:pt>
              <c:pt idx="10">
                <c:v>115.07791063686497</c:v>
              </c:pt>
              <c:pt idx="11">
                <c:v>106.14307101049884</c:v>
              </c:pt>
              <c:pt idx="12">
                <c:v>110.75641626939986</c:v>
              </c:pt>
              <c:pt idx="13">
                <c:v>113.51150900542734</c:v>
              </c:pt>
              <c:pt idx="14">
                <c:v>109.12871235301643</c:v>
              </c:pt>
              <c:pt idx="15">
                <c:v>112.66062034883429</c:v>
              </c:pt>
              <c:pt idx="16">
                <c:v>110.35723390597747</c:v>
              </c:pt>
              <c:pt idx="17">
                <c:v>119.21565480851315</c:v>
              </c:pt>
              <c:pt idx="18">
                <c:v>113.79317139694314</c:v>
              </c:pt>
              <c:pt idx="19">
                <c:v>114.44824763531236</c:v>
              </c:pt>
              <c:pt idx="20">
                <c:v>115.42112502153967</c:v>
              </c:pt>
              <c:pt idx="21">
                <c:v>116.62283099648853</c:v>
              </c:pt>
              <c:pt idx="22">
                <c:v>115.95040448324252</c:v>
              </c:pt>
              <c:pt idx="23">
                <c:v>116.03690255694934</c:v>
              </c:pt>
              <c:pt idx="24">
                <c:v>115.93712246765074</c:v>
              </c:pt>
              <c:pt idx="25">
                <c:v>121.82030068221228</c:v>
              </c:pt>
              <c:pt idx="26">
                <c:v>117.40570128918991</c:v>
              </c:pt>
              <c:pt idx="27">
                <c:v>121.54822612207141</c:v>
              </c:pt>
              <c:pt idx="28">
                <c:v>120.26680863335319</c:v>
              </c:pt>
              <c:pt idx="29">
                <c:v>112.12382913532186</c:v>
              </c:pt>
              <c:pt idx="30">
                <c:v>122.78607194478515</c:v>
              </c:pt>
              <c:pt idx="31">
                <c:v>119.1322823739148</c:v>
              </c:pt>
              <c:pt idx="32">
                <c:v>119.91281699382803</c:v>
              </c:pt>
              <c:pt idx="33">
                <c:v>122.85168979073265</c:v>
              </c:pt>
              <c:pt idx="34">
                <c:v>119.60560587503177</c:v>
              </c:pt>
              <c:pt idx="35">
                <c:v>122.47972296077552</c:v>
              </c:pt>
              <c:pt idx="36">
                <c:v>127.61907671536747</c:v>
              </c:pt>
              <c:pt idx="37">
                <c:v>116.81868708255485</c:v>
              </c:pt>
              <c:pt idx="38">
                <c:v>126.24409208821072</c:v>
              </c:pt>
              <c:pt idx="39">
                <c:v>122.31218957051593</c:v>
              </c:pt>
              <c:pt idx="40">
                <c:v>125.97218741462679</c:v>
              </c:pt>
              <c:pt idx="41">
                <c:v>125.89786910639795</c:v>
              </c:pt>
              <c:pt idx="42">
                <c:v>124.44521928406024</c:v>
              </c:pt>
              <c:pt idx="43">
                <c:v>129.57551955843996</c:v>
              </c:pt>
              <c:pt idx="44">
                <c:v>127.74601907430832</c:v>
              </c:pt>
              <c:pt idx="45">
                <c:v>124.88134512667148</c:v>
              </c:pt>
              <c:pt idx="46">
                <c:v>129.05653297624639</c:v>
              </c:pt>
              <c:pt idx="47">
                <c:v>131.68609614141951</c:v>
              </c:pt>
              <c:pt idx="48">
                <c:v>128.4799079184881</c:v>
              </c:pt>
            </c:numLit>
          </c:val>
          <c:smooth val="0"/>
          <c:extLst>
            <c:ext xmlns:c16="http://schemas.microsoft.com/office/drawing/2014/chart" uri="{C3380CC4-5D6E-409C-BE32-E72D297353CC}">
              <c16:uniqueId val="{00000001-2651-4FC2-99F4-A90A289FDFD3}"/>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105.31281256802319</c:v>
              </c:pt>
              <c:pt idx="1">
                <c:v>106.68725944935559</c:v>
              </c:pt>
              <c:pt idx="2">
                <c:v>107.11235952180178</c:v>
              </c:pt>
              <c:pt idx="3">
                <c:v>107.77502036108255</c:v>
              </c:pt>
              <c:pt idx="4">
                <c:v>109.21905673711963</c:v>
              </c:pt>
              <c:pt idx="5">
                <c:v>108.00635034918741</c:v>
              </c:pt>
              <c:pt idx="6">
                <c:v>106.42796856736712</c:v>
              </c:pt>
              <c:pt idx="7">
                <c:v>107.07959872820443</c:v>
              </c:pt>
              <c:pt idx="8">
                <c:v>108.28254253044926</c:v>
              </c:pt>
              <c:pt idx="9">
                <c:v>108.27573451228901</c:v>
              </c:pt>
              <c:pt idx="10">
                <c:v>108.43250766352159</c:v>
              </c:pt>
              <c:pt idx="11">
                <c:v>107.48913479773239</c:v>
              </c:pt>
              <c:pt idx="12">
                <c:v>107.93495685356191</c:v>
              </c:pt>
              <c:pt idx="13">
                <c:v>114.39975750457859</c:v>
              </c:pt>
              <c:pt idx="14">
                <c:v>112.04224215353646</c:v>
              </c:pt>
              <c:pt idx="15">
                <c:v>109.95766206651329</c:v>
              </c:pt>
              <c:pt idx="16">
                <c:v>109.23274361536532</c:v>
              </c:pt>
              <c:pt idx="17">
                <c:v>109.7809454297076</c:v>
              </c:pt>
              <c:pt idx="18">
                <c:v>109.23786730358826</c:v>
              </c:pt>
              <c:pt idx="19">
                <c:v>109.19039826467936</c:v>
              </c:pt>
              <c:pt idx="20">
                <c:v>111.05031089361495</c:v>
              </c:pt>
              <c:pt idx="21">
                <c:v>109.66715793120289</c:v>
              </c:pt>
              <c:pt idx="22">
                <c:v>110.04909745920466</c:v>
              </c:pt>
              <c:pt idx="23">
                <c:v>108.97724966783113</c:v>
              </c:pt>
              <c:pt idx="24">
                <c:v>108.18928916262077</c:v>
              </c:pt>
              <c:pt idx="25">
                <c:v>109.45070644784465</c:v>
              </c:pt>
              <c:pt idx="26">
                <c:v>108.0448438515073</c:v>
              </c:pt>
              <c:pt idx="27">
                <c:v>109.65987480761432</c:v>
              </c:pt>
              <c:pt idx="28">
                <c:v>107.31358998043285</c:v>
              </c:pt>
              <c:pt idx="29">
                <c:v>108.3941391824887</c:v>
              </c:pt>
              <c:pt idx="30">
                <c:v>112.31587959154888</c:v>
              </c:pt>
              <c:pt idx="31">
                <c:v>110.44792562754692</c:v>
              </c:pt>
              <c:pt idx="32">
                <c:v>109.3382626757996</c:v>
              </c:pt>
              <c:pt idx="33">
                <c:v>109.53139039377653</c:v>
              </c:pt>
              <c:pt idx="34">
                <c:v>109.84506449379711</c:v>
              </c:pt>
              <c:pt idx="35">
                <c:v>108.96345640973779</c:v>
              </c:pt>
              <c:pt idx="36">
                <c:v>114.0470434493142</c:v>
              </c:pt>
              <c:pt idx="37">
                <c:v>108.32008437464881</c:v>
              </c:pt>
              <c:pt idx="38">
                <c:v>112.12121302893874</c:v>
              </c:pt>
              <c:pt idx="39">
                <c:v>109.33329023189238</c:v>
              </c:pt>
              <c:pt idx="40">
                <c:v>109.37601409609231</c:v>
              </c:pt>
              <c:pt idx="41">
                <c:v>113.33675374557559</c:v>
              </c:pt>
              <c:pt idx="42">
                <c:v>110.66323648206971</c:v>
              </c:pt>
              <c:pt idx="43">
                <c:v>112.31407376024767</c:v>
              </c:pt>
              <c:pt idx="44">
                <c:v>111.07969729305769</c:v>
              </c:pt>
              <c:pt idx="45">
                <c:v>111.46610481347439</c:v>
              </c:pt>
              <c:pt idx="46">
                <c:v>110.2737624342965</c:v>
              </c:pt>
              <c:pt idx="47">
                <c:v>113.05708557848884</c:v>
              </c:pt>
              <c:pt idx="48">
                <c:v>112.68966262626465</c:v>
              </c:pt>
            </c:numLit>
          </c:val>
          <c:smooth val="0"/>
          <c:extLst>
            <c:ext xmlns:c16="http://schemas.microsoft.com/office/drawing/2014/chart" uri="{C3380CC4-5D6E-409C-BE32-E72D297353CC}">
              <c16:uniqueId val="{00000001-AB3B-4222-BBD2-D6DA20E360E7}"/>
            </c:ext>
          </c:extLst>
        </c:ser>
        <c:ser>
          <c:idx val="0"/>
          <c:order val="1"/>
          <c:tx>
            <c:v>SDV HORS COVID</c:v>
          </c:tx>
          <c:spPr>
            <a:ln w="12700">
              <a:solidFill>
                <a:srgbClr val="FF00FF"/>
              </a:solidFill>
              <a:prstDash val="solid"/>
            </a:ln>
          </c:spPr>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102.07110512001051</c:v>
              </c:pt>
              <c:pt idx="1">
                <c:v>102.7733928599948</c:v>
              </c:pt>
              <c:pt idx="2">
                <c:v>102.75054266906022</c:v>
              </c:pt>
              <c:pt idx="3">
                <c:v>102.7580685217744</c:v>
              </c:pt>
              <c:pt idx="4">
                <c:v>104.27627183864332</c:v>
              </c:pt>
              <c:pt idx="5">
                <c:v>104.33379413448871</c:v>
              </c:pt>
              <c:pt idx="6">
                <c:v>103.38928704048436</c:v>
              </c:pt>
              <c:pt idx="7">
                <c:v>103.42353199978788</c:v>
              </c:pt>
              <c:pt idx="8">
                <c:v>102.78778319169855</c:v>
              </c:pt>
              <c:pt idx="9">
                <c:v>103.94462194220411</c:v>
              </c:pt>
              <c:pt idx="10">
                <c:v>105.70448231484568</c:v>
              </c:pt>
              <c:pt idx="11">
                <c:v>104.40725328476232</c:v>
              </c:pt>
              <c:pt idx="12">
                <c:v>103.27966763956265</c:v>
              </c:pt>
              <c:pt idx="13">
                <c:v>104.22342095724197</c:v>
              </c:pt>
              <c:pt idx="14">
                <c:v>103.6301270028015</c:v>
              </c:pt>
              <c:pt idx="15">
                <c:v>105.03245823469389</c:v>
              </c:pt>
              <c:pt idx="16">
                <c:v>104.73803373281017</c:v>
              </c:pt>
              <c:pt idx="17">
                <c:v>106.72995169426183</c:v>
              </c:pt>
              <c:pt idx="18">
                <c:v>106.39174279262291</c:v>
              </c:pt>
              <c:pt idx="19">
                <c:v>106.14420872619289</c:v>
              </c:pt>
              <c:pt idx="20">
                <c:v>108.07236988761539</c:v>
              </c:pt>
              <c:pt idx="21">
                <c:v>107.80690792082733</c:v>
              </c:pt>
              <c:pt idx="22">
                <c:v>107.37692287634668</c:v>
              </c:pt>
              <c:pt idx="23">
                <c:v>107.43759565257183</c:v>
              </c:pt>
              <c:pt idx="24">
                <c:v>105.83166487689277</c:v>
              </c:pt>
              <c:pt idx="25">
                <c:v>108.5366290003432</c:v>
              </c:pt>
              <c:pt idx="26">
                <c:v>107.26161051779019</c:v>
              </c:pt>
              <c:pt idx="27">
                <c:v>109.32984878094831</c:v>
              </c:pt>
              <c:pt idx="28">
                <c:v>107.54162330644841</c:v>
              </c:pt>
              <c:pt idx="29">
                <c:v>106.84840361522929</c:v>
              </c:pt>
              <c:pt idx="30">
                <c:v>112.06213224183298</c:v>
              </c:pt>
              <c:pt idx="31">
                <c:v>109.81228471937786</c:v>
              </c:pt>
              <c:pt idx="32">
                <c:v>108.90978693449023</c:v>
              </c:pt>
              <c:pt idx="33">
                <c:v>108.91189431038642</c:v>
              </c:pt>
              <c:pt idx="34">
                <c:v>109.70351562094731</c:v>
              </c:pt>
              <c:pt idx="35">
                <c:v>109.23035325437604</c:v>
              </c:pt>
              <c:pt idx="36">
                <c:v>113.61283089933778</c:v>
              </c:pt>
              <c:pt idx="37">
                <c:v>108.11180192824463</c:v>
              </c:pt>
              <c:pt idx="38">
                <c:v>112.14586419330527</c:v>
              </c:pt>
              <c:pt idx="39">
                <c:v>109.38922735485319</c:v>
              </c:pt>
              <c:pt idx="40">
                <c:v>109.47014439438266</c:v>
              </c:pt>
              <c:pt idx="41">
                <c:v>113.1881373112688</c:v>
              </c:pt>
              <c:pt idx="42">
                <c:v>110.25875773670195</c:v>
              </c:pt>
              <c:pt idx="43">
                <c:v>111.97901552104778</c:v>
              </c:pt>
              <c:pt idx="44">
                <c:v>110.73691391005337</c:v>
              </c:pt>
              <c:pt idx="45">
                <c:v>111.02987611782183</c:v>
              </c:pt>
              <c:pt idx="46">
                <c:v>110.31143387346533</c:v>
              </c:pt>
              <c:pt idx="47">
                <c:v>111.98978705944241</c:v>
              </c:pt>
              <c:pt idx="48">
                <c:v>112.86756292540836</c:v>
              </c:pt>
            </c:numLit>
          </c:val>
          <c:smooth val="0"/>
          <c:extLst>
            <c:ext xmlns:c16="http://schemas.microsoft.com/office/drawing/2014/chart" uri="{C3380CC4-5D6E-409C-BE32-E72D297353CC}">
              <c16:uniqueId val="{00000002-AB3B-4222-BBD2-D6DA20E360E7}"/>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102.23930629357017</c:v>
              </c:pt>
              <c:pt idx="1">
                <c:v>95.508338359228688</c:v>
              </c:pt>
              <c:pt idx="2">
                <c:v>98.24177121579558</c:v>
              </c:pt>
              <c:pt idx="3">
                <c:v>98.218217485836902</c:v>
              </c:pt>
              <c:pt idx="4">
                <c:v>99.711926929468561</c:v>
              </c:pt>
              <c:pt idx="5">
                <c:v>100.72928751176018</c:v>
              </c:pt>
              <c:pt idx="6">
                <c:v>99.830645959943908</c:v>
              </c:pt>
              <c:pt idx="7">
                <c:v>99.259115672608758</c:v>
              </c:pt>
              <c:pt idx="8">
                <c:v>96.485372609231902</c:v>
              </c:pt>
              <c:pt idx="9">
                <c:v>97.680197343694758</c:v>
              </c:pt>
              <c:pt idx="10">
                <c:v>99.68786777371767</c:v>
              </c:pt>
              <c:pt idx="11">
                <c:v>94.979868955678327</c:v>
              </c:pt>
              <c:pt idx="12">
                <c:v>96.063435929553208</c:v>
              </c:pt>
              <c:pt idx="13">
                <c:v>99.257730637536241</c:v>
              </c:pt>
              <c:pt idx="14">
                <c:v>95.426324980456371</c:v>
              </c:pt>
              <c:pt idx="15">
                <c:v>97.638746567579133</c:v>
              </c:pt>
              <c:pt idx="16">
                <c:v>94.727514300436241</c:v>
              </c:pt>
              <c:pt idx="17">
                <c:v>100.25072210157795</c:v>
              </c:pt>
              <c:pt idx="18">
                <c:v>98.887593058020485</c:v>
              </c:pt>
              <c:pt idx="19">
                <c:v>99.604670466219915</c:v>
              </c:pt>
              <c:pt idx="20">
                <c:v>99.863596808631158</c:v>
              </c:pt>
              <c:pt idx="21">
                <c:v>99.835599905971904</c:v>
              </c:pt>
              <c:pt idx="22">
                <c:v>99.392532009567844</c:v>
              </c:pt>
              <c:pt idx="23">
                <c:v>99.65133617101759</c:v>
              </c:pt>
              <c:pt idx="24">
                <c:v>98.123065815817284</c:v>
              </c:pt>
              <c:pt idx="25">
                <c:v>102.73906353860478</c:v>
              </c:pt>
              <c:pt idx="26">
                <c:v>100.58014238822545</c:v>
              </c:pt>
              <c:pt idx="27">
                <c:v>103.48274460949875</c:v>
              </c:pt>
              <c:pt idx="28">
                <c:v>101.78064806134071</c:v>
              </c:pt>
              <c:pt idx="29">
                <c:v>96.802969651685729</c:v>
              </c:pt>
              <c:pt idx="30">
                <c:v>104.22547646202017</c:v>
              </c:pt>
              <c:pt idx="31">
                <c:v>100.78623252802545</c:v>
              </c:pt>
              <c:pt idx="32">
                <c:v>99.862715228533773</c:v>
              </c:pt>
              <c:pt idx="33">
                <c:v>102.27188513423829</c:v>
              </c:pt>
              <c:pt idx="34">
                <c:v>100.59713263002475</c:v>
              </c:pt>
              <c:pt idx="35">
                <c:v>101.13243500330067</c:v>
              </c:pt>
              <c:pt idx="36">
                <c:v>106.67948066410197</c:v>
              </c:pt>
              <c:pt idx="37">
                <c:v>97.999284300398784</c:v>
              </c:pt>
              <c:pt idx="38">
                <c:v>103.27907856008804</c:v>
              </c:pt>
              <c:pt idx="39">
                <c:v>100.61113198195474</c:v>
              </c:pt>
              <c:pt idx="40">
                <c:v>103.7554189820237</c:v>
              </c:pt>
              <c:pt idx="41">
                <c:v>104.07988858055258</c:v>
              </c:pt>
              <c:pt idx="42">
                <c:v>101.62917197375361</c:v>
              </c:pt>
              <c:pt idx="43">
                <c:v>104.41159194872675</c:v>
              </c:pt>
              <c:pt idx="44">
                <c:v>104.62075864417682</c:v>
              </c:pt>
              <c:pt idx="45">
                <c:v>102.0815816048874</c:v>
              </c:pt>
              <c:pt idx="46">
                <c:v>104.14336279699114</c:v>
              </c:pt>
              <c:pt idx="47">
                <c:v>105.90813160420349</c:v>
              </c:pt>
              <c:pt idx="48">
                <c:v>103.68460688805929</c:v>
              </c:pt>
            </c:numLit>
          </c:val>
          <c:smooth val="0"/>
          <c:extLst>
            <c:ext xmlns:c16="http://schemas.microsoft.com/office/drawing/2014/chart" uri="{C3380CC4-5D6E-409C-BE32-E72D297353CC}">
              <c16:uniqueId val="{00000001-F993-405E-9868-13433D61F950}"/>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80.656045587691523</c:v>
              </c:pt>
              <c:pt idx="1">
                <c:v>81.732042600843897</c:v>
              </c:pt>
              <c:pt idx="2">
                <c:v>83.328443698182753</c:v>
              </c:pt>
              <c:pt idx="3">
                <c:v>86.143655891231802</c:v>
              </c:pt>
              <c:pt idx="4">
                <c:v>87.00853052248398</c:v>
              </c:pt>
              <c:pt idx="5">
                <c:v>89.290545419643379</c:v>
              </c:pt>
              <c:pt idx="6">
                <c:v>85.014446743514611</c:v>
              </c:pt>
              <c:pt idx="7">
                <c:v>88.047708348755634</c:v>
              </c:pt>
              <c:pt idx="8">
                <c:v>87.582667644975359</c:v>
              </c:pt>
              <c:pt idx="9">
                <c:v>86.616157256730972</c:v>
              </c:pt>
              <c:pt idx="10">
                <c:v>90.19792863786796</c:v>
              </c:pt>
              <c:pt idx="11">
                <c:v>87.484289697064781</c:v>
              </c:pt>
              <c:pt idx="12">
                <c:v>86.35303364613705</c:v>
              </c:pt>
              <c:pt idx="13">
                <c:v>87.562603017041852</c:v>
              </c:pt>
              <c:pt idx="14">
                <c:v>86.803545697911574</c:v>
              </c:pt>
              <c:pt idx="15">
                <c:v>87.351491551459588</c:v>
              </c:pt>
              <c:pt idx="16">
                <c:v>86.628570489377765</c:v>
              </c:pt>
              <c:pt idx="17">
                <c:v>88.105139081564502</c:v>
              </c:pt>
              <c:pt idx="18">
                <c:v>86.365067212141383</c:v>
              </c:pt>
              <c:pt idx="19">
                <c:v>86.540980684305651</c:v>
              </c:pt>
              <c:pt idx="20">
                <c:v>90.44918450857368</c:v>
              </c:pt>
              <c:pt idx="21">
                <c:v>91.752679926010757</c:v>
              </c:pt>
              <c:pt idx="22">
                <c:v>90.589893666053129</c:v>
              </c:pt>
              <c:pt idx="23">
                <c:v>90.864589500707993</c:v>
              </c:pt>
              <c:pt idx="24">
                <c:v>93.846329248366317</c:v>
              </c:pt>
              <c:pt idx="25">
                <c:v>89.511805279613753</c:v>
              </c:pt>
              <c:pt idx="26">
                <c:v>90.431746108738011</c:v>
              </c:pt>
              <c:pt idx="27">
                <c:v>91.761942830888643</c:v>
              </c:pt>
              <c:pt idx="28">
                <c:v>91.958257734955367</c:v>
              </c:pt>
              <c:pt idx="29">
                <c:v>89.571810176500051</c:v>
              </c:pt>
              <c:pt idx="30">
                <c:v>89.55183876658819</c:v>
              </c:pt>
              <c:pt idx="31">
                <c:v>90.343611552909735</c:v>
              </c:pt>
              <c:pt idx="32">
                <c:v>89.835682368065079</c:v>
              </c:pt>
              <c:pt idx="33">
                <c:v>89.690520481993303</c:v>
              </c:pt>
              <c:pt idx="34">
                <c:v>91.998946221467122</c:v>
              </c:pt>
              <c:pt idx="35">
                <c:v>90.427444315012508</c:v>
              </c:pt>
              <c:pt idx="36">
                <c:v>92.896462880166581</c:v>
              </c:pt>
              <c:pt idx="37">
                <c:v>89.546651786910317</c:v>
              </c:pt>
              <c:pt idx="38">
                <c:v>91.626962835988053</c:v>
              </c:pt>
              <c:pt idx="39">
                <c:v>89.910037157972468</c:v>
              </c:pt>
              <c:pt idx="40">
                <c:v>91.722741761965835</c:v>
              </c:pt>
              <c:pt idx="41">
                <c:v>91.47638806017298</c:v>
              </c:pt>
              <c:pt idx="42">
                <c:v>93.383890126939562</c:v>
              </c:pt>
              <c:pt idx="43">
                <c:v>93.632172403772188</c:v>
              </c:pt>
              <c:pt idx="44">
                <c:v>88.929153557613205</c:v>
              </c:pt>
              <c:pt idx="45">
                <c:v>91.439819589144932</c:v>
              </c:pt>
              <c:pt idx="46">
                <c:v>90.485921585790166</c:v>
              </c:pt>
              <c:pt idx="47">
                <c:v>90.917824410043806</c:v>
              </c:pt>
              <c:pt idx="48">
                <c:v>90.347879184661906</c:v>
              </c:pt>
            </c:numLit>
          </c:val>
          <c:smooth val="0"/>
          <c:extLst>
            <c:ext xmlns:c16="http://schemas.microsoft.com/office/drawing/2014/chart" uri="{C3380CC4-5D6E-409C-BE32-E72D297353CC}">
              <c16:uniqueId val="{00000001-C499-459D-87CA-921C2221C60D}"/>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105.23321619736751</c:v>
              </c:pt>
              <c:pt idx="1">
                <c:v>105.64897784067151</c:v>
              </c:pt>
              <c:pt idx="2">
                <c:v>106.20621546083299</c:v>
              </c:pt>
              <c:pt idx="3">
                <c:v>110.43451758150364</c:v>
              </c:pt>
              <c:pt idx="4">
                <c:v>111.96314972167201</c:v>
              </c:pt>
              <c:pt idx="5">
                <c:v>116.43108598558322</c:v>
              </c:pt>
              <c:pt idx="6">
                <c:v>114.93015481794285</c:v>
              </c:pt>
              <c:pt idx="7">
                <c:v>117.98710417676146</c:v>
              </c:pt>
              <c:pt idx="8">
                <c:v>116.74319167449762</c:v>
              </c:pt>
              <c:pt idx="9">
                <c:v>117.79933951572383</c:v>
              </c:pt>
              <c:pt idx="10">
                <c:v>119.87333734930117</c:v>
              </c:pt>
              <c:pt idx="11">
                <c:v>116.77465908936966</c:v>
              </c:pt>
              <c:pt idx="12">
                <c:v>119.73070083468474</c:v>
              </c:pt>
              <c:pt idx="13">
                <c:v>121.32082950987662</c:v>
              </c:pt>
              <c:pt idx="14">
                <c:v>119.66071380036584</c:v>
              </c:pt>
              <c:pt idx="15">
                <c:v>121.86147493960134</c:v>
              </c:pt>
              <c:pt idx="16">
                <c:v>120.45549172937527</c:v>
              </c:pt>
              <c:pt idx="17">
                <c:v>127.15439279300216</c:v>
              </c:pt>
              <c:pt idx="18">
                <c:v>121.41307553011073</c:v>
              </c:pt>
              <c:pt idx="19">
                <c:v>122.57609832158738</c:v>
              </c:pt>
              <c:pt idx="20">
                <c:v>125.56024358162136</c:v>
              </c:pt>
              <c:pt idx="21">
                <c:v>128.69666003336033</c:v>
              </c:pt>
              <c:pt idx="22">
                <c:v>130.42043747085415</c:v>
              </c:pt>
              <c:pt idx="23">
                <c:v>131.29268834707636</c:v>
              </c:pt>
              <c:pt idx="24">
                <c:v>134.3201976442773</c:v>
              </c:pt>
              <c:pt idx="25">
                <c:v>133.38800780343772</c:v>
              </c:pt>
              <c:pt idx="26">
                <c:v>132.39049153175685</c:v>
              </c:pt>
              <c:pt idx="27">
                <c:v>133.91763726815373</c:v>
              </c:pt>
              <c:pt idx="28">
                <c:v>136.55317553085598</c:v>
              </c:pt>
              <c:pt idx="29">
                <c:v>130.48273061801072</c:v>
              </c:pt>
              <c:pt idx="30">
                <c:v>135.19560865620358</c:v>
              </c:pt>
              <c:pt idx="31">
                <c:v>135.21605444606692</c:v>
              </c:pt>
              <c:pt idx="32">
                <c:v>135.02231947792228</c:v>
              </c:pt>
              <c:pt idx="33">
                <c:v>138.28250888470001</c:v>
              </c:pt>
              <c:pt idx="34">
                <c:v>137.11317320369852</c:v>
              </c:pt>
              <c:pt idx="35">
                <c:v>138.38279424944122</c:v>
              </c:pt>
              <c:pt idx="36">
                <c:v>140.54311723507084</c:v>
              </c:pt>
              <c:pt idx="37">
                <c:v>135.77402598584948</c:v>
              </c:pt>
              <c:pt idx="38">
                <c:v>141.27776545660731</c:v>
              </c:pt>
              <c:pt idx="39">
                <c:v>140.44978324284932</c:v>
              </c:pt>
              <c:pt idx="40">
                <c:v>142.63801045120991</c:v>
              </c:pt>
              <c:pt idx="41">
                <c:v>140.81169187854107</c:v>
              </c:pt>
              <c:pt idx="42">
                <c:v>145.17362646361289</c:v>
              </c:pt>
              <c:pt idx="43">
                <c:v>145.37663424247799</c:v>
              </c:pt>
              <c:pt idx="44">
                <c:v>142.81838674132447</c:v>
              </c:pt>
              <c:pt idx="45">
                <c:v>143.67388585205617</c:v>
              </c:pt>
              <c:pt idx="46">
                <c:v>143.47543272592856</c:v>
              </c:pt>
              <c:pt idx="47">
                <c:v>144.80838733294897</c:v>
              </c:pt>
              <c:pt idx="48">
                <c:v>144.95021242954968</c:v>
              </c:pt>
            </c:numLit>
          </c:val>
          <c:smooth val="0"/>
          <c:extLst>
            <c:ext xmlns:c16="http://schemas.microsoft.com/office/drawing/2014/chart" uri="{C3380CC4-5D6E-409C-BE32-E72D297353CC}">
              <c16:uniqueId val="{00000001-0464-47B3-9831-C0E4EA38FBA4}"/>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90.001311939687923</c:v>
              </c:pt>
              <c:pt idx="1">
                <c:v>90.826259900684008</c:v>
              </c:pt>
              <c:pt idx="2">
                <c:v>92.027527659376247</c:v>
              </c:pt>
              <c:pt idx="3">
                <c:v>95.3800556387977</c:v>
              </c:pt>
              <c:pt idx="4">
                <c:v>96.497318586527498</c:v>
              </c:pt>
              <c:pt idx="5">
                <c:v>99.61051204859352</c:v>
              </c:pt>
              <c:pt idx="6">
                <c:v>96.389647921230093</c:v>
              </c:pt>
              <c:pt idx="7">
                <c:v>99.431916599334741</c:v>
              </c:pt>
              <c:pt idx="8">
                <c:v>98.670716320211724</c:v>
              </c:pt>
              <c:pt idx="9">
                <c:v>98.473305035914578</c:v>
              </c:pt>
              <c:pt idx="10">
                <c:v>101.4817579653787</c:v>
              </c:pt>
              <c:pt idx="11">
                <c:v>98.62171100021861</c:v>
              </c:pt>
              <c:pt idx="12">
                <c:v>99.04461621433002</c:v>
              </c:pt>
              <c:pt idx="13">
                <c:v>100.39889012091041</c:v>
              </c:pt>
              <c:pt idx="14">
                <c:v>99.297212782961068</c:v>
              </c:pt>
              <c:pt idx="15">
                <c:v>100.4736280124477</c:v>
              </c:pt>
              <c:pt idx="16">
                <c:v>99.490978204093466</c:v>
              </c:pt>
              <c:pt idx="17">
                <c:v>102.95329563203406</c:v>
              </c:pt>
              <c:pt idx="18">
                <c:v>99.691783213757105</c:v>
              </c:pt>
              <c:pt idx="19">
                <c:v>100.24303686050924</c:v>
              </c:pt>
              <c:pt idx="20">
                <c:v>103.79987503961181</c:v>
              </c:pt>
              <c:pt idx="21">
                <c:v>105.80032355794751</c:v>
              </c:pt>
              <c:pt idx="22">
                <c:v>105.73512932854148</c:v>
              </c:pt>
              <c:pt idx="23">
                <c:v>106.23704053766367</c:v>
              </c:pt>
              <c:pt idx="24">
                <c:v>109.23618377891688</c:v>
              </c:pt>
              <c:pt idx="25">
                <c:v>106.19536929156885</c:v>
              </c:pt>
              <c:pt idx="26">
                <c:v>106.38621287796593</c:v>
              </c:pt>
              <c:pt idx="27">
                <c:v>107.79129783786875</c:v>
              </c:pt>
              <c:pt idx="28">
                <c:v>108.91510729940444</c:v>
              </c:pt>
              <c:pt idx="29">
                <c:v>105.12785014152071</c:v>
              </c:pt>
              <c:pt idx="30">
                <c:v>106.90750568618692</c:v>
              </c:pt>
              <c:pt idx="31">
                <c:v>107.40598774588801</c:v>
              </c:pt>
              <c:pt idx="32">
                <c:v>107.01752831970477</c:v>
              </c:pt>
              <c:pt idx="33">
                <c:v>108.16722316711171</c:v>
              </c:pt>
              <c:pt idx="34">
                <c:v>109.15325881949212</c:v>
              </c:pt>
              <c:pt idx="35">
                <c:v>108.66207047511209</c:v>
              </c:pt>
              <c:pt idx="36">
                <c:v>111.01371009302461</c:v>
              </c:pt>
              <c:pt idx="37">
                <c:v>107.12422943014039</c:v>
              </c:pt>
              <c:pt idx="38">
                <c:v>110.50627089179051</c:v>
              </c:pt>
              <c:pt idx="39">
                <c:v>109.12735863188917</c:v>
              </c:pt>
              <c:pt idx="40">
                <c:v>111.08285260796855</c:v>
              </c:pt>
              <c:pt idx="41">
                <c:v>110.23573029942158</c:v>
              </c:pt>
              <c:pt idx="42">
                <c:v>113.07651008113933</c:v>
              </c:pt>
              <c:pt idx="43">
                <c:v>113.30757710365407</c:v>
              </c:pt>
              <c:pt idx="44">
                <c:v>109.42008986613823</c:v>
              </c:pt>
              <c:pt idx="45">
                <c:v>111.30139233188177</c:v>
              </c:pt>
              <c:pt idx="46">
                <c:v>110.63474601034426</c:v>
              </c:pt>
              <c:pt idx="47">
                <c:v>111.40926634092638</c:v>
              </c:pt>
              <c:pt idx="48">
                <c:v>111.10996590806404</c:v>
              </c:pt>
            </c:numLit>
          </c:val>
          <c:smooth val="0"/>
          <c:extLst>
            <c:ext xmlns:c16="http://schemas.microsoft.com/office/drawing/2014/chart" uri="{C3380CC4-5D6E-409C-BE32-E72D297353CC}">
              <c16:uniqueId val="{00000001-C32C-49CF-A681-F0D5AB74DCE7}"/>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100.33217749041839</c:v>
              </c:pt>
              <c:pt idx="1">
                <c:v>102.82538230212938</c:v>
              </c:pt>
              <c:pt idx="2">
                <c:v>99.130219555894428</c:v>
              </c:pt>
              <c:pt idx="3">
                <c:v>97.839155990812756</c:v>
              </c:pt>
              <c:pt idx="4">
                <c:v>99.698869406988493</c:v>
              </c:pt>
              <c:pt idx="5">
                <c:v>99.885453158815025</c:v>
              </c:pt>
              <c:pt idx="6">
                <c:v>96.37593259262762</c:v>
              </c:pt>
              <c:pt idx="7">
                <c:v>97.416819718893493</c:v>
              </c:pt>
              <c:pt idx="8">
                <c:v>95.950200707764537</c:v>
              </c:pt>
              <c:pt idx="9">
                <c:v>93.597597700809757</c:v>
              </c:pt>
              <c:pt idx="10">
                <c:v>88.66170438594861</c:v>
              </c:pt>
              <c:pt idx="11">
                <c:v>94.841652997543321</c:v>
              </c:pt>
              <c:pt idx="12">
                <c:v>94.862629097981781</c:v>
              </c:pt>
              <c:pt idx="13">
                <c:v>95.232840134001265</c:v>
              </c:pt>
              <c:pt idx="14">
                <c:v>95.023699748448507</c:v>
              </c:pt>
              <c:pt idx="15">
                <c:v>93.57479443177094</c:v>
              </c:pt>
              <c:pt idx="16">
                <c:v>93.540507215648418</c:v>
              </c:pt>
              <c:pt idx="17">
                <c:v>91.204778986238466</c:v>
              </c:pt>
              <c:pt idx="18">
                <c:v>95.432860711187246</c:v>
              </c:pt>
              <c:pt idx="19">
                <c:v>94.84141020189017</c:v>
              </c:pt>
              <c:pt idx="20">
                <c:v>97.220810759893638</c:v>
              </c:pt>
              <c:pt idx="21">
                <c:v>98.166560604351602</c:v>
              </c:pt>
              <c:pt idx="22">
                <c:v>101.47418702342917</c:v>
              </c:pt>
              <c:pt idx="23">
                <c:v>96.283106362069844</c:v>
              </c:pt>
              <c:pt idx="24">
                <c:v>86.35793799008043</c:v>
              </c:pt>
              <c:pt idx="25">
                <c:v>92.358454896987197</c:v>
              </c:pt>
              <c:pt idx="26">
                <c:v>91.229324623998536</c:v>
              </c:pt>
              <c:pt idx="27">
                <c:v>96.113598393553417</c:v>
              </c:pt>
              <c:pt idx="28">
                <c:v>97.692878235290891</c:v>
              </c:pt>
              <c:pt idx="29">
                <c:v>98.153862504999708</c:v>
              </c:pt>
              <c:pt idx="30">
                <c:v>101.53874322434821</c:v>
              </c:pt>
              <c:pt idx="31">
                <c:v>97.273383112031652</c:v>
              </c:pt>
              <c:pt idx="32">
                <c:v>95.581192483959683</c:v>
              </c:pt>
              <c:pt idx="33">
                <c:v>97.593446538692746</c:v>
              </c:pt>
              <c:pt idx="34">
                <c:v>98.40036797471312</c:v>
              </c:pt>
              <c:pt idx="35">
                <c:v>96.657568345215751</c:v>
              </c:pt>
              <c:pt idx="36">
                <c:v>97.421513547391811</c:v>
              </c:pt>
              <c:pt idx="37">
                <c:v>94.152186485644293</c:v>
              </c:pt>
              <c:pt idx="38">
                <c:v>95.622015238181916</c:v>
              </c:pt>
              <c:pt idx="39">
                <c:v>97.311764432660823</c:v>
              </c:pt>
              <c:pt idx="40">
                <c:v>97.121422043493965</c:v>
              </c:pt>
              <c:pt idx="41">
                <c:v>102.97076282291914</c:v>
              </c:pt>
              <c:pt idx="42">
                <c:v>97.803914720438257</c:v>
              </c:pt>
              <c:pt idx="43">
                <c:v>100.76097832494797</c:v>
              </c:pt>
              <c:pt idx="44">
                <c:v>97.444062818078507</c:v>
              </c:pt>
              <c:pt idx="45">
                <c:v>97.95808486881279</c:v>
              </c:pt>
              <c:pt idx="46">
                <c:v>98.320484979061462</c:v>
              </c:pt>
              <c:pt idx="47">
                <c:v>98.14808683870649</c:v>
              </c:pt>
              <c:pt idx="48">
                <c:v>101.06773257185159</c:v>
              </c:pt>
            </c:numLit>
          </c:val>
          <c:smooth val="0"/>
          <c:extLst>
            <c:ext xmlns:c16="http://schemas.microsoft.com/office/drawing/2014/chart" uri="{C3380CC4-5D6E-409C-BE32-E72D297353CC}">
              <c16:uniqueId val="{00000001-A335-4610-8285-DB110579E7BE}"/>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128.88139493367322</c:v>
              </c:pt>
              <c:pt idx="1">
                <c:v>127.07354481484072</c:v>
              </c:pt>
              <c:pt idx="2">
                <c:v>129.74700498060554</c:v>
              </c:pt>
              <c:pt idx="3">
                <c:v>126.72081507474896</c:v>
              </c:pt>
              <c:pt idx="4">
                <c:v>128.11284526437788</c:v>
              </c:pt>
              <c:pt idx="5">
                <c:v>130.67006059143856</c:v>
              </c:pt>
              <c:pt idx="6">
                <c:v>122.43882321721766</c:v>
              </c:pt>
              <c:pt idx="7">
                <c:v>131.21041211023839</c:v>
              </c:pt>
              <c:pt idx="8">
                <c:v>126.53522609039996</c:v>
              </c:pt>
              <c:pt idx="9">
                <c:v>124.0693163922364</c:v>
              </c:pt>
              <c:pt idx="10">
                <c:v>129.70103913953145</c:v>
              </c:pt>
              <c:pt idx="11">
                <c:v>132.99757791584594</c:v>
              </c:pt>
              <c:pt idx="12">
                <c:v>126.37639512893983</c:v>
              </c:pt>
              <c:pt idx="13">
                <c:v>131.03973465802801</c:v>
              </c:pt>
              <c:pt idx="14">
                <c:v>125.75208535000881</c:v>
              </c:pt>
              <c:pt idx="15">
                <c:v>128.58179519425025</c:v>
              </c:pt>
              <c:pt idx="16">
                <c:v>130.35315980128306</c:v>
              </c:pt>
              <c:pt idx="17">
                <c:v>122.42422463111116</c:v>
              </c:pt>
              <c:pt idx="18">
                <c:v>128.6940113639202</c:v>
              </c:pt>
              <c:pt idx="19">
                <c:v>127.77176827925749</c:v>
              </c:pt>
              <c:pt idx="20">
                <c:v>137.19924897523134</c:v>
              </c:pt>
              <c:pt idx="21">
                <c:v>136.22998182636363</c:v>
              </c:pt>
              <c:pt idx="22">
                <c:v>134.77627255593029</c:v>
              </c:pt>
              <c:pt idx="23">
                <c:v>127.43384587272544</c:v>
              </c:pt>
              <c:pt idx="24">
                <c:v>131.68986971529543</c:v>
              </c:pt>
              <c:pt idx="25">
                <c:v>127.01256368991776</c:v>
              </c:pt>
              <c:pt idx="26">
                <c:v>125.33886392666456</c:v>
              </c:pt>
              <c:pt idx="27">
                <c:v>132.34125978466491</c:v>
              </c:pt>
              <c:pt idx="28">
                <c:v>133.19286457019223</c:v>
              </c:pt>
              <c:pt idx="29">
                <c:v>134.12803126394061</c:v>
              </c:pt>
              <c:pt idx="30">
                <c:v>136.69946349888752</c:v>
              </c:pt>
              <c:pt idx="31">
                <c:v>142.05414575560113</c:v>
              </c:pt>
              <c:pt idx="32">
                <c:v>132.97214489059743</c:v>
              </c:pt>
              <c:pt idx="33">
                <c:v>132.98730510983515</c:v>
              </c:pt>
              <c:pt idx="34">
                <c:v>130.76325200653491</c:v>
              </c:pt>
              <c:pt idx="35">
                <c:v>129.971743337877</c:v>
              </c:pt>
              <c:pt idx="36">
                <c:v>136.58592254066718</c:v>
              </c:pt>
              <c:pt idx="37">
                <c:v>136.71165166916833</c:v>
              </c:pt>
              <c:pt idx="38">
                <c:v>137.42378741010364</c:v>
              </c:pt>
              <c:pt idx="39">
                <c:v>136.53176701092701</c:v>
              </c:pt>
              <c:pt idx="40">
                <c:v>145.39820792404615</c:v>
              </c:pt>
              <c:pt idx="41">
                <c:v>140.29309181495725</c:v>
              </c:pt>
              <c:pt idx="42">
                <c:v>138.11371097059509</c:v>
              </c:pt>
              <c:pt idx="43">
                <c:v>138.57994933446136</c:v>
              </c:pt>
              <c:pt idx="44">
                <c:v>132.40942049526575</c:v>
              </c:pt>
              <c:pt idx="45">
                <c:v>131.74691528671835</c:v>
              </c:pt>
              <c:pt idx="46">
                <c:v>137.37635907464332</c:v>
              </c:pt>
              <c:pt idx="47">
                <c:v>143.42457586095506</c:v>
              </c:pt>
              <c:pt idx="48">
                <c:v>141.32636676516512</c:v>
              </c:pt>
            </c:numLit>
          </c:val>
          <c:smooth val="0"/>
          <c:extLst>
            <c:ext xmlns:c16="http://schemas.microsoft.com/office/drawing/2014/chart" uri="{C3380CC4-5D6E-409C-BE32-E72D297353CC}">
              <c16:uniqueId val="{00000001-74AC-4266-8E90-106E0B45828F}"/>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123.11498293700562</c:v>
              </c:pt>
              <c:pt idx="1">
                <c:v>122.17586607851936</c:v>
              </c:pt>
              <c:pt idx="2">
                <c:v>123.56298262961238</c:v>
              </c:pt>
              <c:pt idx="3">
                <c:v>120.88725603740231</c:v>
              </c:pt>
              <c:pt idx="4">
                <c:v>122.37374955771836</c:v>
              </c:pt>
              <c:pt idx="5">
                <c:v>124.45214130993743</c:v>
              </c:pt>
              <c:pt idx="6">
                <c:v>117.17460308704457</c:v>
              </c:pt>
              <c:pt idx="7">
                <c:v>124.38473371946392</c:v>
              </c:pt>
              <c:pt idx="8">
                <c:v>120.35761867838031</c:v>
              </c:pt>
              <c:pt idx="9">
                <c:v>117.91459482865683</c:v>
              </c:pt>
              <c:pt idx="10">
                <c:v>121.41185528611449</c:v>
              </c:pt>
              <c:pt idx="11">
                <c:v>125.29078932767636</c:v>
              </c:pt>
              <c:pt idx="12">
                <c:v>120.01119934512244</c:v>
              </c:pt>
              <c:pt idx="13">
                <c:v>123.80740660710477</c:v>
              </c:pt>
              <c:pt idx="14">
                <c:v>119.54552183480014</c:v>
              </c:pt>
              <c:pt idx="15">
                <c:v>121.5110308356354</c:v>
              </c:pt>
              <c:pt idx="16">
                <c:v>122.91768729066565</c:v>
              </c:pt>
              <c:pt idx="17">
                <c:v>116.11847610214619</c:v>
              </c:pt>
              <c:pt idx="18">
                <c:v>121.9758763212309</c:v>
              </c:pt>
              <c:pt idx="19">
                <c:v>121.12044719666319</c:v>
              </c:pt>
              <c:pt idx="20">
                <c:v>129.12434653031605</c:v>
              </c:pt>
              <c:pt idx="21">
                <c:v>128.54187726780316</c:v>
              </c:pt>
              <c:pt idx="22">
                <c:v>128.04986942735573</c:v>
              </c:pt>
              <c:pt idx="23">
                <c:v>121.14197470755796</c:v>
              </c:pt>
              <c:pt idx="24">
                <c:v>122.53366095223681</c:v>
              </c:pt>
              <c:pt idx="25">
                <c:v>120.01307695881678</c:v>
              </c:pt>
              <c:pt idx="26">
                <c:v>118.44937012436883</c:v>
              </c:pt>
              <c:pt idx="27">
                <c:v>125.02394463681054</c:v>
              </c:pt>
              <c:pt idx="28">
                <c:v>126.02252627668231</c:v>
              </c:pt>
              <c:pt idx="29">
                <c:v>126.86191692248737</c:v>
              </c:pt>
              <c:pt idx="30">
                <c:v>129.59765065215819</c:v>
              </c:pt>
              <c:pt idx="31">
                <c:v>133.00926291630594</c:v>
              </c:pt>
              <c:pt idx="32">
                <c:v>125.41986655046364</c:v>
              </c:pt>
              <c:pt idx="33">
                <c:v>125.83840265467477</c:v>
              </c:pt>
              <c:pt idx="34">
                <c:v>124.2265501477612</c:v>
              </c:pt>
              <c:pt idx="35">
                <c:v>123.24289836275308</c:v>
              </c:pt>
              <c:pt idx="36">
                <c:v>128.67543888870364</c:v>
              </c:pt>
              <c:pt idx="37">
                <c:v>128.11542968536708</c:v>
              </c:pt>
              <c:pt idx="38">
                <c:v>128.98060535044667</c:v>
              </c:pt>
              <c:pt idx="39">
                <c:v>128.61005448671628</c:v>
              </c:pt>
              <c:pt idx="40">
                <c:v>135.64719328361014</c:v>
              </c:pt>
              <c:pt idx="41">
                <c:v>132.75467413079366</c:v>
              </c:pt>
              <c:pt idx="42">
                <c:v>129.97188035327116</c:v>
              </c:pt>
              <c:pt idx="43">
                <c:v>130.94121918137247</c:v>
              </c:pt>
              <c:pt idx="44">
                <c:v>125.34706726690636</c:v>
              </c:pt>
              <c:pt idx="45">
                <c:v>124.9221987261875</c:v>
              </c:pt>
              <c:pt idx="46">
                <c:v>129.48779745740319</c:v>
              </c:pt>
              <c:pt idx="47">
                <c:v>134.27956549477537</c:v>
              </c:pt>
              <c:pt idx="48">
                <c:v>133.1948699336601</c:v>
              </c:pt>
            </c:numLit>
          </c:val>
          <c:smooth val="0"/>
          <c:extLst>
            <c:ext xmlns:c16="http://schemas.microsoft.com/office/drawing/2014/chart" uri="{C3380CC4-5D6E-409C-BE32-E72D297353CC}">
              <c16:uniqueId val="{00000001-F88B-4E57-938D-DFA20A07AA86}"/>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104.32635484978596</c:v>
              </c:pt>
              <c:pt idx="1">
                <c:v>107.46567457142726</c:v>
              </c:pt>
              <c:pt idx="2">
                <c:v>105.90949037848098</c:v>
              </c:pt>
              <c:pt idx="3">
                <c:v>103.33257469567656</c:v>
              </c:pt>
              <c:pt idx="4">
                <c:v>110.72176035741852</c:v>
              </c:pt>
              <c:pt idx="5">
                <c:v>113.18556457558044</c:v>
              </c:pt>
              <c:pt idx="6">
                <c:v>113.30466715103597</c:v>
              </c:pt>
              <c:pt idx="7">
                <c:v>109.54633260548172</c:v>
              </c:pt>
              <c:pt idx="8">
                <c:v>95.982648993732667</c:v>
              </c:pt>
              <c:pt idx="9">
                <c:v>88.948675987821019</c:v>
              </c:pt>
              <c:pt idx="10">
                <c:v>97.120543721457167</c:v>
              </c:pt>
              <c:pt idx="11">
                <c:v>82.112269367510606</c:v>
              </c:pt>
              <c:pt idx="12">
                <c:v>97.790495622490141</c:v>
              </c:pt>
              <c:pt idx="13">
                <c:v>84.398695991414087</c:v>
              </c:pt>
              <c:pt idx="14">
                <c:v>73.712141547572003</c:v>
              </c:pt>
              <c:pt idx="15">
                <c:v>85.322782646150813</c:v>
              </c:pt>
              <c:pt idx="16">
                <c:v>86.322046593229686</c:v>
              </c:pt>
              <c:pt idx="17">
                <c:v>73.757837855235607</c:v>
              </c:pt>
              <c:pt idx="18">
                <c:v>78.55257334879866</c:v>
              </c:pt>
              <c:pt idx="19">
                <c:v>76.658451337585575</c:v>
              </c:pt>
              <c:pt idx="20">
                <c:v>76.605110188670054</c:v>
              </c:pt>
              <c:pt idx="21">
                <c:v>74.971939363686872</c:v>
              </c:pt>
              <c:pt idx="22">
                <c:v>73.607541351270172</c:v>
              </c:pt>
              <c:pt idx="23">
                <c:v>79.720988006843314</c:v>
              </c:pt>
              <c:pt idx="24">
                <c:v>69.894726626800477</c:v>
              </c:pt>
              <c:pt idx="25">
                <c:v>79.499404811576952</c:v>
              </c:pt>
              <c:pt idx="26">
                <c:v>77.593952197500244</c:v>
              </c:pt>
              <c:pt idx="27">
                <c:v>72.677830969638364</c:v>
              </c:pt>
              <c:pt idx="28">
                <c:v>66.46765747505286</c:v>
              </c:pt>
              <c:pt idx="29">
                <c:v>67.2077555228975</c:v>
              </c:pt>
              <c:pt idx="30">
                <c:v>68.585601667359029</c:v>
              </c:pt>
              <c:pt idx="31">
                <c:v>72.062732289715868</c:v>
              </c:pt>
              <c:pt idx="32">
                <c:v>73.626465064068626</c:v>
              </c:pt>
              <c:pt idx="33">
                <c:v>71.185726583854148</c:v>
              </c:pt>
              <c:pt idx="34">
                <c:v>69.385983959276615</c:v>
              </c:pt>
              <c:pt idx="35">
                <c:v>71.867907428883953</c:v>
              </c:pt>
              <c:pt idx="36">
                <c:v>58.029364265549511</c:v>
              </c:pt>
              <c:pt idx="37">
                <c:v>60.499174457906435</c:v>
              </c:pt>
              <c:pt idx="38">
                <c:v>71.054432173256771</c:v>
              </c:pt>
              <c:pt idx="39">
                <c:v>63.111182438232582</c:v>
              </c:pt>
              <c:pt idx="40">
                <c:v>59.656384775233697</c:v>
              </c:pt>
              <c:pt idx="41">
                <c:v>65.598338440600216</c:v>
              </c:pt>
              <c:pt idx="42">
                <c:v>61.328331053950436</c:v>
              </c:pt>
              <c:pt idx="43">
                <c:v>61.856886157054312</c:v>
              </c:pt>
              <c:pt idx="44">
                <c:v>57.750875648728226</c:v>
              </c:pt>
              <c:pt idx="45">
                <c:v>61.643322058289598</c:v>
              </c:pt>
              <c:pt idx="46">
                <c:v>52.487291126569282</c:v>
              </c:pt>
              <c:pt idx="47">
                <c:v>53.563779724669416</c:v>
              </c:pt>
              <c:pt idx="48">
                <c:v>55.137684441844655</c:v>
              </c:pt>
            </c:numLit>
          </c:val>
          <c:smooth val="0"/>
          <c:extLst>
            <c:ext xmlns:c16="http://schemas.microsoft.com/office/drawing/2014/chart" uri="{C3380CC4-5D6E-409C-BE32-E72D297353CC}">
              <c16:uniqueId val="{00000001-E75F-4F8D-BCF6-3EA4EC50FD52}"/>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95.495454349053517</c:v>
              </c:pt>
              <c:pt idx="1">
                <c:v>101.99327424725946</c:v>
              </c:pt>
              <c:pt idx="2">
                <c:v>94.3274752045307</c:v>
              </c:pt>
              <c:pt idx="3">
                <c:v>97.992025019361876</c:v>
              </c:pt>
              <c:pt idx="4">
                <c:v>99.464814614546029</c:v>
              </c:pt>
              <c:pt idx="5">
                <c:v>108.55314681531195</c:v>
              </c:pt>
              <c:pt idx="6">
                <c:v>96.622678043068063</c:v>
              </c:pt>
              <c:pt idx="7">
                <c:v>96.277350039561725</c:v>
              </c:pt>
              <c:pt idx="8">
                <c:v>97.385038313126216</c:v>
              </c:pt>
              <c:pt idx="9">
                <c:v>95.749340657366204</c:v>
              </c:pt>
              <c:pt idx="10">
                <c:v>106.03492176830613</c:v>
              </c:pt>
              <c:pt idx="11">
                <c:v>97.938151465171401</c:v>
              </c:pt>
              <c:pt idx="12">
                <c:v>107.59294411422111</c:v>
              </c:pt>
              <c:pt idx="13">
                <c:v>97.456688261630802</c:v>
              </c:pt>
              <c:pt idx="14">
                <c:v>77.894009781051949</c:v>
              </c:pt>
              <c:pt idx="15">
                <c:v>106.56873255732653</c:v>
              </c:pt>
              <c:pt idx="16">
                <c:v>111.49034696363107</c:v>
              </c:pt>
              <c:pt idx="17">
                <c:v>93.128271349460391</c:v>
              </c:pt>
              <c:pt idx="18">
                <c:v>95.042855276747972</c:v>
              </c:pt>
              <c:pt idx="19">
                <c:v>86.347132117766577</c:v>
              </c:pt>
              <c:pt idx="20">
                <c:v>86.618803339046167</c:v>
              </c:pt>
              <c:pt idx="21">
                <c:v>93.776169874421853</c:v>
              </c:pt>
              <c:pt idx="22">
                <c:v>90.675528672879295</c:v>
              </c:pt>
              <c:pt idx="23">
                <c:v>97.739177105884323</c:v>
              </c:pt>
              <c:pt idx="24">
                <c:v>84.73697467605183</c:v>
              </c:pt>
              <c:pt idx="25">
                <c:v>90.2440867656411</c:v>
              </c:pt>
              <c:pt idx="26">
                <c:v>87.835266001321003</c:v>
              </c:pt>
              <c:pt idx="27">
                <c:v>94.332423452222869</c:v>
              </c:pt>
              <c:pt idx="28">
                <c:v>78.922726527917234</c:v>
              </c:pt>
              <c:pt idx="29">
                <c:v>80.185958817395303</c:v>
              </c:pt>
              <c:pt idx="30">
                <c:v>94.909057127028802</c:v>
              </c:pt>
              <c:pt idx="31">
                <c:v>88.096633019889666</c:v>
              </c:pt>
              <c:pt idx="32">
                <c:v>93.563916119670751</c:v>
              </c:pt>
              <c:pt idx="33">
                <c:v>92.727004979087567</c:v>
              </c:pt>
              <c:pt idx="34">
                <c:v>77.643330808688759</c:v>
              </c:pt>
              <c:pt idx="35">
                <c:v>93.420016047701253</c:v>
              </c:pt>
              <c:pt idx="36">
                <c:v>91.328802200678112</c:v>
              </c:pt>
              <c:pt idx="37">
                <c:v>89.84690059148484</c:v>
              </c:pt>
              <c:pt idx="38">
                <c:v>100.87432522459517</c:v>
              </c:pt>
              <c:pt idx="39">
                <c:v>83.359185151317078</c:v>
              </c:pt>
              <c:pt idx="40">
                <c:v>91.525254700618603</c:v>
              </c:pt>
              <c:pt idx="41">
                <c:v>92.902414892832383</c:v>
              </c:pt>
              <c:pt idx="42">
                <c:v>89.066834905360452</c:v>
              </c:pt>
              <c:pt idx="43">
                <c:v>94.546272533874003</c:v>
              </c:pt>
              <c:pt idx="44">
                <c:v>89.175195849249604</c:v>
              </c:pt>
              <c:pt idx="45">
                <c:v>91.636255757740429</c:v>
              </c:pt>
              <c:pt idx="46">
                <c:v>90.561714268161523</c:v>
              </c:pt>
              <c:pt idx="47">
                <c:v>84.434262107241437</c:v>
              </c:pt>
              <c:pt idx="48">
                <c:v>87.402065984465111</c:v>
              </c:pt>
            </c:numLit>
          </c:val>
          <c:smooth val="0"/>
          <c:extLst>
            <c:ext xmlns:c16="http://schemas.microsoft.com/office/drawing/2014/chart" uri="{C3380CC4-5D6E-409C-BE32-E72D297353CC}">
              <c16:uniqueId val="{00000001-2610-4C80-9170-C1BB53E71F3C}"/>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99.772422834767852</c:v>
              </c:pt>
              <c:pt idx="1">
                <c:v>104.64365896462064</c:v>
              </c:pt>
              <c:pt idx="2">
                <c:v>99.936859422588881</c:v>
              </c:pt>
              <c:pt idx="3">
                <c:v>100.57855202870765</c:v>
              </c:pt>
              <c:pt idx="4">
                <c:v>104.91676169329168</c:v>
              </c:pt>
              <c:pt idx="5">
                <c:v>110.79671243715177</c:v>
              </c:pt>
              <c:pt idx="6">
                <c:v>104.7020739877841</c:v>
              </c:pt>
              <c:pt idx="7">
                <c:v>102.70376377474375</c:v>
              </c:pt>
              <c:pt idx="8">
                <c:v>96.705835221295303</c:v>
              </c:pt>
              <c:pt idx="9">
                <c:v>92.455652944415135</c:v>
              </c:pt>
              <c:pt idx="10">
                <c:v>101.71752356265829</c:v>
              </c:pt>
              <c:pt idx="11">
                <c:v>90.273383983677036</c:v>
              </c:pt>
              <c:pt idx="12">
                <c:v>102.84543696265776</c:v>
              </c:pt>
              <c:pt idx="13">
                <c:v>91.132461030015349</c:v>
              </c:pt>
              <c:pt idx="14">
                <c:v>75.868653630281102</c:v>
              </c:pt>
              <c:pt idx="15">
                <c:v>96.278925961540793</c:v>
              </c:pt>
              <c:pt idx="16">
                <c:v>99.300873476270226</c:v>
              </c:pt>
              <c:pt idx="17">
                <c:v>83.746812051786961</c:v>
              </c:pt>
              <c:pt idx="18">
                <c:v>87.056306665931373</c:v>
              </c:pt>
              <c:pt idx="19">
                <c:v>81.654724773629511</c:v>
              </c:pt>
              <c:pt idx="20">
                <c:v>81.768986491237698</c:v>
              </c:pt>
              <c:pt idx="21">
                <c:v>84.668933156507137</c:v>
              </c:pt>
              <c:pt idx="22">
                <c:v>82.409186652262051</c:v>
              </c:pt>
              <c:pt idx="23">
                <c:v>89.012634785557111</c:v>
              </c:pt>
              <c:pt idx="24">
                <c:v>77.548599361604744</c:v>
              </c:pt>
              <c:pt idx="25">
                <c:v>85.040238516785323</c:v>
              </c:pt>
              <c:pt idx="26">
                <c:v>82.87520826002725</c:v>
              </c:pt>
              <c:pt idx="27">
                <c:v>83.844703699144546</c:v>
              </c:pt>
              <c:pt idx="28">
                <c:v>72.890506164650887</c:v>
              </c:pt>
              <c:pt idx="29">
                <c:v>73.90037486283056</c:v>
              </c:pt>
              <c:pt idx="30">
                <c:v>82.160120659363329</c:v>
              </c:pt>
              <c:pt idx="31">
                <c:v>80.331118266288044</c:v>
              </c:pt>
              <c:pt idx="32">
                <c:v>83.907839727097851</c:v>
              </c:pt>
              <c:pt idx="33">
                <c:v>82.294165334843882</c:v>
              </c:pt>
              <c:pt idx="34">
                <c:v>73.644144967152059</c:v>
              </c:pt>
              <c:pt idx="35">
                <c:v>82.981931125814853</c:v>
              </c:pt>
              <c:pt idx="36">
                <c:v>75.201268363247422</c:v>
              </c:pt>
              <c:pt idx="37">
                <c:v>75.633253886907013</c:v>
              </c:pt>
              <c:pt idx="38">
                <c:v>86.431999346575296</c:v>
              </c:pt>
              <c:pt idx="39">
                <c:v>73.552702845765282</c:v>
              </c:pt>
              <c:pt idx="40">
                <c:v>76.090571416066126</c:v>
              </c:pt>
              <c:pt idx="41">
                <c:v>79.678545536808429</c:v>
              </c:pt>
              <c:pt idx="42">
                <c:v>75.632564322931501</c:v>
              </c:pt>
              <c:pt idx="43">
                <c:v>78.71419795219326</c:v>
              </c:pt>
              <c:pt idx="44">
                <c:v>73.955816220696477</c:v>
              </c:pt>
              <c:pt idx="45">
                <c:v>77.11012309255733</c:v>
              </c:pt>
              <c:pt idx="46">
                <c:v>72.121566757175884</c:v>
              </c:pt>
              <c:pt idx="47">
                <c:v>69.483116380018046</c:v>
              </c:pt>
              <c:pt idx="48">
                <c:v>71.775829106651088</c:v>
              </c:pt>
            </c:numLit>
          </c:val>
          <c:smooth val="0"/>
          <c:extLst>
            <c:ext xmlns:c16="http://schemas.microsoft.com/office/drawing/2014/chart" uri="{C3380CC4-5D6E-409C-BE32-E72D297353CC}">
              <c16:uniqueId val="{00000001-C54B-4F68-9929-1C5644CBC938}"/>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75.255549573786496</c:v>
              </c:pt>
              <c:pt idx="1">
                <c:v>80.968223830857198</c:v>
              </c:pt>
              <c:pt idx="2">
                <c:v>81.047591050711191</c:v>
              </c:pt>
              <c:pt idx="3">
                <c:v>85.092912286974197</c:v>
              </c:pt>
              <c:pt idx="4">
                <c:v>83.986106104111883</c:v>
              </c:pt>
              <c:pt idx="5">
                <c:v>81.855272865323087</c:v>
              </c:pt>
              <c:pt idx="6">
                <c:v>80.167414917878148</c:v>
              </c:pt>
              <c:pt idx="7">
                <c:v>80.901969432999891</c:v>
              </c:pt>
              <c:pt idx="8">
                <c:v>79.451439659493005</c:v>
              </c:pt>
              <c:pt idx="9">
                <c:v>78.147367140068653</c:v>
              </c:pt>
              <c:pt idx="10">
                <c:v>79.102471101662644</c:v>
              </c:pt>
              <c:pt idx="11">
                <c:v>79.622994092890366</c:v>
              </c:pt>
              <c:pt idx="12">
                <c:v>77.83101148264096</c:v>
              </c:pt>
              <c:pt idx="13">
                <c:v>78.161349713537632</c:v>
              </c:pt>
              <c:pt idx="14">
                <c:v>73.574905721138506</c:v>
              </c:pt>
              <c:pt idx="15">
                <c:v>74.801931280080353</c:v>
              </c:pt>
              <c:pt idx="16">
                <c:v>76.601332687513306</c:v>
              </c:pt>
              <c:pt idx="17">
                <c:v>76.793899692297956</c:v>
              </c:pt>
              <c:pt idx="18">
                <c:v>77.337039544272386</c:v>
              </c:pt>
              <c:pt idx="19">
                <c:v>77.893242683343516</c:v>
              </c:pt>
              <c:pt idx="20">
                <c:v>78.772783893438799</c:v>
              </c:pt>
              <c:pt idx="21">
                <c:v>76.627903289049172</c:v>
              </c:pt>
              <c:pt idx="22">
                <c:v>78.273298686400395</c:v>
              </c:pt>
              <c:pt idx="23">
                <c:v>76.746348574176977</c:v>
              </c:pt>
              <c:pt idx="24">
                <c:v>75.393342675097685</c:v>
              </c:pt>
              <c:pt idx="25">
                <c:v>75.687307599479198</c:v>
              </c:pt>
              <c:pt idx="26">
                <c:v>73.151031847881768</c:v>
              </c:pt>
              <c:pt idx="27">
                <c:v>74.185265806986962</c:v>
              </c:pt>
              <c:pt idx="28">
                <c:v>72.938930005961552</c:v>
              </c:pt>
              <c:pt idx="29">
                <c:v>75.184785722107677</c:v>
              </c:pt>
              <c:pt idx="30">
                <c:v>76.424454402960123</c:v>
              </c:pt>
              <c:pt idx="31">
                <c:v>74.227476402222038</c:v>
              </c:pt>
              <c:pt idx="32">
                <c:v>74.887380062212017</c:v>
              </c:pt>
              <c:pt idx="33">
                <c:v>72.901973589311169</c:v>
              </c:pt>
              <c:pt idx="34">
                <c:v>73.423567841271606</c:v>
              </c:pt>
              <c:pt idx="35">
                <c:v>75.935376794768942</c:v>
              </c:pt>
              <c:pt idx="36">
                <c:v>80.293445674320679</c:v>
              </c:pt>
              <c:pt idx="37">
                <c:v>75.258513936088178</c:v>
              </c:pt>
              <c:pt idx="38">
                <c:v>76.688661276513486</c:v>
              </c:pt>
              <c:pt idx="39">
                <c:v>72.384394134207014</c:v>
              </c:pt>
              <c:pt idx="40">
                <c:v>76.034022243057223</c:v>
              </c:pt>
              <c:pt idx="41">
                <c:v>77.220626222367201</c:v>
              </c:pt>
              <c:pt idx="42">
                <c:v>73.28098331417425</c:v>
              </c:pt>
              <c:pt idx="43">
                <c:v>73.96298465688524</c:v>
              </c:pt>
              <c:pt idx="44">
                <c:v>70.681937573479701</c:v>
              </c:pt>
              <c:pt idx="45">
                <c:v>73.125555196717343</c:v>
              </c:pt>
              <c:pt idx="46">
                <c:v>71.213999206209522</c:v>
              </c:pt>
              <c:pt idx="47">
                <c:v>71.848110069825807</c:v>
              </c:pt>
              <c:pt idx="48">
                <c:v>73.217261274225493</c:v>
              </c:pt>
            </c:numLit>
          </c:val>
          <c:smooth val="0"/>
          <c:extLst>
            <c:ext xmlns:c16="http://schemas.microsoft.com/office/drawing/2014/chart" uri="{C3380CC4-5D6E-409C-BE32-E72D297353CC}">
              <c16:uniqueId val="{00000001-86B8-4A94-B1F4-18C9A3C21D5A}"/>
            </c:ext>
          </c:extLst>
        </c:ser>
        <c:ser>
          <c:idx val="0"/>
          <c:order val="1"/>
          <c:tx>
            <c:v>"HORS COVID"</c:v>
          </c:tx>
          <c:spPr>
            <a:ln w="12700">
              <a:solidFill>
                <a:srgbClr val="FF00FF"/>
              </a:solidFill>
              <a:prstDash val="solid"/>
            </a:ln>
          </c:spPr>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74.410798127856694</c:v>
              </c:pt>
              <c:pt idx="1">
                <c:v>74.077123207169166</c:v>
              </c:pt>
              <c:pt idx="2">
                <c:v>74.641149437682685</c:v>
              </c:pt>
              <c:pt idx="3">
                <c:v>75.944931033060939</c:v>
              </c:pt>
              <c:pt idx="4">
                <c:v>76.793757962271101</c:v>
              </c:pt>
              <c:pt idx="5">
                <c:v>77.018978781764687</c:v>
              </c:pt>
              <c:pt idx="6">
                <c:v>75.729519065371449</c:v>
              </c:pt>
              <c:pt idx="7">
                <c:v>76.340640874712477</c:v>
              </c:pt>
              <c:pt idx="8">
                <c:v>75.326011896128392</c:v>
              </c:pt>
              <c:pt idx="9">
                <c:v>75.559757382813785</c:v>
              </c:pt>
              <c:pt idx="10">
                <c:v>77.030545578467539</c:v>
              </c:pt>
              <c:pt idx="11">
                <c:v>76.511015815648648</c:v>
              </c:pt>
              <c:pt idx="12">
                <c:v>73.003508952548486</c:v>
              </c:pt>
              <c:pt idx="13">
                <c:v>73.823969928328296</c:v>
              </c:pt>
              <c:pt idx="14">
                <c:v>71.765859298849776</c:v>
              </c:pt>
              <c:pt idx="15">
                <c:v>73.928029917815081</c:v>
              </c:pt>
              <c:pt idx="16">
                <c:v>76.427825920111303</c:v>
              </c:pt>
              <c:pt idx="17">
                <c:v>76.23321458655586</c:v>
              </c:pt>
              <c:pt idx="18">
                <c:v>76.624942954650933</c:v>
              </c:pt>
              <c:pt idx="19">
                <c:v>76.858847415445297</c:v>
              </c:pt>
              <c:pt idx="20">
                <c:v>77.998003405203605</c:v>
              </c:pt>
              <c:pt idx="21">
                <c:v>75.737568692293095</c:v>
              </c:pt>
              <c:pt idx="22">
                <c:v>77.701528605774229</c:v>
              </c:pt>
              <c:pt idx="23">
                <c:v>76.147051773569288</c:v>
              </c:pt>
              <c:pt idx="24">
                <c:v>75.035191811685593</c:v>
              </c:pt>
              <c:pt idx="25">
                <c:v>75.717337200529172</c:v>
              </c:pt>
              <c:pt idx="26">
                <c:v>73.514322561732101</c:v>
              </c:pt>
              <c:pt idx="27">
                <c:v>74.751357092928316</c:v>
              </c:pt>
              <c:pt idx="28">
                <c:v>73.434644021684775</c:v>
              </c:pt>
              <c:pt idx="29">
                <c:v>74.882858309890395</c:v>
              </c:pt>
              <c:pt idx="30">
                <c:v>76.035797319648665</c:v>
              </c:pt>
              <c:pt idx="31">
                <c:v>74.326312461975945</c:v>
              </c:pt>
              <c:pt idx="32">
                <c:v>74.564764290788602</c:v>
              </c:pt>
              <c:pt idx="33">
                <c:v>72.487925447763544</c:v>
              </c:pt>
              <c:pt idx="34">
                <c:v>72.944030292669694</c:v>
              </c:pt>
              <c:pt idx="35">
                <c:v>75.143050621752707</c:v>
              </c:pt>
              <c:pt idx="36">
                <c:v>80.298026160307188</c:v>
              </c:pt>
              <c:pt idx="37">
                <c:v>75.645610215257136</c:v>
              </c:pt>
              <c:pt idx="38">
                <c:v>76.248993587606449</c:v>
              </c:pt>
              <c:pt idx="39">
                <c:v>73.251843124044697</c:v>
              </c:pt>
              <c:pt idx="40">
                <c:v>76.339225761536568</c:v>
              </c:pt>
              <c:pt idx="41">
                <c:v>76.805483686230346</c:v>
              </c:pt>
              <c:pt idx="42">
                <c:v>72.952344910974773</c:v>
              </c:pt>
              <c:pt idx="43">
                <c:v>73.930330387033806</c:v>
              </c:pt>
              <c:pt idx="44">
                <c:v>70.770627880215315</c:v>
              </c:pt>
              <c:pt idx="45">
                <c:v>72.947128055069626</c:v>
              </c:pt>
              <c:pt idx="46">
                <c:v>70.736986015579035</c:v>
              </c:pt>
              <c:pt idx="47">
                <c:v>71.452991494858566</c:v>
              </c:pt>
              <c:pt idx="48">
                <c:v>72.954311531586598</c:v>
              </c:pt>
            </c:numLit>
          </c:val>
          <c:smooth val="0"/>
          <c:extLst>
            <c:ext xmlns:c16="http://schemas.microsoft.com/office/drawing/2014/chart" uri="{C3380CC4-5D6E-409C-BE32-E72D297353CC}">
              <c16:uniqueId val="{00000002-86B8-4A94-B1F4-18C9A3C21D5A}"/>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97.772054672939845</c:v>
              </c:pt>
              <c:pt idx="1">
                <c:v>99.095556002443686</c:v>
              </c:pt>
              <c:pt idx="2">
                <c:v>98.905832683221661</c:v>
              </c:pt>
              <c:pt idx="3">
                <c:v>98.415796432831655</c:v>
              </c:pt>
              <c:pt idx="4">
                <c:v>100.57402221317237</c:v>
              </c:pt>
              <c:pt idx="5">
                <c:v>101.87588263088149</c:v>
              </c:pt>
              <c:pt idx="6">
                <c:v>98.443403500357263</c:v>
              </c:pt>
              <c:pt idx="7">
                <c:v>94.894163579347151</c:v>
              </c:pt>
              <c:pt idx="8">
                <c:v>94.782032162886011</c:v>
              </c:pt>
              <c:pt idx="9">
                <c:v>98.273347364679154</c:v>
              </c:pt>
              <c:pt idx="10">
                <c:v>96.917301992508371</c:v>
              </c:pt>
              <c:pt idx="11">
                <c:v>96.496196100847001</c:v>
              </c:pt>
              <c:pt idx="12">
                <c:v>93.90002940542287</c:v>
              </c:pt>
              <c:pt idx="13">
                <c:v>93.517875185272743</c:v>
              </c:pt>
              <c:pt idx="14">
                <c:v>98.419160869452128</c:v>
              </c:pt>
              <c:pt idx="15">
                <c:v>96.249072719149254</c:v>
              </c:pt>
              <c:pt idx="16">
                <c:v>96.211226427401158</c:v>
              </c:pt>
              <c:pt idx="17">
                <c:v>97.396611347955286</c:v>
              </c:pt>
              <c:pt idx="18">
                <c:v>96.597623668292272</c:v>
              </c:pt>
              <c:pt idx="19">
                <c:v>96.35611658172229</c:v>
              </c:pt>
              <c:pt idx="20">
                <c:v>97.20599504510858</c:v>
              </c:pt>
              <c:pt idx="21">
                <c:v>95.622328370604222</c:v>
              </c:pt>
              <c:pt idx="22">
                <c:v>94.843180055945439</c:v>
              </c:pt>
              <c:pt idx="23">
                <c:v>95.867486094028834</c:v>
              </c:pt>
              <c:pt idx="24">
                <c:v>93.520201321180537</c:v>
              </c:pt>
              <c:pt idx="25">
                <c:v>96.143181671904415</c:v>
              </c:pt>
              <c:pt idx="26">
                <c:v>94.365581273261228</c:v>
              </c:pt>
              <c:pt idx="27">
                <c:v>94.518957858969785</c:v>
              </c:pt>
              <c:pt idx="28">
                <c:v>91.934794792046716</c:v>
              </c:pt>
              <c:pt idx="29">
                <c:v>91.003642964437589</c:v>
              </c:pt>
              <c:pt idx="30">
                <c:v>94.796015745134483</c:v>
              </c:pt>
              <c:pt idx="31">
                <c:v>95.36302179339441</c:v>
              </c:pt>
              <c:pt idx="32">
                <c:v>91.979628149206633</c:v>
              </c:pt>
              <c:pt idx="33">
                <c:v>91.758412799799757</c:v>
              </c:pt>
              <c:pt idx="34">
                <c:v>92.797451262904104</c:v>
              </c:pt>
              <c:pt idx="35">
                <c:v>91.791366357783659</c:v>
              </c:pt>
              <c:pt idx="36">
                <c:v>97.716504423620918</c:v>
              </c:pt>
              <c:pt idx="37">
                <c:v>89.036162530420953</c:v>
              </c:pt>
              <c:pt idx="38">
                <c:v>96.399150598595213</c:v>
              </c:pt>
              <c:pt idx="39">
                <c:v>92.295250680176622</c:v>
              </c:pt>
              <c:pt idx="40">
                <c:v>93.300696638389539</c:v>
              </c:pt>
              <c:pt idx="41">
                <c:v>93.577746634608587</c:v>
              </c:pt>
              <c:pt idx="42">
                <c:v>91.439225125403041</c:v>
              </c:pt>
              <c:pt idx="43">
                <c:v>92.199749584379461</c:v>
              </c:pt>
              <c:pt idx="44">
                <c:v>93.887608920043405</c:v>
              </c:pt>
              <c:pt idx="45">
                <c:v>93.481820250802755</c:v>
              </c:pt>
              <c:pt idx="46">
                <c:v>91.879446454604789</c:v>
              </c:pt>
              <c:pt idx="47">
                <c:v>92.573952205346856</c:v>
              </c:pt>
              <c:pt idx="48">
                <c:v>93.163155712899353</c:v>
              </c:pt>
            </c:numLit>
          </c:val>
          <c:smooth val="0"/>
          <c:extLst>
            <c:ext xmlns:c16="http://schemas.microsoft.com/office/drawing/2014/chart" uri="{C3380CC4-5D6E-409C-BE32-E72D297353CC}">
              <c16:uniqueId val="{00000001-E411-4BA0-9D40-90D52CF0F6E5}"/>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119.28541384955973</c:v>
              </c:pt>
              <c:pt idx="1">
                <c:v>121.80669936270792</c:v>
              </c:pt>
              <c:pt idx="2">
                <c:v>121.13848558753098</c:v>
              </c:pt>
              <c:pt idx="3">
                <c:v>124.71503075841109</c:v>
              </c:pt>
              <c:pt idx="4">
                <c:v>123.05784576164814</c:v>
              </c:pt>
              <c:pt idx="5">
                <c:v>122.45918449882869</c:v>
              </c:pt>
              <c:pt idx="6">
                <c:v>122.76279030674044</c:v>
              </c:pt>
              <c:pt idx="7">
                <c:v>121.15858007047899</c:v>
              </c:pt>
              <c:pt idx="8">
                <c:v>118.8737004467375</c:v>
              </c:pt>
              <c:pt idx="9">
                <c:v>124.90213986769294</c:v>
              </c:pt>
              <c:pt idx="10">
                <c:v>122.88597298643641</c:v>
              </c:pt>
              <c:pt idx="11">
                <c:v>121.93428412229063</c:v>
              </c:pt>
              <c:pt idx="12">
                <c:v>117.51854974816551</c:v>
              </c:pt>
              <c:pt idx="13">
                <c:v>120.04569069761411</c:v>
              </c:pt>
              <c:pt idx="14">
                <c:v>126.74891654060696</c:v>
              </c:pt>
              <c:pt idx="15">
                <c:v>121.249673078736</c:v>
              </c:pt>
              <c:pt idx="16">
                <c:v>127.82325231429827</c:v>
              </c:pt>
              <c:pt idx="17">
                <c:v>125.06961550711755</c:v>
              </c:pt>
              <c:pt idx="18">
                <c:v>125.69957213894666</c:v>
              </c:pt>
              <c:pt idx="19">
                <c:v>125.7666551189232</c:v>
              </c:pt>
              <c:pt idx="20">
                <c:v>131.8719290081919</c:v>
              </c:pt>
              <c:pt idx="21">
                <c:v>128.4873454524693</c:v>
              </c:pt>
              <c:pt idx="22">
                <c:v>125.31562919015195</c:v>
              </c:pt>
              <c:pt idx="23">
                <c:v>129.8080772341132</c:v>
              </c:pt>
              <c:pt idx="24">
                <c:v>127.97468732677378</c:v>
              </c:pt>
              <c:pt idx="25">
                <c:v>132.81279866238725</c:v>
              </c:pt>
              <c:pt idx="26">
                <c:v>132.39473822855399</c:v>
              </c:pt>
              <c:pt idx="27">
                <c:v>132.48827860036653</c:v>
              </c:pt>
              <c:pt idx="28">
                <c:v>126.95670208204848</c:v>
              </c:pt>
              <c:pt idx="29">
                <c:v>128.75579964013281</c:v>
              </c:pt>
              <c:pt idx="30">
                <c:v>131.99099692355912</c:v>
              </c:pt>
              <c:pt idx="31">
                <c:v>135.14919434020103</c:v>
              </c:pt>
              <c:pt idx="32">
                <c:v>130.38783845662672</c:v>
              </c:pt>
              <c:pt idx="33">
                <c:v>131.81475190848059</c:v>
              </c:pt>
              <c:pt idx="34">
                <c:v>132.74337264140814</c:v>
              </c:pt>
              <c:pt idx="35">
                <c:v>126.89612857674659</c:v>
              </c:pt>
              <c:pt idx="36">
                <c:v>138.67778521278572</c:v>
              </c:pt>
              <c:pt idx="37">
                <c:v>131.98938014295481</c:v>
              </c:pt>
              <c:pt idx="38">
                <c:v>139.11092559545608</c:v>
              </c:pt>
              <c:pt idx="39">
                <c:v>136.14659936098869</c:v>
              </c:pt>
              <c:pt idx="40">
                <c:v>138.99875306131378</c:v>
              </c:pt>
              <c:pt idx="41">
                <c:v>141.34010762353429</c:v>
              </c:pt>
              <c:pt idx="42">
                <c:v>137.06128623814908</c:v>
              </c:pt>
              <c:pt idx="43">
                <c:v>142.07943633613866</c:v>
              </c:pt>
              <c:pt idx="44">
                <c:v>142.3290455937975</c:v>
              </c:pt>
              <c:pt idx="45">
                <c:v>142.01397112512393</c:v>
              </c:pt>
              <c:pt idx="46">
                <c:v>135.98251954617518</c:v>
              </c:pt>
              <c:pt idx="47">
                <c:v>143.42233351657489</c:v>
              </c:pt>
              <c:pt idx="48">
                <c:v>146.77829201643016</c:v>
              </c:pt>
            </c:numLit>
          </c:val>
          <c:smooth val="0"/>
          <c:extLst>
            <c:ext xmlns:c16="http://schemas.microsoft.com/office/drawing/2014/chart" uri="{C3380CC4-5D6E-409C-BE32-E72D297353CC}">
              <c16:uniqueId val="{00000001-B44F-4BC8-BDC9-BF624D5EEC2E}"/>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105.70781061328678</c:v>
              </c:pt>
              <c:pt idx="1">
                <c:v>107.47314545063904</c:v>
              </c:pt>
              <c:pt idx="2">
                <c:v>107.10691861808516</c:v>
              </c:pt>
              <c:pt idx="3">
                <c:v>108.11694553336855</c:v>
              </c:pt>
              <c:pt idx="4">
                <c:v>108.86775890123164</c:v>
              </c:pt>
              <c:pt idx="5">
                <c:v>109.4685630081995</c:v>
              </c:pt>
              <c:pt idx="6">
                <c:v>107.41423491398834</c:v>
              </c:pt>
              <c:pt idx="7">
                <c:v>104.58246922599666</c:v>
              </c:pt>
              <c:pt idx="8">
                <c:v>103.66886374166695</c:v>
              </c:pt>
              <c:pt idx="9">
                <c:v>108.09606247649275</c:v>
              </c:pt>
              <c:pt idx="10">
                <c:v>106.49651430477908</c:v>
              </c:pt>
              <c:pt idx="11">
                <c:v>105.87968923503995</c:v>
              </c:pt>
              <c:pt idx="12">
                <c:v>102.61232819490338</c:v>
              </c:pt>
              <c:pt idx="13">
                <c:v>103.30334233655221</c:v>
              </c:pt>
              <c:pt idx="14">
                <c:v>108.86932000128451</c:v>
              </c:pt>
              <c:pt idx="15">
                <c:v>105.47118727536622</c:v>
              </c:pt>
              <c:pt idx="16">
                <c:v>107.87213536118487</c:v>
              </c:pt>
              <c:pt idx="17">
                <c:v>107.60451079036217</c:v>
              </c:pt>
              <c:pt idx="18">
                <c:v>107.33262597805016</c:v>
              </c:pt>
              <c:pt idx="19">
                <c:v>107.20495027567378</c:v>
              </c:pt>
              <c:pt idx="20">
                <c:v>109.99341653129768</c:v>
              </c:pt>
              <c:pt idx="21">
                <c:v>107.74543533850411</c:v>
              </c:pt>
              <c:pt idx="22">
                <c:v>106.08372679011164</c:v>
              </c:pt>
              <c:pt idx="23">
                <c:v>108.38734622128999</c:v>
              </c:pt>
              <c:pt idx="24">
                <c:v>106.2296247889779</c:v>
              </c:pt>
              <c:pt idx="25">
                <c:v>109.66971318534293</c:v>
              </c:pt>
              <c:pt idx="26">
                <c:v>108.39361407542478</c:v>
              </c:pt>
              <c:pt idx="27">
                <c:v>108.52491853441548</c:v>
              </c:pt>
              <c:pt idx="28">
                <c:v>104.85352619690107</c:v>
              </c:pt>
              <c:pt idx="29">
                <c:v>104.92949708793702</c:v>
              </c:pt>
              <c:pt idx="30">
                <c:v>108.51634135372461</c:v>
              </c:pt>
              <c:pt idx="31">
                <c:v>110.03917499382618</c:v>
              </c:pt>
              <c:pt idx="32">
                <c:v>106.14748453104259</c:v>
              </c:pt>
              <c:pt idx="33">
                <c:v>106.53422388632339</c:v>
              </c:pt>
              <c:pt idx="34">
                <c:v>107.53253192927454</c:v>
              </c:pt>
              <c:pt idx="35">
                <c:v>104.74066093453935</c:v>
              </c:pt>
              <c:pt idx="36">
                <c:v>112.8261265276435</c:v>
              </c:pt>
              <c:pt idx="37">
                <c:v>104.88056177217784</c:v>
              </c:pt>
              <c:pt idx="38">
                <c:v>112.15448752070924</c:v>
              </c:pt>
              <c:pt idx="39">
                <c:v>108.47094866992471</c:v>
              </c:pt>
              <c:pt idx="40">
                <c:v>110.15760028338823</c:v>
              </c:pt>
              <c:pt idx="41">
                <c:v>111.196122120794</c:v>
              </c:pt>
              <c:pt idx="42">
                <c:v>108.26809594534481</c:v>
              </c:pt>
              <c:pt idx="43">
                <c:v>110.59915514411635</c:v>
              </c:pt>
              <c:pt idx="44">
                <c:v>111.75647894107014</c:v>
              </c:pt>
              <c:pt idx="45">
                <c:v>111.38415253823399</c:v>
              </c:pt>
              <c:pt idx="46">
                <c:v>108.1479994686011</c:v>
              </c:pt>
              <c:pt idx="47">
                <c:v>111.3306856719706</c:v>
              </c:pt>
              <c:pt idx="48">
                <c:v>112.94047793023354</c:v>
              </c:pt>
            </c:numLit>
          </c:val>
          <c:smooth val="0"/>
          <c:extLst>
            <c:ext xmlns:c16="http://schemas.microsoft.com/office/drawing/2014/chart" uri="{C3380CC4-5D6E-409C-BE32-E72D297353CC}">
              <c16:uniqueId val="{00000001-2B24-494D-ABEA-962A120CBAF9}"/>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68.062682093044018</c:v>
              </c:pt>
              <c:pt idx="1">
                <c:v>73.08419258401085</c:v>
              </c:pt>
              <c:pt idx="2">
                <c:v>72.46003842247471</c:v>
              </c:pt>
              <c:pt idx="3">
                <c:v>74.16870122665344</c:v>
              </c:pt>
              <c:pt idx="4">
                <c:v>72.862082755486696</c:v>
              </c:pt>
              <c:pt idx="5">
                <c:v>70.31367938582197</c:v>
              </c:pt>
              <c:pt idx="6">
                <c:v>68.148595860369497</c:v>
              </c:pt>
              <c:pt idx="7">
                <c:v>68.331239040620503</c:v>
              </c:pt>
              <c:pt idx="8">
                <c:v>66.326635855394073</c:v>
              </c:pt>
              <c:pt idx="9">
                <c:v>66.279665866967633</c:v>
              </c:pt>
              <c:pt idx="10">
                <c:v>65.620401998081491</c:v>
              </c:pt>
              <c:pt idx="11">
                <c:v>66.809763549790034</c:v>
              </c:pt>
              <c:pt idx="12">
                <c:v>63.912548235365684</c:v>
              </c:pt>
              <c:pt idx="13">
                <c:v>63.329312237385992</c:v>
              </c:pt>
              <c:pt idx="14">
                <c:v>61.272781833620684</c:v>
              </c:pt>
              <c:pt idx="15">
                <c:v>60.802583792892293</c:v>
              </c:pt>
              <c:pt idx="16">
                <c:v>63.102795189379755</c:v>
              </c:pt>
              <c:pt idx="17">
                <c:v>63.61443106966226</c:v>
              </c:pt>
              <c:pt idx="18">
                <c:v>63.463094110412364</c:v>
              </c:pt>
              <c:pt idx="19">
                <c:v>64.421125174885091</c:v>
              </c:pt>
              <c:pt idx="20">
                <c:v>65.749459880684057</c:v>
              </c:pt>
              <c:pt idx="21">
                <c:v>63.34220318118934</c:v>
              </c:pt>
              <c:pt idx="22">
                <c:v>64.199068372537141</c:v>
              </c:pt>
              <c:pt idx="23">
                <c:v>62.866855453865867</c:v>
              </c:pt>
              <c:pt idx="24">
                <c:v>61.591630470192563</c:v>
              </c:pt>
              <c:pt idx="25">
                <c:v>62.531349329372077</c:v>
              </c:pt>
              <c:pt idx="26">
                <c:v>59.505457394725603</c:v>
              </c:pt>
              <c:pt idx="27">
                <c:v>60.373098827158842</c:v>
              </c:pt>
              <c:pt idx="28">
                <c:v>59.882587759929962</c:v>
              </c:pt>
              <c:pt idx="29">
                <c:v>61.150134008361889</c:v>
              </c:pt>
              <c:pt idx="30">
                <c:v>62.022510459078703</c:v>
              </c:pt>
              <c:pt idx="31">
                <c:v>60.35985850630059</c:v>
              </c:pt>
              <c:pt idx="32">
                <c:v>60.251625497686192</c:v>
              </c:pt>
              <c:pt idx="33">
                <c:v>59.139651685220244</c:v>
              </c:pt>
              <c:pt idx="34">
                <c:v>59.321974713680895</c:v>
              </c:pt>
              <c:pt idx="35">
                <c:v>60.405038351426796</c:v>
              </c:pt>
              <c:pt idx="36">
                <c:v>64.145344069297479</c:v>
              </c:pt>
              <c:pt idx="37">
                <c:v>60.059109540931409</c:v>
              </c:pt>
              <c:pt idx="38">
                <c:v>61.371033950663936</c:v>
              </c:pt>
              <c:pt idx="39">
                <c:v>57.514628494525319</c:v>
              </c:pt>
              <c:pt idx="40">
                <c:v>60.247442998013632</c:v>
              </c:pt>
              <c:pt idx="41">
                <c:v>60.788393733903987</c:v>
              </c:pt>
              <c:pt idx="42">
                <c:v>57.410621862821657</c:v>
              </c:pt>
              <c:pt idx="43">
                <c:v>58.218776667574133</c:v>
              </c:pt>
              <c:pt idx="44">
                <c:v>54.996947289114949</c:v>
              </c:pt>
              <c:pt idx="45">
                <c:v>57.401784928846368</c:v>
              </c:pt>
              <c:pt idx="46">
                <c:v>56.115069757279301</c:v>
              </c:pt>
              <c:pt idx="47">
                <c:v>55.956339920462192</c:v>
              </c:pt>
              <c:pt idx="48">
                <c:v>56.720589702887501</c:v>
              </c:pt>
            </c:numLit>
          </c:val>
          <c:smooth val="0"/>
          <c:extLst>
            <c:ext xmlns:c16="http://schemas.microsoft.com/office/drawing/2014/chart" uri="{C3380CC4-5D6E-409C-BE32-E72D297353CC}">
              <c16:uniqueId val="{00000001-8DB1-40E8-8C84-E9B5B4660A2F}"/>
            </c:ext>
          </c:extLst>
        </c:ser>
        <c:ser>
          <c:idx val="0"/>
          <c:order val="1"/>
          <c:tx>
            <c:v>"HORS COVID"</c:v>
          </c:tx>
          <c:spPr>
            <a:ln w="12700">
              <a:solidFill>
                <a:srgbClr val="FF00FF"/>
              </a:solidFill>
              <a:prstDash val="solid"/>
            </a:ln>
          </c:spPr>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67.782793417083383</c:v>
              </c:pt>
              <c:pt idx="1">
                <c:v>66.128849538751183</c:v>
              </c:pt>
              <c:pt idx="2">
                <c:v>66.092471837927405</c:v>
              </c:pt>
              <c:pt idx="3">
                <c:v>65.987896558028595</c:v>
              </c:pt>
              <c:pt idx="4">
                <c:v>66.609968362829548</c:v>
              </c:pt>
              <c:pt idx="5">
                <c:v>66.675137595387099</c:v>
              </c:pt>
              <c:pt idx="6">
                <c:v>64.686314017013586</c:v>
              </c:pt>
              <c:pt idx="7">
                <c:v>64.808129672526405</c:v>
              </c:pt>
              <c:pt idx="8">
                <c:v>63.27726113618909</c:v>
              </c:pt>
              <c:pt idx="9">
                <c:v>64.511212860519748</c:v>
              </c:pt>
              <c:pt idx="10">
                <c:v>63.571151840105436</c:v>
              </c:pt>
              <c:pt idx="11">
                <c:v>63.306517323214983</c:v>
              </c:pt>
              <c:pt idx="12">
                <c:v>60.856752589230936</c:v>
              </c:pt>
              <c:pt idx="13">
                <c:v>61.156059745412186</c:v>
              </c:pt>
              <c:pt idx="14">
                <c:v>60.510121876313796</c:v>
              </c:pt>
              <c:pt idx="15">
                <c:v>60.700433028265799</c:v>
              </c:pt>
              <c:pt idx="16">
                <c:v>63.047842639543859</c:v>
              </c:pt>
              <c:pt idx="17">
                <c:v>63.108925859761833</c:v>
              </c:pt>
              <c:pt idx="18">
                <c:v>63.072040822023958</c:v>
              </c:pt>
              <c:pt idx="19">
                <c:v>63.285547147763864</c:v>
              </c:pt>
              <c:pt idx="20">
                <c:v>64.871592627149624</c:v>
              </c:pt>
              <c:pt idx="21">
                <c:v>62.631961708163828</c:v>
              </c:pt>
              <c:pt idx="22">
                <c:v>63.423071018959845</c:v>
              </c:pt>
              <c:pt idx="23">
                <c:v>61.867391296941165</c:v>
              </c:pt>
              <c:pt idx="24">
                <c:v>61.421965967423695</c:v>
              </c:pt>
              <c:pt idx="25">
                <c:v>62.485175916008004</c:v>
              </c:pt>
              <c:pt idx="26">
                <c:v>59.879014403650508</c:v>
              </c:pt>
              <c:pt idx="27">
                <c:v>60.994453442094517</c:v>
              </c:pt>
              <c:pt idx="28">
                <c:v>60.39898501468943</c:v>
              </c:pt>
              <c:pt idx="29">
                <c:v>60.972291559978146</c:v>
              </c:pt>
              <c:pt idx="30">
                <c:v>61.88747433270354</c:v>
              </c:pt>
              <c:pt idx="31">
                <c:v>60.470213467670284</c:v>
              </c:pt>
              <c:pt idx="32">
                <c:v>60.185781769212163</c:v>
              </c:pt>
              <c:pt idx="33">
                <c:v>58.78434959075819</c:v>
              </c:pt>
              <c:pt idx="34">
                <c:v>58.623127544554976</c:v>
              </c:pt>
              <c:pt idx="35">
                <c:v>59.589081456539638</c:v>
              </c:pt>
              <c:pt idx="36">
                <c:v>64.187395579810982</c:v>
              </c:pt>
              <c:pt idx="37">
                <c:v>60.296754396200171</c:v>
              </c:pt>
              <c:pt idx="38">
                <c:v>60.817394991747697</c:v>
              </c:pt>
              <c:pt idx="39">
                <c:v>58.398556079830634</c:v>
              </c:pt>
              <c:pt idx="40">
                <c:v>60.131095824715331</c:v>
              </c:pt>
              <c:pt idx="41">
                <c:v>60.712726533823954</c:v>
              </c:pt>
              <c:pt idx="42">
                <c:v>57.393286283909326</c:v>
              </c:pt>
              <c:pt idx="43">
                <c:v>58.116667838425982</c:v>
              </c:pt>
              <c:pt idx="44">
                <c:v>54.756073425441699</c:v>
              </c:pt>
              <c:pt idx="45">
                <c:v>57.20573880054306</c:v>
              </c:pt>
              <c:pt idx="46">
                <c:v>55.772095249387746</c:v>
              </c:pt>
              <c:pt idx="47">
                <c:v>55.445477645544287</c:v>
              </c:pt>
              <c:pt idx="48">
                <c:v>56.664306546034084</c:v>
              </c:pt>
            </c:numLit>
          </c:val>
          <c:smooth val="0"/>
          <c:extLst>
            <c:ext xmlns:c16="http://schemas.microsoft.com/office/drawing/2014/chart" uri="{C3380CC4-5D6E-409C-BE32-E72D297353CC}">
              <c16:uniqueId val="{00000002-8DB1-40E8-8C84-E9B5B4660A2F}"/>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84.697713752589806</c:v>
              </c:pt>
              <c:pt idx="1">
                <c:v>91.317687048807969</c:v>
              </c:pt>
              <c:pt idx="2">
                <c:v>92.320575298928247</c:v>
              </c:pt>
              <c:pt idx="3">
                <c:v>99.433256333574121</c:v>
              </c:pt>
              <c:pt idx="4">
                <c:v>98.588746159384783</c:v>
              </c:pt>
              <c:pt idx="5">
                <c:v>97.006062284177517</c:v>
              </c:pt>
              <c:pt idx="6">
                <c:v>95.944664127620598</c:v>
              </c:pt>
              <c:pt idx="7">
                <c:v>97.403719330394992</c:v>
              </c:pt>
              <c:pt idx="8">
                <c:v>96.6805284289822</c:v>
              </c:pt>
              <c:pt idx="9">
                <c:v>93.726242205628154</c:v>
              </c:pt>
              <c:pt idx="10">
                <c:v>96.800546352848045</c:v>
              </c:pt>
              <c:pt idx="11">
                <c:v>96.443076872494345</c:v>
              </c:pt>
              <c:pt idx="12">
                <c:v>96.101946606813016</c:v>
              </c:pt>
              <c:pt idx="13">
                <c:v>97.631544782602205</c:v>
              </c:pt>
              <c:pt idx="14">
                <c:v>89.724052609345989</c:v>
              </c:pt>
              <c:pt idx="15">
                <c:v>93.179044124720505</c:v>
              </c:pt>
              <c:pt idx="16">
                <c:v>94.321026199502427</c:v>
              </c:pt>
              <c:pt idx="17">
                <c:v>94.094747630548497</c:v>
              </c:pt>
              <c:pt idx="18">
                <c:v>95.549535596089257</c:v>
              </c:pt>
              <c:pt idx="19">
                <c:v>95.578254355192612</c:v>
              </c:pt>
              <c:pt idx="20">
                <c:v>95.868658912880761</c:v>
              </c:pt>
              <c:pt idx="21">
                <c:v>94.068202583400733</c:v>
              </c:pt>
              <c:pt idx="22">
                <c:v>96.748711123731937</c:v>
              </c:pt>
              <c:pt idx="23">
                <c:v>94.966127141127643</c:v>
              </c:pt>
              <c:pt idx="24">
                <c:v>93.511017293211935</c:v>
              </c:pt>
              <c:pt idx="25">
                <c:v>92.957293213479943</c:v>
              </c:pt>
              <c:pt idx="26">
                <c:v>91.063742549940258</c:v>
              </c:pt>
              <c:pt idx="27">
                <c:v>92.316664534649945</c:v>
              </c:pt>
              <c:pt idx="28">
                <c:v>90.078148459761039</c:v>
              </c:pt>
              <c:pt idx="29">
                <c:v>93.608242852146745</c:v>
              </c:pt>
              <c:pt idx="30">
                <c:v>95.330060487894315</c:v>
              </c:pt>
              <c:pt idx="31">
                <c:v>92.431666218421029</c:v>
              </c:pt>
              <c:pt idx="32">
                <c:v>94.099912178076579</c:v>
              </c:pt>
              <c:pt idx="33">
                <c:v>90.967940082906779</c:v>
              </c:pt>
              <c:pt idx="34">
                <c:v>91.934899775285146</c:v>
              </c:pt>
              <c:pt idx="35">
                <c:v>96.32223999321063</c:v>
              </c:pt>
              <c:pt idx="36">
                <c:v>101.49125405030472</c:v>
              </c:pt>
              <c:pt idx="37">
                <c:v>95.210956005030681</c:v>
              </c:pt>
              <c:pt idx="38">
                <c:v>96.796296017125385</c:v>
              </c:pt>
              <c:pt idx="39">
                <c:v>91.904115420064727</c:v>
              </c:pt>
              <c:pt idx="40">
                <c:v>96.757255842517793</c:v>
              </c:pt>
              <c:pt idx="41">
                <c:v>98.791416647150498</c:v>
              </c:pt>
              <c:pt idx="42">
                <c:v>94.114198829657923</c:v>
              </c:pt>
              <c:pt idx="43">
                <c:v>94.630596996235127</c:v>
              </c:pt>
              <c:pt idx="44">
                <c:v>91.271814114986469</c:v>
              </c:pt>
              <c:pt idx="45">
                <c:v>93.766338691827443</c:v>
              </c:pt>
              <c:pt idx="46">
                <c:v>91.03454659744979</c:v>
              </c:pt>
              <c:pt idx="47">
                <c:v>92.709429042243158</c:v>
              </c:pt>
              <c:pt idx="48">
                <c:v>94.872641662839513</c:v>
              </c:pt>
            </c:numLit>
          </c:val>
          <c:smooth val="0"/>
          <c:extLst>
            <c:ext xmlns:c16="http://schemas.microsoft.com/office/drawing/2014/chart" uri="{C3380CC4-5D6E-409C-BE32-E72D297353CC}">
              <c16:uniqueId val="{00000001-538F-41BA-B5A1-AA70C013B79C}"/>
            </c:ext>
          </c:extLst>
        </c:ser>
        <c:ser>
          <c:idx val="0"/>
          <c:order val="1"/>
          <c:tx>
            <c:v>"HORS COVID"</c:v>
          </c:tx>
          <c:spPr>
            <a:ln w="12700">
              <a:solidFill>
                <a:srgbClr val="FF00FF"/>
              </a:solidFill>
              <a:prstDash val="solid"/>
            </a:ln>
          </c:spPr>
          <c:cat>
            <c:numLit>
              <c:formatCode>General</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General</c:formatCode>
              <c:ptCount val="49"/>
              <c:pt idx="0">
                <c:v>83.100960926985479</c:v>
              </c:pt>
              <c:pt idx="1">
                <c:v>84.498327651745072</c:v>
              </c:pt>
              <c:pt idx="2">
                <c:v>85.849560309568062</c:v>
              </c:pt>
              <c:pt idx="3">
                <c:v>88.999878088835388</c:v>
              </c:pt>
              <c:pt idx="4">
                <c:v>90.146010018968298</c:v>
              </c:pt>
              <c:pt idx="5">
                <c:v>90.581078961302296</c:v>
              </c:pt>
              <c:pt idx="6">
                <c:v>90.208574811726479</c:v>
              </c:pt>
              <c:pt idx="7">
                <c:v>91.461239637545972</c:v>
              </c:pt>
              <c:pt idx="8">
                <c:v>91.123466816431701</c:v>
              </c:pt>
              <c:pt idx="9">
                <c:v>90.045813863144147</c:v>
              </c:pt>
              <c:pt idx="10">
                <c:v>94.677534056587518</c:v>
              </c:pt>
              <c:pt idx="11">
                <c:v>93.82380399058512</c:v>
              </c:pt>
              <c:pt idx="12">
                <c:v>88.929461767127506</c:v>
              </c:pt>
              <c:pt idx="13">
                <c:v>90.43322212685888</c:v>
              </c:pt>
              <c:pt idx="14">
                <c:v>86.523572199550429</c:v>
              </c:pt>
              <c:pt idx="15">
                <c:v>91.271103048796803</c:v>
              </c:pt>
              <c:pt idx="16">
                <c:v>93.970697120663957</c:v>
              </c:pt>
              <c:pt idx="17">
                <c:v>93.440837489000117</c:v>
              </c:pt>
              <c:pt idx="18">
                <c:v>94.394532910094199</c:v>
              </c:pt>
              <c:pt idx="19">
                <c:v>94.655181937640904</c:v>
              </c:pt>
              <c:pt idx="20">
                <c:v>95.208408588548579</c:v>
              </c:pt>
              <c:pt idx="21">
                <c:v>92.920697438167949</c:v>
              </c:pt>
              <c:pt idx="22">
                <c:v>96.4224146588856</c:v>
              </c:pt>
              <c:pt idx="23">
                <c:v>94.869514969239688</c:v>
              </c:pt>
              <c:pt idx="24">
                <c:v>92.883873876689862</c:v>
              </c:pt>
              <c:pt idx="25">
                <c:v>93.06639483772598</c:v>
              </c:pt>
              <c:pt idx="26">
                <c:v>91.391957367485446</c:v>
              </c:pt>
              <c:pt idx="27">
                <c:v>92.788419158282025</c:v>
              </c:pt>
              <c:pt idx="28">
                <c:v>90.526062013676835</c:v>
              </c:pt>
              <c:pt idx="29">
                <c:v>93.121392372546723</c:v>
              </c:pt>
              <c:pt idx="30">
                <c:v>94.586060250415983</c:v>
              </c:pt>
              <c:pt idx="31">
                <c:v>92.493432323197666</c:v>
              </c:pt>
              <c:pt idx="32">
                <c:v>93.417451404185016</c:v>
              </c:pt>
              <c:pt idx="33">
                <c:v>90.455067947530026</c:v>
              </c:pt>
              <c:pt idx="34">
                <c:v>91.720567386755093</c:v>
              </c:pt>
              <c:pt idx="35">
                <c:v>95.536295665563301</c:v>
              </c:pt>
              <c:pt idx="36">
                <c:v>101.42112559226284</c:v>
              </c:pt>
              <c:pt idx="37">
                <c:v>95.769925400361771</c:v>
              </c:pt>
              <c:pt idx="38">
                <c:v>96.481795147153576</c:v>
              </c:pt>
              <c:pt idx="39">
                <c:v>92.726404194679631</c:v>
              </c:pt>
              <c:pt idx="40">
                <c:v>97.590159333063269</c:v>
              </c:pt>
              <c:pt idx="41">
                <c:v>97.905148765517708</c:v>
              </c:pt>
              <c:pt idx="42">
                <c:v>93.35226289090825</c:v>
              </c:pt>
              <c:pt idx="43">
                <c:v>94.664066706580613</c:v>
              </c:pt>
              <c:pt idx="44">
                <c:v>91.767759210144405</c:v>
              </c:pt>
              <c:pt idx="45">
                <c:v>93.586104832491429</c:v>
              </c:pt>
              <c:pt idx="46">
                <c:v>90.357873855021836</c:v>
              </c:pt>
              <c:pt idx="47">
                <c:v>92.440891689579445</c:v>
              </c:pt>
              <c:pt idx="48">
                <c:v>94.312593774954877</c:v>
              </c:pt>
            </c:numLit>
          </c:val>
          <c:smooth val="0"/>
          <c:extLst>
            <c:ext xmlns:c16="http://schemas.microsoft.com/office/drawing/2014/chart" uri="{C3380CC4-5D6E-409C-BE32-E72D297353CC}">
              <c16:uniqueId val="{00000002-538F-41BA-B5A1-AA70C013B79C}"/>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105.81773819977482</c:v>
              </c:pt>
              <c:pt idx="1">
                <c:v>105.02239420897747</c:v>
              </c:pt>
              <c:pt idx="2">
                <c:v>106.96499728271156</c:v>
              </c:pt>
              <c:pt idx="3">
                <c:v>106.65114564269427</c:v>
              </c:pt>
              <c:pt idx="4">
                <c:v>108.47559776385793</c:v>
              </c:pt>
              <c:pt idx="5">
                <c:v>104.19161348541901</c:v>
              </c:pt>
              <c:pt idx="6">
                <c:v>103.31292842565401</c:v>
              </c:pt>
              <c:pt idx="7">
                <c:v>103.73183599009357</c:v>
              </c:pt>
              <c:pt idx="8">
                <c:v>104.64214505045184</c:v>
              </c:pt>
              <c:pt idx="9">
                <c:v>104.83804548786995</c:v>
              </c:pt>
              <c:pt idx="10">
                <c:v>105.09291270965394</c:v>
              </c:pt>
              <c:pt idx="11">
                <c:v>104.52344509764031</c:v>
              </c:pt>
              <c:pt idx="12">
                <c:v>102.69901854733783</c:v>
              </c:pt>
              <c:pt idx="13">
                <c:v>108.52126633667045</c:v>
              </c:pt>
              <c:pt idx="14">
                <c:v>107.17253663237909</c:v>
              </c:pt>
              <c:pt idx="15">
                <c:v>105.15957616613787</c:v>
              </c:pt>
              <c:pt idx="16">
                <c:v>102.46552352028088</c:v>
              </c:pt>
              <c:pt idx="17">
                <c:v>103.20600743013557</c:v>
              </c:pt>
              <c:pt idx="18">
                <c:v>105.29011189684819</c:v>
              </c:pt>
              <c:pt idx="19">
                <c:v>105.02509249782742</c:v>
              </c:pt>
              <c:pt idx="20">
                <c:v>106.50617803607338</c:v>
              </c:pt>
              <c:pt idx="21">
                <c:v>103.0019165504558</c:v>
              </c:pt>
              <c:pt idx="22">
                <c:v>104.75837890799457</c:v>
              </c:pt>
              <c:pt idx="23">
                <c:v>101.17569225352334</c:v>
              </c:pt>
              <c:pt idx="24">
                <c:v>102.39035343087947</c:v>
              </c:pt>
              <c:pt idx="25">
                <c:v>101.92323505870291</c:v>
              </c:pt>
              <c:pt idx="26">
                <c:v>99.925071487403301</c:v>
              </c:pt>
              <c:pt idx="27">
                <c:v>101.33420612856254</c:v>
              </c:pt>
              <c:pt idx="28">
                <c:v>98.639726400744038</c:v>
              </c:pt>
              <c:pt idx="29">
                <c:v>101.66110406696404</c:v>
              </c:pt>
              <c:pt idx="30">
                <c:v>102.19132414450283</c:v>
              </c:pt>
              <c:pt idx="31">
                <c:v>101.75403791227535</c:v>
              </c:pt>
              <c:pt idx="32">
                <c:v>97.341168679359185</c:v>
              </c:pt>
              <c:pt idx="33">
                <c:v>99.824598693099659</c:v>
              </c:pt>
              <c:pt idx="34">
                <c:v>101.37402005030127</c:v>
              </c:pt>
              <c:pt idx="35">
                <c:v>99.905090441356663</c:v>
              </c:pt>
              <c:pt idx="36">
                <c:v>109.29206929341196</c:v>
              </c:pt>
              <c:pt idx="37">
                <c:v>95.447043626273924</c:v>
              </c:pt>
              <c:pt idx="38">
                <c:v>101.95601034453617</c:v>
              </c:pt>
              <c:pt idx="39">
                <c:v>98.37502459482991</c:v>
              </c:pt>
              <c:pt idx="40">
                <c:v>105.35831708303589</c:v>
              </c:pt>
              <c:pt idx="41">
                <c:v>100.99786360182839</c:v>
              </c:pt>
              <c:pt idx="42">
                <c:v>96.859247679071828</c:v>
              </c:pt>
              <c:pt idx="43">
                <c:v>99.212598598249798</c:v>
              </c:pt>
              <c:pt idx="44">
                <c:v>102.5411476874694</c:v>
              </c:pt>
              <c:pt idx="45">
                <c:v>100.09562751722238</c:v>
              </c:pt>
              <c:pt idx="46">
                <c:v>100.79155816886495</c:v>
              </c:pt>
              <c:pt idx="47">
                <c:v>100.90577713540156</c:v>
              </c:pt>
              <c:pt idx="48">
                <c:v>101.96512393261901</c:v>
              </c:pt>
            </c:numLit>
          </c:val>
          <c:smooth val="0"/>
          <c:extLst>
            <c:ext xmlns:c16="http://schemas.microsoft.com/office/drawing/2014/chart" uri="{C3380CC4-5D6E-409C-BE32-E72D297353CC}">
              <c16:uniqueId val="{00000001-4DE4-4547-A79A-93A9EB1FD423}"/>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105.48504076358097</c:v>
              </c:pt>
              <c:pt idx="1">
                <c:v>104.75993547736498</c:v>
              </c:pt>
              <c:pt idx="2">
                <c:v>104.94384605414677</c:v>
              </c:pt>
              <c:pt idx="3">
                <c:v>103.85989360027965</c:v>
              </c:pt>
              <c:pt idx="4">
                <c:v>105.90414194379989</c:v>
              </c:pt>
              <c:pt idx="5">
                <c:v>103.74112143633987</c:v>
              </c:pt>
              <c:pt idx="6">
                <c:v>103.31575313351011</c:v>
              </c:pt>
              <c:pt idx="7">
                <c:v>100.43358201649653</c:v>
              </c:pt>
              <c:pt idx="8">
                <c:v>102.13561162334392</c:v>
              </c:pt>
              <c:pt idx="9">
                <c:v>101.94555368324032</c:v>
              </c:pt>
              <c:pt idx="10">
                <c:v>102.58305106928553</c:v>
              </c:pt>
              <c:pt idx="11">
                <c:v>100.50081523297743</c:v>
              </c:pt>
              <c:pt idx="12">
                <c:v>100.08734743145618</c:v>
              </c:pt>
              <c:pt idx="13">
                <c:v>101.94018525115611</c:v>
              </c:pt>
              <c:pt idx="14">
                <c:v>101.25576126542792</c:v>
              </c:pt>
              <c:pt idx="15">
                <c:v>102.89352852450099</c:v>
              </c:pt>
              <c:pt idx="16">
                <c:v>99.395766257719657</c:v>
              </c:pt>
              <c:pt idx="17">
                <c:v>103.11894128652904</c:v>
              </c:pt>
              <c:pt idx="18">
                <c:v>102.17039056257863</c:v>
              </c:pt>
              <c:pt idx="19">
                <c:v>103.11737909789092</c:v>
              </c:pt>
              <c:pt idx="20">
                <c:v>103.10757181604377</c:v>
              </c:pt>
              <c:pt idx="21">
                <c:v>101.50723617928983</c:v>
              </c:pt>
              <c:pt idx="22">
                <c:v>100.98444382524625</c:v>
              </c:pt>
              <c:pt idx="23">
                <c:v>101.9339544088908</c:v>
              </c:pt>
              <c:pt idx="24">
                <c:v>99.805722439618933</c:v>
              </c:pt>
              <c:pt idx="25">
                <c:v>102.5749358036649</c:v>
              </c:pt>
              <c:pt idx="26">
                <c:v>99.547460770420741</c:v>
              </c:pt>
              <c:pt idx="27">
                <c:v>100.99539660430847</c:v>
              </c:pt>
              <c:pt idx="28">
                <c:v>99.242854159902549</c:v>
              </c:pt>
              <c:pt idx="29">
                <c:v>97.444739977245234</c:v>
              </c:pt>
              <c:pt idx="30">
                <c:v>102.10829922760239</c:v>
              </c:pt>
              <c:pt idx="31">
                <c:v>100.68521343846675</c:v>
              </c:pt>
              <c:pt idx="32">
                <c:v>97.910302491166505</c:v>
              </c:pt>
              <c:pt idx="33">
                <c:v>99.114297108818732</c:v>
              </c:pt>
              <c:pt idx="34">
                <c:v>100.28323296398472</c:v>
              </c:pt>
              <c:pt idx="35">
                <c:v>100.74389817158904</c:v>
              </c:pt>
              <c:pt idx="36">
                <c:v>107.0011104396376</c:v>
              </c:pt>
              <c:pt idx="37">
                <c:v>94.610433553083567</c:v>
              </c:pt>
              <c:pt idx="38">
                <c:v>103.13655285132531</c:v>
              </c:pt>
              <c:pt idx="39">
                <c:v>99.021100666057833</c:v>
              </c:pt>
              <c:pt idx="40">
                <c:v>104.65649358800388</c:v>
              </c:pt>
              <c:pt idx="41">
                <c:v>99.74604797284394</c:v>
              </c:pt>
              <c:pt idx="42">
                <c:v>97.691600909593518</c:v>
              </c:pt>
              <c:pt idx="43">
                <c:v>98.672926632548226</c:v>
              </c:pt>
              <c:pt idx="44">
                <c:v>101.71826470756554</c:v>
              </c:pt>
              <c:pt idx="45">
                <c:v>98.914908400491868</c:v>
              </c:pt>
              <c:pt idx="46">
                <c:v>100.94617726731923</c:v>
              </c:pt>
              <c:pt idx="47">
                <c:v>99.064009110386223</c:v>
              </c:pt>
              <c:pt idx="48">
                <c:v>100.52530899039959</c:v>
              </c:pt>
            </c:numLit>
          </c:val>
          <c:smooth val="0"/>
          <c:extLst>
            <c:ext xmlns:c16="http://schemas.microsoft.com/office/drawing/2014/chart" uri="{C3380CC4-5D6E-409C-BE32-E72D297353CC}">
              <c16:uniqueId val="{00000002-4DE4-4547-A79A-93A9EB1FD423}"/>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101.17284264979769</c:v>
              </c:pt>
              <c:pt idx="1">
                <c:v>100.87153590980287</c:v>
              </c:pt>
              <c:pt idx="2">
                <c:v>101.3914267117263</c:v>
              </c:pt>
              <c:pt idx="3">
                <c:v>100.02037296134122</c:v>
              </c:pt>
              <c:pt idx="4">
                <c:v>101.23759336112757</c:v>
              </c:pt>
              <c:pt idx="5">
                <c:v>99.713970268223392</c:v>
              </c:pt>
              <c:pt idx="6">
                <c:v>97.82643649285734</c:v>
              </c:pt>
              <c:pt idx="7">
                <c:v>96.292255502411962</c:v>
              </c:pt>
              <c:pt idx="8">
                <c:v>97.336075727223971</c:v>
              </c:pt>
              <c:pt idx="9">
                <c:v>97.763222221222009</c:v>
              </c:pt>
              <c:pt idx="10">
                <c:v>98.738954666891161</c:v>
              </c:pt>
              <c:pt idx="11">
                <c:v>96.822454013493711</c:v>
              </c:pt>
              <c:pt idx="12">
                <c:v>96.371447158587841</c:v>
              </c:pt>
              <c:pt idx="13">
                <c:v>98.50607101058138</c:v>
              </c:pt>
              <c:pt idx="14">
                <c:v>98.104827095092901</c:v>
              </c:pt>
              <c:pt idx="15">
                <c:v>97.383259342739237</c:v>
              </c:pt>
              <c:pt idx="16">
                <c:v>94.602708050379576</c:v>
              </c:pt>
              <c:pt idx="17">
                <c:v>96.762114479101854</c:v>
              </c:pt>
              <c:pt idx="18">
                <c:v>96.980806880201158</c:v>
              </c:pt>
              <c:pt idx="19">
                <c:v>98.821745230838488</c:v>
              </c:pt>
              <c:pt idx="20">
                <c:v>97.603473150193494</c:v>
              </c:pt>
              <c:pt idx="21">
                <c:v>94.635621027145461</c:v>
              </c:pt>
              <c:pt idx="22">
                <c:v>96.45812193473634</c:v>
              </c:pt>
              <c:pt idx="23">
                <c:v>93.55329797741787</c:v>
              </c:pt>
              <c:pt idx="24">
                <c:v>94.051029993349914</c:v>
              </c:pt>
              <c:pt idx="25">
                <c:v>94.130243121315161</c:v>
              </c:pt>
              <c:pt idx="26">
                <c:v>91.599981817542769</c:v>
              </c:pt>
              <c:pt idx="27">
                <c:v>92.962494889272733</c:v>
              </c:pt>
              <c:pt idx="28">
                <c:v>91.671097201088457</c:v>
              </c:pt>
              <c:pt idx="29">
                <c:v>90.826974854433558</c:v>
              </c:pt>
              <c:pt idx="30">
                <c:v>93.09711985104687</c:v>
              </c:pt>
              <c:pt idx="31">
                <c:v>92.258183224630415</c:v>
              </c:pt>
              <c:pt idx="32">
                <c:v>88.366468154385188</c:v>
              </c:pt>
              <c:pt idx="33">
                <c:v>90.462094173039532</c:v>
              </c:pt>
              <c:pt idx="34">
                <c:v>92.100899835276351</c:v>
              </c:pt>
              <c:pt idx="35">
                <c:v>91.722278192957063</c:v>
              </c:pt>
              <c:pt idx="36">
                <c:v>99.021944558065627</c:v>
              </c:pt>
              <c:pt idx="37">
                <c:v>84.484863500925584</c:v>
              </c:pt>
              <c:pt idx="38">
                <c:v>91.789315042886329</c:v>
              </c:pt>
              <c:pt idx="39">
                <c:v>88.962067783997554</c:v>
              </c:pt>
              <c:pt idx="40">
                <c:v>93.448418177785214</c:v>
              </c:pt>
              <c:pt idx="41">
                <c:v>91.086433176735653</c:v>
              </c:pt>
              <c:pt idx="42">
                <c:v>87.059160821244873</c:v>
              </c:pt>
              <c:pt idx="43">
                <c:v>87.925235998875721</c:v>
              </c:pt>
              <c:pt idx="44">
                <c:v>91.310304164692511</c:v>
              </c:pt>
              <c:pt idx="45">
                <c:v>88.894663466701616</c:v>
              </c:pt>
              <c:pt idx="46">
                <c:v>90.110870845092691</c:v>
              </c:pt>
              <c:pt idx="47">
                <c:v>87.927498698567405</c:v>
              </c:pt>
              <c:pt idx="48">
                <c:v>90.535175083581279</c:v>
              </c:pt>
            </c:numLit>
          </c:val>
          <c:smooth val="0"/>
          <c:extLst>
            <c:ext xmlns:c16="http://schemas.microsoft.com/office/drawing/2014/chart" uri="{C3380CC4-5D6E-409C-BE32-E72D297353CC}">
              <c16:uniqueId val="{00000001-D49C-460C-AD13-D6FE43B3AF2B}"/>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100.71760558817245</c:v>
              </c:pt>
              <c:pt idx="1">
                <c:v>100.51936786384839</c:v>
              </c:pt>
              <c:pt idx="2">
                <c:v>100.26004627342166</c:v>
              </c:pt>
              <c:pt idx="3">
                <c:v>98.945025808192256</c:v>
              </c:pt>
              <c:pt idx="4">
                <c:v>100.56962110463704</c:v>
              </c:pt>
              <c:pt idx="5">
                <c:v>98.496963927477367</c:v>
              </c:pt>
              <c:pt idx="6">
                <c:v>97.340079907335692</c:v>
              </c:pt>
              <c:pt idx="7">
                <c:v>94.626610740060926</c:v>
              </c:pt>
              <c:pt idx="8">
                <c:v>96.314769159054208</c:v>
              </c:pt>
              <c:pt idx="9">
                <c:v>96.044126061307693</c:v>
              </c:pt>
              <c:pt idx="10">
                <c:v>96.269509579862643</c:v>
              </c:pt>
              <c:pt idx="11">
                <c:v>94.846322467778535</c:v>
              </c:pt>
              <c:pt idx="12">
                <c:v>94.178816032024287</c:v>
              </c:pt>
              <c:pt idx="13">
                <c:v>95.030073318276052</c:v>
              </c:pt>
              <c:pt idx="14">
                <c:v>95.070233063341163</c:v>
              </c:pt>
              <c:pt idx="15">
                <c:v>95.920152747498534</c:v>
              </c:pt>
              <c:pt idx="16">
                <c:v>93.246629818279601</c:v>
              </c:pt>
              <c:pt idx="17">
                <c:v>96.214256853842087</c:v>
              </c:pt>
              <c:pt idx="18">
                <c:v>94.82047714416197</c:v>
              </c:pt>
              <c:pt idx="19">
                <c:v>96.146968205409948</c:v>
              </c:pt>
              <c:pt idx="20">
                <c:v>95.961968642391156</c:v>
              </c:pt>
              <c:pt idx="21">
                <c:v>94.007791121089625</c:v>
              </c:pt>
              <c:pt idx="22">
                <c:v>93.644857296834203</c:v>
              </c:pt>
              <c:pt idx="23">
                <c:v>94.837489669449468</c:v>
              </c:pt>
              <c:pt idx="24">
                <c:v>92.488677878530467</c:v>
              </c:pt>
              <c:pt idx="25">
                <c:v>94.708644636373364</c:v>
              </c:pt>
              <c:pt idx="26">
                <c:v>91.374317912066005</c:v>
              </c:pt>
              <c:pt idx="27">
                <c:v>92.681536114323109</c:v>
              </c:pt>
              <c:pt idx="28">
                <c:v>91.333021144159659</c:v>
              </c:pt>
              <c:pt idx="29">
                <c:v>88.744830968264495</c:v>
              </c:pt>
              <c:pt idx="30">
                <c:v>93.322400797429651</c:v>
              </c:pt>
              <c:pt idx="31">
                <c:v>91.79828519200133</c:v>
              </c:pt>
              <c:pt idx="32">
                <c:v>89.267195333849315</c:v>
              </c:pt>
              <c:pt idx="33">
                <c:v>90.203943058912401</c:v>
              </c:pt>
              <c:pt idx="34">
                <c:v>90.813053785849249</c:v>
              </c:pt>
              <c:pt idx="35">
                <c:v>91.207663921899979</c:v>
              </c:pt>
              <c:pt idx="36">
                <c:v>96.845663385896756</c:v>
              </c:pt>
              <c:pt idx="37">
                <c:v>84.79760178722006</c:v>
              </c:pt>
              <c:pt idx="38">
                <c:v>92.714156852701961</c:v>
              </c:pt>
              <c:pt idx="39">
                <c:v>88.965706456687883</c:v>
              </c:pt>
              <c:pt idx="40">
                <c:v>93.806773371600201</c:v>
              </c:pt>
              <c:pt idx="41">
                <c:v>89.73631665560444</c:v>
              </c:pt>
              <c:pt idx="42">
                <c:v>86.755708225907171</c:v>
              </c:pt>
              <c:pt idx="43">
                <c:v>87.814837706935904</c:v>
              </c:pt>
              <c:pt idx="44">
                <c:v>90.412839442668215</c:v>
              </c:pt>
              <c:pt idx="45">
                <c:v>88.164675231249888</c:v>
              </c:pt>
              <c:pt idx="46">
                <c:v>89.253459900911139</c:v>
              </c:pt>
              <c:pt idx="47">
                <c:v>87.478193248266592</c:v>
              </c:pt>
              <c:pt idx="48">
                <c:v>88.986153007286404</c:v>
              </c:pt>
            </c:numLit>
          </c:val>
          <c:smooth val="0"/>
          <c:extLst>
            <c:ext xmlns:c16="http://schemas.microsoft.com/office/drawing/2014/chart" uri="{C3380CC4-5D6E-409C-BE32-E72D297353CC}">
              <c16:uniqueId val="{00000002-D49C-460C-AD13-D6FE43B3AF2B}"/>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118.07428054377237</c:v>
              </c:pt>
              <c:pt idx="1">
                <c:v>115.97531445451827</c:v>
              </c:pt>
              <c:pt idx="2">
                <c:v>121.67204569220181</c:v>
              </c:pt>
              <c:pt idx="3">
                <c:v>124.14784611054995</c:v>
              </c:pt>
              <c:pt idx="4">
                <c:v>127.57460795549562</c:v>
              </c:pt>
              <c:pt idx="5">
                <c:v>116.00682506604143</c:v>
              </c:pt>
              <c:pt idx="6">
                <c:v>117.79020137416074</c:v>
              </c:pt>
              <c:pt idx="7">
                <c:v>123.36274744714375</c:v>
              </c:pt>
              <c:pt idx="8">
                <c:v>123.92075897509966</c:v>
              </c:pt>
              <c:pt idx="9">
                <c:v>123.50646763234565</c:v>
              </c:pt>
              <c:pt idx="10">
                <c:v>121.85917902612458</c:v>
              </c:pt>
              <c:pt idx="11">
                <c:v>124.84414387289161</c:v>
              </c:pt>
              <c:pt idx="12">
                <c:v>119.39565807914893</c:v>
              </c:pt>
              <c:pt idx="13">
                <c:v>134.94848397307604</c:v>
              </c:pt>
              <c:pt idx="14">
                <c:v>131.0996120016768</c:v>
              </c:pt>
              <c:pt idx="15">
                <c:v>125.67903788509835</c:v>
              </c:pt>
              <c:pt idx="16">
                <c:v>123.21323026911379</c:v>
              </c:pt>
              <c:pt idx="17">
                <c:v>120.20958608217238</c:v>
              </c:pt>
              <c:pt idx="18">
                <c:v>127.21597603952561</c:v>
              </c:pt>
              <c:pt idx="19">
                <c:v>121.39394032966841</c:v>
              </c:pt>
              <c:pt idx="20">
                <c:v>129.99785362616026</c:v>
              </c:pt>
              <c:pt idx="21">
                <c:v>125.07816223575554</c:v>
              </c:pt>
              <c:pt idx="22">
                <c:v>126.66036786860772</c:v>
              </c:pt>
              <c:pt idx="23">
                <c:v>121.28899667609345</c:v>
              </c:pt>
              <c:pt idx="24">
                <c:v>124.39542754559784</c:v>
              </c:pt>
              <c:pt idx="25">
                <c:v>122.48669760362378</c:v>
              </c:pt>
              <c:pt idx="26">
                <c:v>121.89258678636941</c:v>
              </c:pt>
              <c:pt idx="27">
                <c:v>123.42474232944245</c:v>
              </c:pt>
              <c:pt idx="28">
                <c:v>117.02793296991373</c:v>
              </c:pt>
              <c:pt idx="29">
                <c:v>130.24925250323503</c:v>
              </c:pt>
              <c:pt idx="30">
                <c:v>126.18831154893566</c:v>
              </c:pt>
              <c:pt idx="31">
                <c:v>126.81086509370485</c:v>
              </c:pt>
              <c:pt idx="32">
                <c:v>121.02282003739295</c:v>
              </c:pt>
              <c:pt idx="33">
                <c:v>124.52955316652168</c:v>
              </c:pt>
              <c:pt idx="34">
                <c:v>125.84311507160744</c:v>
              </c:pt>
              <c:pt idx="35">
                <c:v>121.49717657900625</c:v>
              </c:pt>
              <c:pt idx="36">
                <c:v>136.39197226055808</c:v>
              </c:pt>
              <c:pt idx="37">
                <c:v>124.37308156258912</c:v>
              </c:pt>
              <c:pt idx="38">
                <c:v>128.78299280785671</c:v>
              </c:pt>
              <c:pt idx="39">
                <c:v>123.21310814113373</c:v>
              </c:pt>
              <c:pt idx="40">
                <c:v>136.78511208290485</c:v>
              </c:pt>
              <c:pt idx="41">
                <c:v>127.15127553276686</c:v>
              </c:pt>
              <c:pt idx="42">
                <c:v>122.71885598574328</c:v>
              </c:pt>
              <c:pt idx="43">
                <c:v>128.99669948119941</c:v>
              </c:pt>
              <c:pt idx="44">
                <c:v>132.1761109960423</c:v>
              </c:pt>
              <c:pt idx="45">
                <c:v>129.65174749918364</c:v>
              </c:pt>
              <c:pt idx="46">
                <c:v>128.97481762826379</c:v>
              </c:pt>
              <c:pt idx="47">
                <c:v>135.15171819085364</c:v>
              </c:pt>
              <c:pt idx="48">
                <c:v>132.12546888561735</c:v>
              </c:pt>
            </c:numLit>
          </c:val>
          <c:smooth val="0"/>
          <c:extLst>
            <c:ext xmlns:c16="http://schemas.microsoft.com/office/drawing/2014/chart" uri="{C3380CC4-5D6E-409C-BE32-E72D297353CC}">
              <c16:uniqueId val="{00000001-DE93-413D-99F6-931C5E1A9539}"/>
            </c:ext>
          </c:extLst>
        </c:ser>
        <c:ser>
          <c:idx val="0"/>
          <c:order val="1"/>
          <c:tx>
            <c:v>"HORS COVID"</c:v>
          </c:tx>
          <c:spPr>
            <a:ln w="12700">
              <a:solidFill>
                <a:srgbClr val="FF00FF"/>
              </a:solidFill>
              <a:prstDash val="solid"/>
            </a:ln>
          </c:spPr>
          <c:cat>
            <c:numLit>
              <c:formatCode>mmm\-yy</c:formatCode>
              <c:ptCount val="49"/>
              <c:pt idx="0">
                <c:v>44166</c:v>
              </c:pt>
              <c:pt idx="1">
                <c:v>44197</c:v>
              </c:pt>
              <c:pt idx="2">
                <c:v>44228</c:v>
              </c:pt>
              <c:pt idx="3">
                <c:v>44256</c:v>
              </c:pt>
              <c:pt idx="4">
                <c:v>44287</c:v>
              </c:pt>
              <c:pt idx="5">
                <c:v>44317</c:v>
              </c:pt>
              <c:pt idx="6">
                <c:v>44348</c:v>
              </c:pt>
              <c:pt idx="7">
                <c:v>44378</c:v>
              </c:pt>
              <c:pt idx="8">
                <c:v>44409</c:v>
              </c:pt>
              <c:pt idx="9">
                <c:v>44440</c:v>
              </c:pt>
              <c:pt idx="10">
                <c:v>44470</c:v>
              </c:pt>
              <c:pt idx="11">
                <c:v>44501</c:v>
              </c:pt>
              <c:pt idx="12">
                <c:v>44531</c:v>
              </c:pt>
              <c:pt idx="13">
                <c:v>44562</c:v>
              </c:pt>
              <c:pt idx="14">
                <c:v>44593</c:v>
              </c:pt>
              <c:pt idx="15">
                <c:v>44621</c:v>
              </c:pt>
              <c:pt idx="16">
                <c:v>44652</c:v>
              </c:pt>
              <c:pt idx="17">
                <c:v>44682</c:v>
              </c:pt>
              <c:pt idx="18">
                <c:v>44713</c:v>
              </c:pt>
              <c:pt idx="19">
                <c:v>44743</c:v>
              </c:pt>
              <c:pt idx="20">
                <c:v>44774</c:v>
              </c:pt>
              <c:pt idx="21">
                <c:v>44805</c:v>
              </c:pt>
              <c:pt idx="22">
                <c:v>44835</c:v>
              </c:pt>
              <c:pt idx="23">
                <c:v>44866</c:v>
              </c:pt>
              <c:pt idx="24">
                <c:v>44896</c:v>
              </c:pt>
              <c:pt idx="25">
                <c:v>44927</c:v>
              </c:pt>
              <c:pt idx="26">
                <c:v>44958</c:v>
              </c:pt>
              <c:pt idx="27">
                <c:v>44986</c:v>
              </c:pt>
              <c:pt idx="28">
                <c:v>45017</c:v>
              </c:pt>
              <c:pt idx="29">
                <c:v>45047</c:v>
              </c:pt>
              <c:pt idx="30">
                <c:v>45078</c:v>
              </c:pt>
              <c:pt idx="31">
                <c:v>45108</c:v>
              </c:pt>
              <c:pt idx="32">
                <c:v>45139</c:v>
              </c:pt>
              <c:pt idx="33">
                <c:v>45170</c:v>
              </c:pt>
              <c:pt idx="34">
                <c:v>45200</c:v>
              </c:pt>
              <c:pt idx="35">
                <c:v>45231</c:v>
              </c:pt>
              <c:pt idx="36">
                <c:v>45261</c:v>
              </c:pt>
              <c:pt idx="37">
                <c:v>45292</c:v>
              </c:pt>
              <c:pt idx="38">
                <c:v>45323</c:v>
              </c:pt>
              <c:pt idx="39">
                <c:v>45352</c:v>
              </c:pt>
              <c:pt idx="40">
                <c:v>45383</c:v>
              </c:pt>
              <c:pt idx="41">
                <c:v>45413</c:v>
              </c:pt>
              <c:pt idx="42">
                <c:v>45444</c:v>
              </c:pt>
              <c:pt idx="43">
                <c:v>45474</c:v>
              </c:pt>
              <c:pt idx="44">
                <c:v>45505</c:v>
              </c:pt>
              <c:pt idx="45">
                <c:v>45536</c:v>
              </c:pt>
              <c:pt idx="46">
                <c:v>45566</c:v>
              </c:pt>
              <c:pt idx="47">
                <c:v>45597</c:v>
              </c:pt>
              <c:pt idx="48">
                <c:v>45627</c:v>
              </c:pt>
            </c:numLit>
          </c:cat>
          <c:val>
            <c:numLit>
              <c:formatCode>#\ ##0\ _€</c:formatCode>
              <c:ptCount val="49"/>
              <c:pt idx="0">
                <c:v>118.10832406424656</c:v>
              </c:pt>
              <c:pt idx="1">
                <c:v>115.98817128373022</c:v>
              </c:pt>
              <c:pt idx="2">
                <c:v>117.3456783560662</c:v>
              </c:pt>
              <c:pt idx="3">
                <c:v>116.87355109998958</c:v>
              </c:pt>
              <c:pt idx="4">
                <c:v>120.02896280626439</c:v>
              </c:pt>
              <c:pt idx="5">
                <c:v>117.62667697554268</c:v>
              </c:pt>
              <c:pt idx="6">
                <c:v>119.13822649094558</c:v>
              </c:pt>
              <c:pt idx="7">
                <c:v>115.80936392946046</c:v>
              </c:pt>
              <c:pt idx="8">
                <c:v>117.54812186664832</c:v>
              </c:pt>
              <c:pt idx="9">
                <c:v>117.57143846386462</c:v>
              </c:pt>
              <c:pt idx="10">
                <c:v>119.30013686472323</c:v>
              </c:pt>
              <c:pt idx="11">
                <c:v>115.47286235484593</c:v>
              </c:pt>
              <c:pt idx="12">
                <c:v>115.73204169612772</c:v>
              </c:pt>
              <c:pt idx="13">
                <c:v>120.23687883138517</c:v>
              </c:pt>
              <c:pt idx="14">
                <c:v>117.63389164084668</c:v>
              </c:pt>
              <c:pt idx="15">
                <c:v>121.35773301943853</c:v>
              </c:pt>
              <c:pt idx="16">
                <c:v>115.67753800154767</c:v>
              </c:pt>
              <c:pt idx="17">
                <c:v>121.40126385382732</c:v>
              </c:pt>
              <c:pt idx="18">
                <c:v>121.63159683017869</c:v>
              </c:pt>
              <c:pt idx="19">
                <c:v>121.57373312902742</c:v>
              </c:pt>
              <c:pt idx="20">
                <c:v>122.02780248439753</c:v>
              </c:pt>
              <c:pt idx="21">
                <c:v>121.36437446944525</c:v>
              </c:pt>
              <c:pt idx="22">
                <c:v>120.41830640523517</c:v>
              </c:pt>
              <c:pt idx="23">
                <c:v>120.72407562568873</c:v>
              </c:pt>
              <c:pt idx="24">
                <c:v>119.17989807490687</c:v>
              </c:pt>
              <c:pt idx="25">
                <c:v>123.40341448806275</c:v>
              </c:pt>
              <c:pt idx="26">
                <c:v>121.18842576770223</c:v>
              </c:pt>
              <c:pt idx="27">
                <c:v>123.00895576682045</c:v>
              </c:pt>
              <c:pt idx="28">
                <c:v>120.18662357573425</c:v>
              </c:pt>
              <c:pt idx="29">
                <c:v>120.48048395062119</c:v>
              </c:pt>
              <c:pt idx="30">
                <c:v>125.37172722490924</c:v>
              </c:pt>
              <c:pt idx="31">
                <c:v>124.21614963377809</c:v>
              </c:pt>
              <c:pt idx="32">
                <c:v>120.79564570623744</c:v>
              </c:pt>
              <c:pt idx="33">
                <c:v>122.70726048279117</c:v>
              </c:pt>
              <c:pt idx="34">
                <c:v>125.35850934955725</c:v>
              </c:pt>
              <c:pt idx="35">
                <c:v>125.99407612393438</c:v>
              </c:pt>
              <c:pt idx="36">
                <c:v>133.89084894421961</c:v>
              </c:pt>
              <c:pt idx="37">
                <c:v>120.59299037970095</c:v>
              </c:pt>
              <c:pt idx="38">
                <c:v>130.73312260459375</c:v>
              </c:pt>
              <c:pt idx="39">
                <c:v>125.64591781291567</c:v>
              </c:pt>
              <c:pt idx="40">
                <c:v>133.38453853994957</c:v>
              </c:pt>
              <c:pt idx="41">
                <c:v>126.24995825836389</c:v>
              </c:pt>
              <c:pt idx="42">
                <c:v>126.64781455753695</c:v>
              </c:pt>
              <c:pt idx="43">
                <c:v>127.42313037288118</c:v>
              </c:pt>
              <c:pt idx="44">
                <c:v>131.65293202919793</c:v>
              </c:pt>
              <c:pt idx="45">
                <c:v>127.37953012068679</c:v>
              </c:pt>
              <c:pt idx="46">
                <c:v>131.90632217545314</c:v>
              </c:pt>
              <c:pt idx="47">
                <c:v>129.74109868074416</c:v>
              </c:pt>
              <c:pt idx="48">
                <c:v>131.07885186325632</c:v>
              </c:pt>
            </c:numLit>
          </c:val>
          <c:smooth val="0"/>
          <c:extLst>
            <c:ext xmlns:c16="http://schemas.microsoft.com/office/drawing/2014/chart" uri="{C3380CC4-5D6E-409C-BE32-E72D297353CC}">
              <c16:uniqueId val="{00000002-DE93-413D-99F6-931C5E1A9539}"/>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C8EE4BC1-913C-4433-9287-49A9D751BB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2CAA6439-FEC8-45F5-A3D9-B78DD0820E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E4B49A96-B350-4708-81D2-DF97028E4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E6833D40-EAB8-4E76-BF83-C744191C03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B53C8A85-0507-4A43-A31E-47E2EC0B6D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5EA8CF96-7046-44F6-8598-3E0D1EB09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D3E6C080-54F2-454B-B180-2BA5CA3E1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AC723330-CCAB-43B9-AC30-AF5CC0D86B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C05E0BDB-2FCB-460F-9369-3180139F71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8B6B61A8-A006-431B-9B94-55421F4B03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8BE946ED-C482-4A65-8B50-9132A6D31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035F6509-308B-4DD6-A666-5B5E83263D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2059BC59-823D-4EFC-8C13-CC3F1AD88A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805E6683-8EF2-4A02-A9D4-E4219DD74B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904C39EA-93ED-49B5-80E2-F1AE829A4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2C466B92-4221-403A-B32C-898A03FD4B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3B4EBCE8-53AF-4015-982D-05FF8B487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136E6FE4-6E78-4B0C-AC2C-2645ECDEFA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12EDE96E-DF1D-487A-9FE0-A7C07F5FB0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962D8AB7-909B-45EC-8B57-E5FBBF997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CF1B6802-8636-467C-BA03-A6B333D365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564656BA-9AA1-4E2B-893D-252D50ED3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61B3C02D-AEA2-4005-A7E7-385B66561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0C6B85BF-AEC3-4749-8CA8-755694A9B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1A6D5A53-B3DA-47A2-8184-C92A7D737A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9D4D825F-10C8-4188-A7BB-6E7AB17FDCB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9DA55548-7EBF-48CA-AE8F-45D5AA1AB11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8AB92D2A-AD35-4D99-B705-D8B2797FC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4E0D9D1E-63BA-47D1-ADAF-838B3F034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A5E61EE2-F7BE-449D-A301-2D43E17992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7D24DF58-A604-427F-A8A7-69CA46CAFAF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743F85D8-1AF4-4E00-A439-ED05D866339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3B605D98-11C0-4111-ADB9-F45D7512612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9A6EE929-E7AA-4781-B9F9-21FB868DF0F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FA02ED03-B0C1-448B-BA39-05B077EC32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13CBFE5D-6C84-4155-8A1C-0FD2C82C365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908826D4-0DE3-4FF6-9FB6-31540888848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59BFFC5F-6517-4652-8419-5C0DF1A90FB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5CA3D590-2FE1-48D4-A7E0-5F3F5799AFB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07E9952C-AAB2-4343-81CD-69BC3E606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C2325183-FA75-4C25-881D-316131B76A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6F7B217B-A4C2-4371-A907-BA43F36BCD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73B33-FBD7-4CE4-A961-F5429A2FFFE5}">
  <sheetPr>
    <tabColor rgb="FF0000FF"/>
  </sheetPr>
  <dimension ref="A1:Z215"/>
  <sheetViews>
    <sheetView showGridLines="0" tabSelected="1" zoomScale="85" zoomScaleNormal="85" zoomScaleSheetLayoutView="100" workbookViewId="0">
      <pane ySplit="1" topLeftCell="A2" activePane="bottomLeft" state="frozenSplit"/>
      <selection activeCell="W26" sqref="W26"/>
      <selection pane="bottomLeft" sqref="A1:D1"/>
    </sheetView>
  </sheetViews>
  <sheetFormatPr baseColWidth="10" defaultColWidth="11.42578125" defaultRowHeight="15" x14ac:dyDescent="0.25"/>
  <cols>
    <col min="1" max="7" width="14.42578125" style="4" customWidth="1"/>
    <col min="8" max="9" width="13.42578125" style="4" customWidth="1"/>
    <col min="10" max="12" width="14.42578125" style="4" customWidth="1"/>
    <col min="13" max="13" width="2.5703125" style="4" customWidth="1"/>
    <col min="14" max="14" width="11.5703125" customWidth="1"/>
    <col min="15" max="16384" width="11.42578125" style="4"/>
  </cols>
  <sheetData>
    <row r="1" spans="1:15" s="1" customFormat="1" ht="15.75" x14ac:dyDescent="0.25">
      <c r="A1" s="227" t="s">
        <v>0</v>
      </c>
      <c r="B1" s="227"/>
      <c r="C1" s="227"/>
      <c r="D1" s="227"/>
      <c r="E1" s="227" t="s">
        <v>1</v>
      </c>
      <c r="F1" s="227"/>
      <c r="G1" s="227"/>
      <c r="H1" s="227"/>
      <c r="I1" s="227" t="s">
        <v>2</v>
      </c>
      <c r="J1" s="227"/>
      <c r="K1" s="227"/>
      <c r="L1" s="227"/>
      <c r="N1"/>
    </row>
    <row r="2" spans="1:15" ht="15.75" x14ac:dyDescent="0.25">
      <c r="A2" s="2" t="s">
        <v>3</v>
      </c>
      <c r="B2" s="2"/>
      <c r="C2" s="2"/>
      <c r="D2" s="2"/>
      <c r="E2" s="3"/>
      <c r="G2" s="5"/>
      <c r="H2" s="3"/>
      <c r="I2" s="6"/>
      <c r="J2" s="6"/>
      <c r="K2" s="6"/>
      <c r="O2" s="1"/>
    </row>
    <row r="3" spans="1:15" ht="15.75" x14ac:dyDescent="0.25">
      <c r="A3" s="7" t="s">
        <v>4</v>
      </c>
      <c r="B3" s="3"/>
      <c r="C3" s="3"/>
      <c r="D3" s="3"/>
      <c r="E3" s="3"/>
      <c r="F3" s="5"/>
      <c r="G3" s="5"/>
      <c r="H3" s="3"/>
      <c r="I3" s="3"/>
      <c r="J3" s="3"/>
      <c r="K3" s="3"/>
      <c r="L3" s="8" t="s">
        <v>5</v>
      </c>
      <c r="O3" s="1"/>
    </row>
    <row r="4" spans="1:15" ht="12.75" customHeight="1" x14ac:dyDescent="0.25">
      <c r="A4" s="4" t="s">
        <v>52</v>
      </c>
      <c r="D4" s="4" t="s">
        <v>6</v>
      </c>
    </row>
    <row r="5" spans="1:15" ht="12.75" customHeight="1" x14ac:dyDescent="0.25"/>
    <row r="6" spans="1:15" ht="12.75" customHeight="1" x14ac:dyDescent="0.25">
      <c r="F6" s="9"/>
      <c r="G6" s="9"/>
    </row>
    <row r="7" spans="1:15" ht="12.75" customHeight="1" x14ac:dyDescent="0.25"/>
    <row r="8" spans="1:15" ht="12.75" customHeight="1" x14ac:dyDescent="0.25"/>
    <row r="9" spans="1:15" ht="12.75" customHeight="1" x14ac:dyDescent="0.25"/>
    <row r="10" spans="1:15" ht="12.75" customHeight="1" x14ac:dyDescent="0.25"/>
    <row r="11" spans="1:15" ht="12.75" customHeight="1" x14ac:dyDescent="0.25"/>
    <row r="12" spans="1:15" ht="12.75" customHeight="1" x14ac:dyDescent="0.25"/>
    <row r="13" spans="1:15" ht="12.75" customHeight="1" x14ac:dyDescent="0.25">
      <c r="A13" s="10"/>
    </row>
    <row r="14" spans="1:15" ht="12.75" customHeight="1" x14ac:dyDescent="0.25"/>
    <row r="15" spans="1:15" ht="12.75" customHeight="1" x14ac:dyDescent="0.25"/>
    <row r="16" spans="1:15" ht="12.75" customHeight="1" x14ac:dyDescent="0.25"/>
    <row r="17" spans="1:1" ht="12.75" customHeight="1" x14ac:dyDescent="0.25"/>
    <row r="18" spans="1:1" ht="12.75" customHeight="1" x14ac:dyDescent="0.25"/>
    <row r="19" spans="1:1" ht="12.75" customHeight="1" x14ac:dyDescent="0.25">
      <c r="A19" s="4" t="s">
        <v>96</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5.75" customHeight="1" x14ac:dyDescent="0.25"/>
    <row r="34" spans="1:26" ht="12.75" customHeight="1" x14ac:dyDescent="0.25">
      <c r="A34" s="4" t="s">
        <v>97</v>
      </c>
      <c r="F34" s="11"/>
      <c r="G34" s="11"/>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2"/>
    </row>
    <row r="49" spans="1:14" s="11" customFormat="1" ht="12.75" customHeight="1" x14ac:dyDescent="0.25">
      <c r="A49" s="11" t="s">
        <v>98</v>
      </c>
      <c r="N49"/>
    </row>
    <row r="50" spans="1:14" s="13" customFormat="1" ht="12.75" customHeight="1" x14ac:dyDescent="0.25">
      <c r="E50" s="11"/>
      <c r="N50"/>
    </row>
    <row r="51" spans="1:14" s="13" customFormat="1" ht="12.75" customHeight="1" x14ac:dyDescent="0.25">
      <c r="E51" s="11"/>
      <c r="N51"/>
    </row>
    <row r="52" spans="1:14" s="13" customFormat="1" ht="12.75" customHeight="1" x14ac:dyDescent="0.25">
      <c r="E52" s="11"/>
      <c r="N52"/>
    </row>
    <row r="53" spans="1:14" s="13" customFormat="1" ht="12.75" customHeight="1" x14ac:dyDescent="0.25">
      <c r="E53" s="11"/>
      <c r="N53"/>
    </row>
    <row r="54" spans="1:14" s="13" customFormat="1" ht="12.75" customHeight="1" x14ac:dyDescent="0.25">
      <c r="E54" s="11"/>
      <c r="N54"/>
    </row>
    <row r="55" spans="1:14" s="13" customFormat="1" ht="12.75" customHeight="1" x14ac:dyDescent="0.25">
      <c r="E55" s="11"/>
      <c r="N55"/>
    </row>
    <row r="56" spans="1:14" s="13" customFormat="1" ht="12.75" customHeight="1" x14ac:dyDescent="0.25">
      <c r="E56" s="11"/>
      <c r="N56"/>
    </row>
    <row r="57" spans="1:14" s="13" customFormat="1" ht="12.75" customHeight="1" x14ac:dyDescent="0.25">
      <c r="E57" s="11"/>
      <c r="N57"/>
    </row>
    <row r="58" spans="1:14" s="13" customFormat="1" ht="12.75" customHeight="1" x14ac:dyDescent="0.25">
      <c r="E58" s="11"/>
      <c r="N58"/>
    </row>
    <row r="59" spans="1:14" s="13" customFormat="1" ht="12.75" customHeight="1" x14ac:dyDescent="0.25">
      <c r="E59" s="11"/>
      <c r="N59"/>
    </row>
    <row r="60" spans="1:14" s="13" customFormat="1" ht="12.75" customHeight="1" x14ac:dyDescent="0.25">
      <c r="E60" s="11"/>
      <c r="N60"/>
    </row>
    <row r="61" spans="1:14" s="13" customFormat="1" ht="12.75" customHeight="1" x14ac:dyDescent="0.25">
      <c r="E61" s="11"/>
      <c r="N61"/>
    </row>
    <row r="62" spans="1:14" s="13" customFormat="1" ht="12.75" customHeight="1" x14ac:dyDescent="0.25">
      <c r="E62" s="11"/>
      <c r="N62"/>
    </row>
    <row r="63" spans="1:14" s="13" customFormat="1" ht="12.75" customHeight="1" x14ac:dyDescent="0.25">
      <c r="E63" s="11"/>
      <c r="N63"/>
    </row>
    <row r="64" spans="1:14" ht="12.75" customHeight="1" x14ac:dyDescent="0.25">
      <c r="A64" s="4" t="s">
        <v>99</v>
      </c>
      <c r="E64" s="14"/>
      <c r="F64" s="14"/>
      <c r="G64" s="14"/>
      <c r="H64" s="15"/>
      <c r="L64" s="15"/>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4" t="s">
        <v>104</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4" t="s">
        <v>105</v>
      </c>
    </row>
    <row r="95" spans="1:1" ht="12.75" customHeight="1" x14ac:dyDescent="0.25"/>
    <row r="96" spans="1:1" ht="12.75" customHeight="1" x14ac:dyDescent="0.25"/>
    <row r="97" spans="1:14" ht="12.75" customHeight="1" x14ac:dyDescent="0.25"/>
    <row r="98" spans="1:14" ht="12.75" customHeight="1" x14ac:dyDescent="0.25"/>
    <row r="99" spans="1:14" ht="12.75" customHeight="1" x14ac:dyDescent="0.25"/>
    <row r="100" spans="1:14" ht="12.75" customHeight="1" x14ac:dyDescent="0.25"/>
    <row r="101" spans="1:14" ht="12.75" customHeight="1" x14ac:dyDescent="0.25"/>
    <row r="102" spans="1:14" ht="12.75" customHeight="1" x14ac:dyDescent="0.25"/>
    <row r="103" spans="1:14" ht="12.75" customHeight="1" x14ac:dyDescent="0.25"/>
    <row r="104" spans="1:14" ht="12.75" customHeight="1" x14ac:dyDescent="0.25"/>
    <row r="105" spans="1:14" ht="12.75" customHeight="1" x14ac:dyDescent="0.25"/>
    <row r="106" spans="1:14" ht="12.75" customHeight="1" x14ac:dyDescent="0.25"/>
    <row r="107" spans="1:14" ht="12.75" customHeight="1" x14ac:dyDescent="0.25"/>
    <row r="108" spans="1:14" ht="12.75" customHeight="1" x14ac:dyDescent="0.25"/>
    <row r="109" spans="1:14" s="11" customFormat="1" ht="12.75" customHeight="1" x14ac:dyDescent="0.25">
      <c r="A109" s="11" t="s">
        <v>100</v>
      </c>
      <c r="N109"/>
    </row>
    <row r="110" spans="1:14" s="13" customFormat="1" ht="12.75" customHeight="1" x14ac:dyDescent="0.25">
      <c r="N110"/>
    </row>
    <row r="111" spans="1:14" s="13" customFormat="1" ht="12.75" customHeight="1" x14ac:dyDescent="0.25">
      <c r="N111"/>
    </row>
    <row r="112" spans="1:14" s="13" customFormat="1" ht="12.75" customHeight="1" x14ac:dyDescent="0.25">
      <c r="N112"/>
    </row>
    <row r="113" spans="1:14" s="13" customFormat="1" ht="12.75" customHeight="1" x14ac:dyDescent="0.25">
      <c r="N113"/>
    </row>
    <row r="114" spans="1:14" s="13" customFormat="1" ht="12.75" customHeight="1" x14ac:dyDescent="0.25">
      <c r="N114"/>
    </row>
    <row r="115" spans="1:14" s="13" customFormat="1" ht="12.75" customHeight="1" x14ac:dyDescent="0.25">
      <c r="N115"/>
    </row>
    <row r="116" spans="1:14" s="13" customFormat="1" ht="12.75" customHeight="1" x14ac:dyDescent="0.25">
      <c r="N116"/>
    </row>
    <row r="117" spans="1:14" s="13" customFormat="1" ht="12.75" customHeight="1" x14ac:dyDescent="0.25">
      <c r="N117"/>
    </row>
    <row r="118" spans="1:14" s="13" customFormat="1" ht="12.75" customHeight="1" x14ac:dyDescent="0.25">
      <c r="N118"/>
    </row>
    <row r="119" spans="1:14" s="13" customFormat="1" ht="12.75" customHeight="1" x14ac:dyDescent="0.25">
      <c r="N119"/>
    </row>
    <row r="120" spans="1:14" s="13" customFormat="1" ht="12.75" customHeight="1" x14ac:dyDescent="0.25">
      <c r="N120"/>
    </row>
    <row r="121" spans="1:14" s="13" customFormat="1" ht="12.75" customHeight="1" x14ac:dyDescent="0.25">
      <c r="N121"/>
    </row>
    <row r="122" spans="1:14" s="13" customFormat="1" ht="12.75" customHeight="1" x14ac:dyDescent="0.25">
      <c r="N122"/>
    </row>
    <row r="123" spans="1:14" s="13" customFormat="1" ht="12.75" customHeight="1" x14ac:dyDescent="0.25">
      <c r="N123"/>
    </row>
    <row r="124" spans="1:14" ht="12.75" customHeight="1" x14ac:dyDescent="0.25">
      <c r="A124" s="4" t="s">
        <v>106</v>
      </c>
    </row>
    <row r="125" spans="1:14" ht="12.75" customHeight="1" x14ac:dyDescent="0.25"/>
    <row r="126" spans="1:14" ht="12.75" customHeight="1" x14ac:dyDescent="0.25"/>
    <row r="127" spans="1:14" ht="12.75" customHeight="1" x14ac:dyDescent="0.25"/>
    <row r="128" spans="1:14" ht="12.75" customHeight="1" x14ac:dyDescent="0.25"/>
    <row r="129" spans="1:14" ht="12.75" customHeight="1" x14ac:dyDescent="0.25"/>
    <row r="130" spans="1:14" s="16" customFormat="1" ht="12.75" customHeight="1" x14ac:dyDescent="0.25">
      <c r="H130" s="17"/>
      <c r="N130"/>
    </row>
    <row r="131" spans="1:14" ht="12.75" customHeight="1" x14ac:dyDescent="0.25"/>
    <row r="132" spans="1:14" ht="12.75" customHeight="1" x14ac:dyDescent="0.25"/>
    <row r="133" spans="1:14" ht="12.75" customHeight="1" x14ac:dyDescent="0.25"/>
    <row r="134" spans="1:14" ht="12.75" customHeight="1" x14ac:dyDescent="0.25"/>
    <row r="135" spans="1:14" ht="12.75" customHeight="1" x14ac:dyDescent="0.25"/>
    <row r="136" spans="1:14" ht="12.75" customHeight="1" x14ac:dyDescent="0.25"/>
    <row r="137" spans="1:14" ht="12.75" customHeight="1" x14ac:dyDescent="0.25"/>
    <row r="138" spans="1:14" ht="12.75" customHeight="1" x14ac:dyDescent="0.25"/>
    <row r="139" spans="1:14" s="11" customFormat="1" ht="12.75" customHeight="1" x14ac:dyDescent="0.25">
      <c r="A139" s="11" t="s">
        <v>101</v>
      </c>
      <c r="N139"/>
    </row>
    <row r="140" spans="1:14" s="13" customFormat="1" ht="12.75" customHeight="1" x14ac:dyDescent="0.25">
      <c r="N140"/>
    </row>
    <row r="141" spans="1:14" s="13" customFormat="1" ht="12.75" customHeight="1" x14ac:dyDescent="0.25">
      <c r="N141"/>
    </row>
    <row r="142" spans="1:14" s="13" customFormat="1" ht="12.75" customHeight="1" x14ac:dyDescent="0.25">
      <c r="N142"/>
    </row>
    <row r="143" spans="1:14" s="13" customFormat="1" ht="12.75" customHeight="1" x14ac:dyDescent="0.25">
      <c r="N143"/>
    </row>
    <row r="144" spans="1:14" s="13" customFormat="1" ht="12.75" customHeight="1" x14ac:dyDescent="0.25">
      <c r="N144"/>
    </row>
    <row r="145" spans="1:14" s="13" customFormat="1" ht="12.75" customHeight="1" x14ac:dyDescent="0.25">
      <c r="N145"/>
    </row>
    <row r="146" spans="1:14" s="13" customFormat="1" ht="12.75" customHeight="1" x14ac:dyDescent="0.25">
      <c r="N146"/>
    </row>
    <row r="147" spans="1:14" s="13" customFormat="1" ht="12.75" customHeight="1" x14ac:dyDescent="0.25">
      <c r="N147"/>
    </row>
    <row r="148" spans="1:14" s="13" customFormat="1" ht="12.75" customHeight="1" x14ac:dyDescent="0.25">
      <c r="N148"/>
    </row>
    <row r="149" spans="1:14" s="13" customFormat="1" ht="12.75" customHeight="1" x14ac:dyDescent="0.25">
      <c r="N149"/>
    </row>
    <row r="150" spans="1:14" s="13" customFormat="1" ht="12.75" customHeight="1" x14ac:dyDescent="0.25">
      <c r="N150"/>
    </row>
    <row r="151" spans="1:14" s="13" customFormat="1" ht="12.75" customHeight="1" x14ac:dyDescent="0.25">
      <c r="N151"/>
    </row>
    <row r="152" spans="1:14" s="13" customFormat="1" ht="12.75" customHeight="1" x14ac:dyDescent="0.25">
      <c r="N152"/>
    </row>
    <row r="153" spans="1:14" s="13" customFormat="1" ht="12.75" customHeight="1" x14ac:dyDescent="0.25">
      <c r="N153"/>
    </row>
    <row r="154" spans="1:14" s="18" customFormat="1" ht="12.75" customHeight="1" x14ac:dyDescent="0.25">
      <c r="A154" s="18" t="s">
        <v>107</v>
      </c>
      <c r="D154" s="19"/>
      <c r="N154"/>
    </row>
    <row r="155" spans="1:14" ht="12.75" customHeight="1" x14ac:dyDescent="0.25"/>
    <row r="156" spans="1:14" ht="12.75" customHeight="1" x14ac:dyDescent="0.25"/>
    <row r="157" spans="1:14" ht="12.75" customHeight="1" x14ac:dyDescent="0.25"/>
    <row r="158" spans="1:14" ht="12.75" customHeight="1" x14ac:dyDescent="0.25"/>
    <row r="159" spans="1:14" ht="12.75" customHeight="1" x14ac:dyDescent="0.25"/>
    <row r="160" spans="1:14" ht="12.75" customHeight="1" x14ac:dyDescent="0.25"/>
    <row r="161" spans="1:14" ht="12.75" customHeight="1" x14ac:dyDescent="0.25"/>
    <row r="162" spans="1:14" ht="12.75" customHeight="1" x14ac:dyDescent="0.25"/>
    <row r="163" spans="1:14" ht="12.75" customHeight="1" x14ac:dyDescent="0.25"/>
    <row r="164" spans="1:14" ht="12.75" customHeight="1" x14ac:dyDescent="0.25"/>
    <row r="165" spans="1:14" ht="12.75" customHeight="1" x14ac:dyDescent="0.25"/>
    <row r="166" spans="1:14" ht="12.75" customHeight="1" x14ac:dyDescent="0.25"/>
    <row r="167" spans="1:14" ht="12.75" customHeight="1" x14ac:dyDescent="0.25"/>
    <row r="168" spans="1:14" ht="12.75" customHeight="1" x14ac:dyDescent="0.25"/>
    <row r="169" spans="1:14" s="11" customFormat="1" ht="12.75" customHeight="1" x14ac:dyDescent="0.25">
      <c r="A169" s="11" t="s">
        <v>102</v>
      </c>
      <c r="N169"/>
    </row>
    <row r="170" spans="1:14" s="13" customFormat="1" ht="12.75" customHeight="1" x14ac:dyDescent="0.25">
      <c r="N170"/>
    </row>
    <row r="171" spans="1:14" s="13" customFormat="1" ht="12.75" customHeight="1" x14ac:dyDescent="0.25">
      <c r="N171"/>
    </row>
    <row r="172" spans="1:14" s="13" customFormat="1" ht="12.75" customHeight="1" x14ac:dyDescent="0.25">
      <c r="N172"/>
    </row>
    <row r="173" spans="1:14" s="13" customFormat="1" ht="12.75" customHeight="1" x14ac:dyDescent="0.25">
      <c r="N173"/>
    </row>
    <row r="174" spans="1:14" s="13" customFormat="1" ht="12.75" customHeight="1" x14ac:dyDescent="0.25">
      <c r="N174"/>
    </row>
    <row r="175" spans="1:14" s="13" customFormat="1" ht="12.75" customHeight="1" x14ac:dyDescent="0.25">
      <c r="N175"/>
    </row>
    <row r="176" spans="1:14" s="13" customFormat="1" ht="12.75" customHeight="1" x14ac:dyDescent="0.25">
      <c r="N176"/>
    </row>
    <row r="177" spans="1:14" s="13" customFormat="1" ht="12.75" customHeight="1" x14ac:dyDescent="0.25">
      <c r="N177"/>
    </row>
    <row r="178" spans="1:14" s="13" customFormat="1" ht="12.75" customHeight="1" x14ac:dyDescent="0.25">
      <c r="N178"/>
    </row>
    <row r="179" spans="1:14" s="13" customFormat="1" ht="12.75" customHeight="1" x14ac:dyDescent="0.25">
      <c r="N179"/>
    </row>
    <row r="180" spans="1:14" s="13" customFormat="1" ht="12.75" customHeight="1" x14ac:dyDescent="0.25">
      <c r="N180"/>
    </row>
    <row r="181" spans="1:14" s="13" customFormat="1" ht="12.75" customHeight="1" x14ac:dyDescent="0.25">
      <c r="N181"/>
    </row>
    <row r="182" spans="1:14" s="13" customFormat="1" ht="12.75" customHeight="1" x14ac:dyDescent="0.25">
      <c r="N182"/>
    </row>
    <row r="183" spans="1:14" s="18" customFormat="1" ht="12.75" customHeight="1" x14ac:dyDescent="0.25">
      <c r="A183" s="18" t="s">
        <v>108</v>
      </c>
      <c r="D183" s="19"/>
      <c r="H183" s="4"/>
      <c r="N183"/>
    </row>
    <row r="184" spans="1:14" ht="12.75" customHeight="1" x14ac:dyDescent="0.25"/>
    <row r="185" spans="1:14" ht="12.75" customHeight="1" x14ac:dyDescent="0.25"/>
    <row r="186" spans="1:14" ht="12.75" customHeight="1" x14ac:dyDescent="0.25"/>
    <row r="187" spans="1:14" ht="12.75" customHeight="1" x14ac:dyDescent="0.25"/>
    <row r="188" spans="1:14" ht="12.75" customHeight="1" x14ac:dyDescent="0.25"/>
    <row r="189" spans="1:14" ht="12.75" customHeight="1" x14ac:dyDescent="0.25"/>
    <row r="190" spans="1:14" ht="12.75" customHeight="1" x14ac:dyDescent="0.25"/>
    <row r="191" spans="1:14" ht="12.75" customHeight="1" x14ac:dyDescent="0.25"/>
    <row r="192" spans="1:14" ht="12.75" customHeight="1" x14ac:dyDescent="0.25"/>
    <row r="193" spans="1:14" ht="12.75" customHeight="1" x14ac:dyDescent="0.25"/>
    <row r="194" spans="1:14" ht="12.75" customHeight="1" x14ac:dyDescent="0.25"/>
    <row r="195" spans="1:14" ht="12.75" customHeight="1" x14ac:dyDescent="0.25"/>
    <row r="196" spans="1:14" ht="12.75" customHeight="1" x14ac:dyDescent="0.25"/>
    <row r="197" spans="1:14" ht="12.75" customHeight="1" x14ac:dyDescent="0.25"/>
    <row r="198" spans="1:14" s="13" customFormat="1" ht="12.75" customHeight="1" x14ac:dyDescent="0.25">
      <c r="A198" s="11" t="s">
        <v>103</v>
      </c>
      <c r="B198" s="11"/>
      <c r="C198" s="11"/>
      <c r="D198" s="15"/>
      <c r="E198" s="11"/>
      <c r="F198" s="11"/>
      <c r="G198" s="11"/>
      <c r="H198" s="11"/>
      <c r="I198" s="11"/>
      <c r="J198" s="11"/>
      <c r="K198" s="11"/>
      <c r="L198" s="11"/>
      <c r="N198"/>
    </row>
    <row r="199" spans="1:14" s="13" customFormat="1" ht="12.75" customHeight="1" x14ac:dyDescent="0.25">
      <c r="N199"/>
    </row>
    <row r="200" spans="1:14" s="13" customFormat="1" ht="12.75" customHeight="1" x14ac:dyDescent="0.25">
      <c r="N200"/>
    </row>
    <row r="201" spans="1:14" s="13" customFormat="1" ht="12.75" customHeight="1" x14ac:dyDescent="0.25">
      <c r="N201"/>
    </row>
    <row r="202" spans="1:14" s="13" customFormat="1" ht="12.75" customHeight="1" x14ac:dyDescent="0.25">
      <c r="N202"/>
    </row>
    <row r="203" spans="1:14" s="13" customFormat="1" ht="12.75" customHeight="1" x14ac:dyDescent="0.25">
      <c r="N203"/>
    </row>
    <row r="204" spans="1:14" s="13" customFormat="1" ht="12.75" customHeight="1" x14ac:dyDescent="0.25">
      <c r="N204"/>
    </row>
    <row r="205" spans="1:14" s="13" customFormat="1" ht="12.75" customHeight="1" x14ac:dyDescent="0.25">
      <c r="N205"/>
    </row>
    <row r="206" spans="1:14" s="13" customFormat="1" ht="12.75" customHeight="1" x14ac:dyDescent="0.25">
      <c r="N206"/>
    </row>
    <row r="207" spans="1:14" s="13" customFormat="1" ht="12.75" customHeight="1" x14ac:dyDescent="0.25">
      <c r="N207"/>
    </row>
    <row r="208" spans="1:14" s="13" customFormat="1" ht="12.75" customHeight="1" x14ac:dyDescent="0.25">
      <c r="N208"/>
    </row>
    <row r="209" spans="1:14" s="13" customFormat="1" ht="12.75" customHeight="1" x14ac:dyDescent="0.25">
      <c r="N209"/>
    </row>
    <row r="210" spans="1:14" s="13" customFormat="1" ht="12.75" customHeight="1" x14ac:dyDescent="0.25">
      <c r="N210"/>
    </row>
    <row r="211" spans="1:14" s="13" customFormat="1" ht="12.75" customHeight="1" x14ac:dyDescent="0.25">
      <c r="N211"/>
    </row>
    <row r="212" spans="1:14" s="13" customFormat="1" ht="12.75" customHeight="1" x14ac:dyDescent="0.25">
      <c r="A212" s="11"/>
      <c r="N212"/>
    </row>
    <row r="213" spans="1:14" ht="12.75" customHeight="1" x14ac:dyDescent="0.25"/>
    <row r="214" spans="1:14" ht="12.75" customHeight="1" x14ac:dyDescent="0.25"/>
    <row r="215" spans="1:14"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A4F97-AA12-4A88-95C9-C0749961A851}">
  <sheetPr>
    <tabColor rgb="FF0000FF"/>
  </sheetPr>
  <dimension ref="A1:GH104"/>
  <sheetViews>
    <sheetView zoomScale="85" zoomScaleNormal="85" workbookViewId="0"/>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1.42578125" style="21" bestFit="1" customWidth="1"/>
    <col min="8" max="8" width="9.5703125" style="21" customWidth="1"/>
    <col min="9" max="9" width="10.5703125" style="21" customWidth="1"/>
    <col min="10" max="13" width="9.5703125" style="21" customWidth="1"/>
    <col min="14" max="190" width="11.42578125" style="21"/>
    <col min="191" max="16384" width="11.42578125" style="97"/>
  </cols>
  <sheetData>
    <row r="1" spans="1:13" s="21" customFormat="1" x14ac:dyDescent="0.2">
      <c r="A1" s="20"/>
      <c r="C1" s="22"/>
      <c r="E1" s="23"/>
      <c r="G1" s="24"/>
    </row>
    <row r="2" spans="1:13" s="23" customFormat="1" x14ac:dyDescent="0.2">
      <c r="A2" s="20"/>
      <c r="G2" s="25"/>
    </row>
    <row r="3" spans="1:13" s="23" customFormat="1" x14ac:dyDescent="0.2">
      <c r="A3" s="20"/>
    </row>
    <row r="4" spans="1:13" s="23" customFormat="1" ht="24" customHeight="1" x14ac:dyDescent="0.2">
      <c r="A4" s="20"/>
      <c r="C4" s="229" t="s">
        <v>7</v>
      </c>
      <c r="D4" s="232" t="s">
        <v>6</v>
      </c>
      <c r="E4" s="233"/>
      <c r="F4" s="233"/>
      <c r="G4" s="234"/>
      <c r="H4" s="232" t="s">
        <v>8</v>
      </c>
      <c r="I4" s="233"/>
      <c r="J4" s="233"/>
      <c r="K4" s="234"/>
      <c r="L4" s="232" t="s">
        <v>9</v>
      </c>
      <c r="M4" s="234"/>
    </row>
    <row r="5" spans="1:13" s="23" customFormat="1" ht="53.25" customHeight="1" x14ac:dyDescent="0.2">
      <c r="A5" s="20"/>
      <c r="C5" s="230"/>
      <c r="D5" s="235" t="s">
        <v>82</v>
      </c>
      <c r="E5" s="237" t="s">
        <v>83</v>
      </c>
      <c r="F5" s="247"/>
      <c r="G5" s="26" t="s">
        <v>84</v>
      </c>
      <c r="H5" s="239" t="s">
        <v>85</v>
      </c>
      <c r="I5" s="241" t="s">
        <v>86</v>
      </c>
      <c r="J5" s="237" t="s">
        <v>87</v>
      </c>
      <c r="K5" s="248"/>
      <c r="L5" s="237" t="s">
        <v>88</v>
      </c>
      <c r="M5" s="243"/>
    </row>
    <row r="6" spans="1:13" s="23" customFormat="1" ht="36" customHeight="1" x14ac:dyDescent="0.2">
      <c r="A6" s="20"/>
      <c r="C6" s="231"/>
      <c r="D6" s="236"/>
      <c r="E6" s="26" t="s">
        <v>10</v>
      </c>
      <c r="F6" s="27" t="s">
        <v>11</v>
      </c>
      <c r="G6" s="26" t="s">
        <v>11</v>
      </c>
      <c r="H6" s="240"/>
      <c r="I6" s="242"/>
      <c r="J6" s="26" t="s">
        <v>10</v>
      </c>
      <c r="K6" s="26" t="s">
        <v>11</v>
      </c>
      <c r="L6" s="26" t="s">
        <v>10</v>
      </c>
      <c r="M6" s="26" t="s">
        <v>11</v>
      </c>
    </row>
    <row r="7" spans="1:13" s="23" customFormat="1" ht="14.25" x14ac:dyDescent="0.2">
      <c r="A7" s="20"/>
      <c r="C7" s="28" t="s">
        <v>12</v>
      </c>
      <c r="D7" s="29">
        <v>467.09872101000002</v>
      </c>
      <c r="E7" s="30">
        <v>5.6708413437016159E-2</v>
      </c>
      <c r="F7" s="31">
        <v>-1.1901937849470134E-2</v>
      </c>
      <c r="G7" s="32">
        <v>-3.2498887649913266E-3</v>
      </c>
      <c r="H7" s="33">
        <v>-3.3459139967320084E-3</v>
      </c>
      <c r="I7" s="34">
        <v>5195.1258933099998</v>
      </c>
      <c r="J7" s="30">
        <v>1.8952188592262997E-2</v>
      </c>
      <c r="K7" s="32">
        <v>1.2660852462963001E-2</v>
      </c>
      <c r="L7" s="30">
        <v>1.8952188592262997E-2</v>
      </c>
      <c r="M7" s="30">
        <v>1.2660852462963001E-2</v>
      </c>
    </row>
    <row r="8" spans="1:13" s="23" customFormat="1" x14ac:dyDescent="0.2">
      <c r="A8" s="20"/>
      <c r="C8" s="35" t="s">
        <v>13</v>
      </c>
      <c r="D8" s="36">
        <v>288.57425251000006</v>
      </c>
      <c r="E8" s="37">
        <v>5.9985861884257696E-2</v>
      </c>
      <c r="F8" s="38">
        <v>-1.8106930730764081E-2</v>
      </c>
      <c r="G8" s="39">
        <v>2.8073589579613589E-4</v>
      </c>
      <c r="H8" s="40">
        <v>-1.2265105785581709E-2</v>
      </c>
      <c r="I8" s="41">
        <v>3236.3064813799997</v>
      </c>
      <c r="J8" s="39">
        <v>1.2143914166564684E-2</v>
      </c>
      <c r="K8" s="38">
        <v>4.9311598611092577E-3</v>
      </c>
      <c r="L8" s="39">
        <v>1.2143914166564684E-2</v>
      </c>
      <c r="M8" s="39">
        <v>4.9311598611092577E-3</v>
      </c>
    </row>
    <row r="9" spans="1:13" s="23" customFormat="1" x14ac:dyDescent="0.2">
      <c r="A9" s="20"/>
      <c r="C9" s="42" t="s">
        <v>14</v>
      </c>
      <c r="D9" s="43">
        <v>87.658242330000007</v>
      </c>
      <c r="E9" s="44">
        <v>-3.5826472643744056E-2</v>
      </c>
      <c r="F9" s="45">
        <v>-2.0639718995575929E-2</v>
      </c>
      <c r="G9" s="46">
        <v>-2.1885967392848427E-3</v>
      </c>
      <c r="H9" s="47">
        <v>2.317397651941655E-2</v>
      </c>
      <c r="I9" s="48">
        <v>1021.9744561200001</v>
      </c>
      <c r="J9" s="46">
        <v>-1.4795754503552638E-3</v>
      </c>
      <c r="K9" s="45">
        <v>-7.3763482280220227E-3</v>
      </c>
      <c r="L9" s="46">
        <v>-1.4795754503552638E-3</v>
      </c>
      <c r="M9" s="46">
        <v>-7.3763482280220227E-3</v>
      </c>
    </row>
    <row r="10" spans="1:13" s="23" customFormat="1" x14ac:dyDescent="0.2">
      <c r="A10" s="20"/>
      <c r="C10" s="49" t="s">
        <v>15</v>
      </c>
      <c r="D10" s="43">
        <v>23.211971479999999</v>
      </c>
      <c r="E10" s="44">
        <v>-3.5826472643744056E-2</v>
      </c>
      <c r="F10" s="45">
        <v>-8.8129041426332488E-2</v>
      </c>
      <c r="G10" s="46">
        <v>1.9056189551389213E-2</v>
      </c>
      <c r="H10" s="47">
        <v>-2.3601429524439554E-2</v>
      </c>
      <c r="I10" s="48">
        <v>268.60346507999998</v>
      </c>
      <c r="J10" s="46">
        <v>-1.0748658777001596E-2</v>
      </c>
      <c r="K10" s="45">
        <v>-1.5928929745684828E-2</v>
      </c>
      <c r="L10" s="46">
        <v>-1.0748658777001596E-2</v>
      </c>
      <c r="M10" s="46">
        <v>-1.5928929745684828E-2</v>
      </c>
    </row>
    <row r="11" spans="1:13" s="23" customFormat="1" x14ac:dyDescent="0.2">
      <c r="A11" s="20"/>
      <c r="C11" s="49" t="s">
        <v>16</v>
      </c>
      <c r="D11" s="43">
        <v>50.506313540000001</v>
      </c>
      <c r="E11" s="44">
        <v>6.3065598123917654E-2</v>
      </c>
      <c r="F11" s="45">
        <v>2.1313642966125368E-3</v>
      </c>
      <c r="G11" s="46">
        <v>-7.2470163046071123E-3</v>
      </c>
      <c r="H11" s="47">
        <v>4.7363431783589371E-2</v>
      </c>
      <c r="I11" s="48">
        <v>590.52914162999991</v>
      </c>
      <c r="J11" s="46">
        <v>2.132753999333814E-2</v>
      </c>
      <c r="K11" s="45">
        <v>1.502907327975711E-2</v>
      </c>
      <c r="L11" s="46">
        <v>2.132753999333814E-2</v>
      </c>
      <c r="M11" s="46">
        <v>1.502907327975711E-2</v>
      </c>
    </row>
    <row r="12" spans="1:13" s="23" customFormat="1" x14ac:dyDescent="0.2">
      <c r="C12" s="49" t="s">
        <v>17</v>
      </c>
      <c r="D12" s="43">
        <v>12.792961500000001</v>
      </c>
      <c r="E12" s="44">
        <v>6.301880800275339E-2</v>
      </c>
      <c r="F12" s="45">
        <v>1.2134908403093725E-2</v>
      </c>
      <c r="G12" s="46">
        <v>-1.5737747764941523E-2</v>
      </c>
      <c r="H12" s="47">
        <v>1.8976097146010895E-2</v>
      </c>
      <c r="I12" s="48">
        <v>149.67928526</v>
      </c>
      <c r="J12" s="46">
        <v>-7.5804604229090966E-2</v>
      </c>
      <c r="K12" s="45">
        <v>-8.1467433742017925E-2</v>
      </c>
      <c r="L12" s="46">
        <v>-7.5804604229090966E-2</v>
      </c>
      <c r="M12" s="46">
        <v>-8.1467433742017925E-2</v>
      </c>
    </row>
    <row r="13" spans="1:13" s="23" customFormat="1" ht="12.75" x14ac:dyDescent="0.2">
      <c r="A13" s="50"/>
      <c r="C13" s="51" t="s">
        <v>18</v>
      </c>
      <c r="D13" s="43">
        <v>87.548648679999999</v>
      </c>
      <c r="E13" s="44">
        <v>4.5224782909252026E-2</v>
      </c>
      <c r="F13" s="45">
        <v>-5.1109515234152858E-2</v>
      </c>
      <c r="G13" s="46">
        <v>5.3966430957208544E-4</v>
      </c>
      <c r="H13" s="47">
        <v>-1.1771922504050791E-2</v>
      </c>
      <c r="I13" s="48">
        <v>954.71489457000018</v>
      </c>
      <c r="J13" s="46">
        <v>7.0480572343476489E-3</v>
      </c>
      <c r="K13" s="45">
        <v>6.7620450871186399E-4</v>
      </c>
      <c r="L13" s="46">
        <v>7.0480572343476489E-3</v>
      </c>
      <c r="M13" s="46">
        <v>6.7620450871186399E-4</v>
      </c>
    </row>
    <row r="14" spans="1:13" s="23" customFormat="1" x14ac:dyDescent="0.2">
      <c r="C14" s="52" t="s">
        <v>19</v>
      </c>
      <c r="D14" s="43">
        <v>23.063298100000001</v>
      </c>
      <c r="E14" s="44">
        <v>1.9091810620785132E-2</v>
      </c>
      <c r="F14" s="45">
        <v>-2.8073569138122534E-2</v>
      </c>
      <c r="G14" s="46">
        <v>-2.0994844139578306E-2</v>
      </c>
      <c r="H14" s="47">
        <v>3.2368991456311447E-2</v>
      </c>
      <c r="I14" s="48">
        <v>231.18161777999998</v>
      </c>
      <c r="J14" s="46">
        <v>1.6520867046922127E-2</v>
      </c>
      <c r="K14" s="45">
        <v>1.2501081454837859E-2</v>
      </c>
      <c r="L14" s="46">
        <v>1.6520867046922127E-2</v>
      </c>
      <c r="M14" s="46">
        <v>1.2501081454837859E-2</v>
      </c>
    </row>
    <row r="15" spans="1:13" s="23" customFormat="1" x14ac:dyDescent="0.2">
      <c r="C15" s="52" t="s">
        <v>20</v>
      </c>
      <c r="D15" s="43">
        <v>60.12180875</v>
      </c>
      <c r="E15" s="44">
        <v>5.0124096760190362E-2</v>
      </c>
      <c r="F15" s="45">
        <v>-6.7040046072534221E-2</v>
      </c>
      <c r="G15" s="46">
        <v>1.0498376082034966E-2</v>
      </c>
      <c r="H15" s="47">
        <v>-3.1487879979737565E-2</v>
      </c>
      <c r="I15" s="48">
        <v>681.10223874999997</v>
      </c>
      <c r="J15" s="46">
        <v>-1.5120222629689817E-3</v>
      </c>
      <c r="K15" s="45">
        <v>-8.7727235925456615E-3</v>
      </c>
      <c r="L15" s="46">
        <v>-1.5120222629689817E-3</v>
      </c>
      <c r="M15" s="46">
        <v>-8.7727235925456615E-3</v>
      </c>
    </row>
    <row r="16" spans="1:13" s="23" customFormat="1" x14ac:dyDescent="0.2">
      <c r="C16" s="53" t="s">
        <v>21</v>
      </c>
      <c r="D16" s="43">
        <v>12.15115076</v>
      </c>
      <c r="E16" s="44">
        <v>-8.3416389316377848E-2</v>
      </c>
      <c r="F16" s="45">
        <v>-0.12454129010893722</v>
      </c>
      <c r="G16" s="46">
        <v>-2.48527214062636E-2</v>
      </c>
      <c r="H16" s="47">
        <v>-0.25727063945484141</v>
      </c>
      <c r="I16" s="48">
        <v>143.52096314000002</v>
      </c>
      <c r="J16" s="46">
        <v>-0.10703650425454558</v>
      </c>
      <c r="K16" s="45">
        <v>-0.10909232332097629</v>
      </c>
      <c r="L16" s="46">
        <v>-0.10703650425454558</v>
      </c>
      <c r="M16" s="46">
        <v>-0.10909232332097629</v>
      </c>
    </row>
    <row r="17" spans="1:14" s="23" customFormat="1" x14ac:dyDescent="0.2">
      <c r="C17" s="42" t="s">
        <v>22</v>
      </c>
      <c r="D17" s="43">
        <v>29.77083652</v>
      </c>
      <c r="E17" s="44">
        <v>6.6431764058190179E-2</v>
      </c>
      <c r="F17" s="45">
        <v>8.6706241020828578E-4</v>
      </c>
      <c r="G17" s="46">
        <v>-2.6864949630531765E-3</v>
      </c>
      <c r="H17" s="54">
        <v>4.8149665125093222E-2</v>
      </c>
      <c r="I17" s="48">
        <v>324.86405128000001</v>
      </c>
      <c r="J17" s="55">
        <v>3.6004143263305588E-2</v>
      </c>
      <c r="K17" s="45">
        <v>2.7532823149113872E-2</v>
      </c>
      <c r="L17" s="46">
        <v>3.6004143263305588E-2</v>
      </c>
      <c r="M17" s="46">
        <v>2.7532823149113872E-2</v>
      </c>
    </row>
    <row r="18" spans="1:14" s="23" customFormat="1" x14ac:dyDescent="0.2">
      <c r="C18" s="42" t="s">
        <v>23</v>
      </c>
      <c r="D18" s="43">
        <v>65.47175992999999</v>
      </c>
      <c r="E18" s="44">
        <v>0.14015678240697049</v>
      </c>
      <c r="F18" s="45">
        <v>3.9029036755612534E-2</v>
      </c>
      <c r="G18" s="46">
        <v>9.0386626277936255E-3</v>
      </c>
      <c r="H18" s="47">
        <v>-1.9578007642773065E-2</v>
      </c>
      <c r="I18" s="48">
        <v>729.47930193000002</v>
      </c>
      <c r="J18" s="46">
        <v>5.1962795082530322E-2</v>
      </c>
      <c r="K18" s="45">
        <v>4.0697098782786378E-2</v>
      </c>
      <c r="L18" s="46">
        <v>5.1962795082530322E-2</v>
      </c>
      <c r="M18" s="46">
        <v>4.0697098782786378E-2</v>
      </c>
    </row>
    <row r="19" spans="1:14" s="23" customFormat="1" x14ac:dyDescent="0.2">
      <c r="A19" s="21"/>
      <c r="C19" s="49" t="s">
        <v>24</v>
      </c>
      <c r="D19" s="43">
        <v>41.58686445</v>
      </c>
      <c r="E19" s="44">
        <v>0.13954816481646248</v>
      </c>
      <c r="F19" s="45">
        <v>4.1217469756451575E-2</v>
      </c>
      <c r="G19" s="46">
        <v>1.883032587376543E-2</v>
      </c>
      <c r="H19" s="47">
        <v>-4.0946034366176942E-2</v>
      </c>
      <c r="I19" s="48">
        <v>466.7822348200001</v>
      </c>
      <c r="J19" s="46">
        <v>5.6161729123286763E-2</v>
      </c>
      <c r="K19" s="45">
        <v>4.2752605867238502E-2</v>
      </c>
      <c r="L19" s="46">
        <v>5.6161729123286763E-2</v>
      </c>
      <c r="M19" s="46">
        <v>4.2752605867238502E-2</v>
      </c>
    </row>
    <row r="20" spans="1:14" s="23" customFormat="1" x14ac:dyDescent="0.2">
      <c r="A20" s="21"/>
      <c r="C20" s="49" t="s">
        <v>25</v>
      </c>
      <c r="D20" s="43">
        <v>23.884895480000001</v>
      </c>
      <c r="E20" s="44">
        <v>0.14121802156698893</v>
      </c>
      <c r="F20" s="45">
        <v>3.5122717155567473E-2</v>
      </c>
      <c r="G20" s="46">
        <v>-8.0778900134100828E-3</v>
      </c>
      <c r="H20" s="47">
        <v>2.031493514026339E-2</v>
      </c>
      <c r="I20" s="48">
        <v>262.69706710999998</v>
      </c>
      <c r="J20" s="46">
        <v>4.4583567399673951E-2</v>
      </c>
      <c r="K20" s="45">
        <v>3.7089988375225813E-2</v>
      </c>
      <c r="L20" s="46">
        <v>4.4583567399673951E-2</v>
      </c>
      <c r="M20" s="46">
        <v>3.7089988375225813E-2</v>
      </c>
    </row>
    <row r="21" spans="1:14" s="23" customFormat="1" x14ac:dyDescent="0.2">
      <c r="C21" s="56" t="s">
        <v>26</v>
      </c>
      <c r="D21" s="36">
        <v>178.52446849999998</v>
      </c>
      <c r="E21" s="37">
        <v>5.145325761449504E-2</v>
      </c>
      <c r="F21" s="38">
        <v>-1.4158287981349549E-3</v>
      </c>
      <c r="G21" s="39">
        <v>-9.0619309482475874E-3</v>
      </c>
      <c r="H21" s="57">
        <v>1.2063827482314604E-2</v>
      </c>
      <c r="I21" s="41">
        <v>1958.8194119299999</v>
      </c>
      <c r="J21" s="39">
        <v>3.0403556757283345E-2</v>
      </c>
      <c r="K21" s="38">
        <v>2.5694457821660466E-2</v>
      </c>
      <c r="L21" s="39">
        <v>3.0403556757283345E-2</v>
      </c>
      <c r="M21" s="39">
        <v>2.5694457821660466E-2</v>
      </c>
    </row>
    <row r="22" spans="1:14" s="23" customFormat="1" ht="12.75" customHeight="1" x14ac:dyDescent="0.2">
      <c r="C22" s="58" t="s">
        <v>27</v>
      </c>
      <c r="D22" s="43">
        <v>137.14447375</v>
      </c>
      <c r="E22" s="44">
        <v>5.2266085135600493E-2</v>
      </c>
      <c r="F22" s="45">
        <v>-2.1896775731117257E-3</v>
      </c>
      <c r="G22" s="46">
        <v>-1.6350275454859786E-2</v>
      </c>
      <c r="H22" s="47">
        <v>1.4261723153378147E-2</v>
      </c>
      <c r="I22" s="48">
        <v>1492.4631284100001</v>
      </c>
      <c r="J22" s="46">
        <v>3.1805274868204947E-2</v>
      </c>
      <c r="K22" s="45">
        <v>2.6822713624648387E-2</v>
      </c>
      <c r="L22" s="46">
        <v>3.1805274868204947E-2</v>
      </c>
      <c r="M22" s="46">
        <v>2.6822713624648387E-2</v>
      </c>
    </row>
    <row r="23" spans="1:14" s="23" customFormat="1" ht="12.75" customHeight="1" x14ac:dyDescent="0.2">
      <c r="C23" s="59" t="s">
        <v>28</v>
      </c>
      <c r="D23" s="43">
        <v>129.42245331000001</v>
      </c>
      <c r="E23" s="44">
        <v>5.9116711197089389E-2</v>
      </c>
      <c r="F23" s="45">
        <v>4.3134972401581706E-4</v>
      </c>
      <c r="G23" s="46">
        <v>-1.9052672357278033E-2</v>
      </c>
      <c r="H23" s="47">
        <v>2.0383100503904794E-2</v>
      </c>
      <c r="I23" s="48">
        <v>1406.29531436</v>
      </c>
      <c r="J23" s="46">
        <v>3.7233544872422142E-2</v>
      </c>
      <c r="K23" s="45">
        <v>3.2023394677666239E-2</v>
      </c>
      <c r="L23" s="46">
        <v>3.7233544872422142E-2</v>
      </c>
      <c r="M23" s="46">
        <v>3.2023394677666239E-2</v>
      </c>
    </row>
    <row r="24" spans="1:14" s="23" customFormat="1" ht="12.75" customHeight="1" x14ac:dyDescent="0.2">
      <c r="A24" s="21"/>
      <c r="C24" s="52" t="s">
        <v>29</v>
      </c>
      <c r="D24" s="60">
        <v>7.7220204399999997</v>
      </c>
      <c r="E24" s="44">
        <v>-5.0651757439092671E-2</v>
      </c>
      <c r="F24" s="45">
        <v>-4.5550285668724433E-2</v>
      </c>
      <c r="G24" s="46">
        <v>3.2996688203990487E-2</v>
      </c>
      <c r="H24" s="47">
        <v>-6.9266513754441483E-2</v>
      </c>
      <c r="I24" s="48">
        <v>86.16781404999999</v>
      </c>
      <c r="J24" s="46">
        <v>-4.9387926871861665E-2</v>
      </c>
      <c r="K24" s="45">
        <v>-5.0977770654489274E-2</v>
      </c>
      <c r="L24" s="46">
        <v>-4.9387926871861665E-2</v>
      </c>
      <c r="M24" s="46">
        <v>-5.0977770654489274E-2</v>
      </c>
    </row>
    <row r="25" spans="1:14" s="23" customFormat="1" ht="12.75" customHeight="1" x14ac:dyDescent="0.2">
      <c r="C25" s="58" t="s">
        <v>30</v>
      </c>
      <c r="D25" s="43">
        <v>41.379994749999994</v>
      </c>
      <c r="E25" s="44">
        <v>4.8768282576836519E-2</v>
      </c>
      <c r="F25" s="45">
        <v>1.0135188197037959E-3</v>
      </c>
      <c r="G25" s="46">
        <v>1.4459555768892907E-2</v>
      </c>
      <c r="H25" s="47">
        <v>5.1397276818387905E-3</v>
      </c>
      <c r="I25" s="48">
        <v>466.35628351999998</v>
      </c>
      <c r="J25" s="46">
        <v>2.5943175054649714E-2</v>
      </c>
      <c r="K25" s="45">
        <v>2.2107820868367378E-2</v>
      </c>
      <c r="L25" s="46">
        <v>2.5943175054649714E-2</v>
      </c>
      <c r="M25" s="46">
        <v>2.2107820868367378E-2</v>
      </c>
    </row>
    <row r="26" spans="1:14" s="23" customFormat="1" ht="12.75" customHeight="1" x14ac:dyDescent="0.2">
      <c r="C26" s="61" t="s">
        <v>31</v>
      </c>
      <c r="D26" s="62">
        <v>401.62696108</v>
      </c>
      <c r="E26" s="63">
        <v>4.4249257857983615E-2</v>
      </c>
      <c r="F26" s="64">
        <v>-1.9931484387501697E-2</v>
      </c>
      <c r="G26" s="65">
        <v>-5.2746617750286662E-3</v>
      </c>
      <c r="H26" s="66">
        <v>-7.3000137061862702E-4</v>
      </c>
      <c r="I26" s="67">
        <v>4465.6465913800002</v>
      </c>
      <c r="J26" s="65">
        <v>1.3755639553953092E-2</v>
      </c>
      <c r="K26" s="64">
        <v>8.2278419896497645E-3</v>
      </c>
      <c r="L26" s="65">
        <v>1.3755639553953092E-2</v>
      </c>
      <c r="M26" s="65">
        <v>8.2278419896497645E-3</v>
      </c>
    </row>
    <row r="27" spans="1:14" s="23" customFormat="1" ht="12.75" hidden="1" customHeight="1" x14ac:dyDescent="0.2">
      <c r="C27" s="42"/>
      <c r="D27" s="43"/>
      <c r="E27" s="44"/>
      <c r="F27" s="45"/>
      <c r="G27" s="46"/>
      <c r="H27" s="68"/>
      <c r="I27" s="69"/>
      <c r="J27" s="70"/>
      <c r="K27" s="71"/>
      <c r="L27" s="70"/>
      <c r="M27" s="70"/>
    </row>
    <row r="28" spans="1:14" s="23" customFormat="1" ht="12.75" hidden="1" customHeight="1" x14ac:dyDescent="0.2">
      <c r="C28" s="42"/>
      <c r="D28" s="43"/>
      <c r="E28" s="44"/>
      <c r="F28" s="45"/>
      <c r="G28" s="46"/>
      <c r="H28" s="68"/>
      <c r="I28" s="69"/>
      <c r="J28" s="70"/>
      <c r="K28" s="71"/>
      <c r="L28" s="70"/>
      <c r="M28" s="70"/>
    </row>
    <row r="29" spans="1:14" s="23" customFormat="1" ht="12.75" hidden="1" customHeight="1" x14ac:dyDescent="0.2">
      <c r="C29" s="42"/>
      <c r="D29" s="43"/>
      <c r="E29" s="44"/>
      <c r="F29" s="45"/>
      <c r="G29" s="46"/>
      <c r="H29" s="68"/>
      <c r="I29" s="69"/>
      <c r="J29" s="70"/>
      <c r="K29" s="71"/>
      <c r="L29" s="70"/>
      <c r="M29" s="70"/>
    </row>
    <row r="30" spans="1:14" s="23" customFormat="1" ht="12.75" customHeight="1" x14ac:dyDescent="0.2">
      <c r="C30" s="72"/>
      <c r="D30" s="29"/>
      <c r="E30" s="30"/>
      <c r="F30" s="73"/>
      <c r="G30" s="30"/>
      <c r="H30" s="33"/>
      <c r="I30" s="74"/>
      <c r="J30" s="73"/>
      <c r="K30" s="30"/>
      <c r="L30" s="75"/>
      <c r="M30" s="30"/>
    </row>
    <row r="31" spans="1:14" s="23" customFormat="1" ht="12.75" customHeight="1" x14ac:dyDescent="0.2">
      <c r="C31" s="76" t="s">
        <v>32</v>
      </c>
      <c r="D31" s="77">
        <v>64.267249149999998</v>
      </c>
      <c r="E31" s="46">
        <v>0.11981808702629193</v>
      </c>
      <c r="F31" s="78">
        <v>5.1277753571416618E-2</v>
      </c>
      <c r="G31" s="79">
        <v>3.6918693219157195E-2</v>
      </c>
      <c r="H31" s="44">
        <v>5.8102744280412955E-2</v>
      </c>
      <c r="I31" s="80">
        <v>680.11509992999993</v>
      </c>
      <c r="J31" s="46">
        <v>2.8877743727284466E-2</v>
      </c>
      <c r="K31" s="46">
        <v>1.7198943694677338E-2</v>
      </c>
      <c r="L31" s="46">
        <v>2.8877743727284466E-2</v>
      </c>
      <c r="M31" s="46">
        <v>1.7198943694677338E-2</v>
      </c>
      <c r="N31" s="81"/>
    </row>
    <row r="32" spans="1:14" s="23" customFormat="1" ht="12.75" customHeight="1" x14ac:dyDescent="0.2">
      <c r="C32" s="82" t="s">
        <v>33</v>
      </c>
      <c r="D32" s="43">
        <v>50.953682619999995</v>
      </c>
      <c r="E32" s="46">
        <v>0.10196402554027428</v>
      </c>
      <c r="F32" s="78">
        <v>3.4688599869286518E-2</v>
      </c>
      <c r="G32" s="46">
        <v>2.7464470358490534E-2</v>
      </c>
      <c r="H32" s="44">
        <v>5.1097024629261467E-2</v>
      </c>
      <c r="I32" s="80">
        <v>542.50548034999997</v>
      </c>
      <c r="J32" s="46">
        <v>2.4386872790634673E-2</v>
      </c>
      <c r="K32" s="46">
        <v>1.0751249303994737E-2</v>
      </c>
      <c r="L32" s="46">
        <v>2.4386872790634673E-2</v>
      </c>
      <c r="M32" s="46">
        <v>1.0751249303994737E-2</v>
      </c>
      <c r="N32" s="81"/>
    </row>
    <row r="33" spans="2:14" s="23" customFormat="1" ht="12.75" customHeight="1" x14ac:dyDescent="0.2">
      <c r="C33" s="82" t="s">
        <v>34</v>
      </c>
      <c r="D33" s="43">
        <v>5.5765539100000003</v>
      </c>
      <c r="E33" s="46">
        <v>0.28635421467525313</v>
      </c>
      <c r="F33" s="78">
        <v>0.16357957873201578</v>
      </c>
      <c r="G33" s="46" t="s">
        <v>109</v>
      </c>
      <c r="H33" s="44">
        <v>0.15592163016195593</v>
      </c>
      <c r="I33" s="80">
        <v>61.664753779999998</v>
      </c>
      <c r="J33" s="46">
        <v>0.14404076738253191</v>
      </c>
      <c r="K33" s="46">
        <v>0.1133488035540724</v>
      </c>
      <c r="L33" s="46">
        <v>0.14404076738253191</v>
      </c>
      <c r="M33" s="46">
        <v>0.1133488035540724</v>
      </c>
      <c r="N33" s="81"/>
    </row>
    <row r="34" spans="2:14" s="23" customFormat="1" ht="12.75" customHeight="1" x14ac:dyDescent="0.2">
      <c r="C34" s="83" t="s">
        <v>35</v>
      </c>
      <c r="D34" s="84">
        <v>7.0881180099999996</v>
      </c>
      <c r="E34" s="85">
        <v>0.17272875440675928</v>
      </c>
      <c r="F34" s="86">
        <v>7.5401882746931159E-2</v>
      </c>
      <c r="G34" s="85">
        <v>0.10383510240480143</v>
      </c>
      <c r="H34" s="87">
        <v>3.0628015920309171E-2</v>
      </c>
      <c r="I34" s="88">
        <v>66.773271940000001</v>
      </c>
      <c r="J34" s="85">
        <v>-1.213569717366747E-2</v>
      </c>
      <c r="K34" s="85">
        <v>-2.1930526418625695E-2</v>
      </c>
      <c r="L34" s="85">
        <v>-1.213569717366747E-2</v>
      </c>
      <c r="M34" s="85">
        <v>-2.1930526418625695E-2</v>
      </c>
      <c r="N34" s="81"/>
    </row>
    <row r="35" spans="2:14" s="23" customFormat="1" ht="12.75" customHeight="1" x14ac:dyDescent="0.2">
      <c r="C35" s="89"/>
      <c r="D35" s="48"/>
      <c r="E35" s="71"/>
      <c r="F35" s="71"/>
      <c r="G35" s="71"/>
      <c r="H35" s="71"/>
      <c r="I35" s="48"/>
      <c r="J35" s="71"/>
      <c r="K35" s="71"/>
      <c r="L35" s="71"/>
      <c r="M35" s="71"/>
      <c r="N35" s="81"/>
    </row>
    <row r="36" spans="2:14" s="23" customFormat="1" ht="12.75" customHeight="1" x14ac:dyDescent="0.2">
      <c r="B36" s="50"/>
      <c r="C36" s="90"/>
      <c r="E36" s="91"/>
      <c r="F36" s="91"/>
      <c r="G36" s="91"/>
      <c r="H36" s="91"/>
      <c r="I36" s="92"/>
      <c r="J36" s="91"/>
      <c r="K36" s="91"/>
      <c r="L36" s="91"/>
      <c r="M36" s="91"/>
    </row>
    <row r="37" spans="2:14" s="23" customFormat="1" ht="29.25" customHeight="1" x14ac:dyDescent="0.2">
      <c r="B37" s="50"/>
      <c r="C37" s="229" t="s">
        <v>36</v>
      </c>
      <c r="D37" s="232" t="s">
        <v>6</v>
      </c>
      <c r="E37" s="233"/>
      <c r="F37" s="233"/>
      <c r="G37" s="234"/>
      <c r="H37" s="232" t="s">
        <v>8</v>
      </c>
      <c r="I37" s="233"/>
      <c r="J37" s="233"/>
      <c r="K37" s="234"/>
      <c r="L37" s="232" t="s">
        <v>9</v>
      </c>
      <c r="M37" s="234"/>
    </row>
    <row r="38" spans="2:14" s="23" customFormat="1" ht="53.25" customHeight="1" x14ac:dyDescent="0.2">
      <c r="B38" s="50"/>
      <c r="C38" s="230"/>
      <c r="D38" s="235" t="str">
        <f>D5</f>
        <v>Données brutes  décembre 2024</v>
      </c>
      <c r="E38" s="244" t="str">
        <f>E5</f>
        <v>Taux de croissance  déc. 2024 / déc. 2023</v>
      </c>
      <c r="F38" s="245"/>
      <c r="G38" s="26" t="str">
        <f>G5</f>
        <v>Taux de croissance  déc. 2024 / nov. 2024</v>
      </c>
      <c r="H38" s="239" t="str">
        <f>H5</f>
        <v>Rappel :
Taux ACM CVS-CJO à fin décembre 2023</v>
      </c>
      <c r="I38" s="241" t="str">
        <f>I5</f>
        <v>Données brutes janv. 2024 - déc. 2024</v>
      </c>
      <c r="J38" s="244" t="str">
        <f>J5</f>
        <v>Taux ACM (janv. 2024 - déc. 2024 / janv. 2023 - déc. 2023)</v>
      </c>
      <c r="K38" s="246"/>
      <c r="L38" s="237" t="str">
        <f>L5</f>
        <v>( janv à déc. 2024 ) /
( janv à déc. 2023 )</v>
      </c>
      <c r="M38" s="243"/>
    </row>
    <row r="39" spans="2:14" s="23" customFormat="1" ht="40.5" customHeight="1" x14ac:dyDescent="0.2">
      <c r="B39" s="50"/>
      <c r="C39" s="231"/>
      <c r="D39" s="236"/>
      <c r="E39" s="26" t="s">
        <v>10</v>
      </c>
      <c r="F39" s="27" t="s">
        <v>11</v>
      </c>
      <c r="G39" s="26" t="s">
        <v>11</v>
      </c>
      <c r="H39" s="240"/>
      <c r="I39" s="242"/>
      <c r="J39" s="26" t="s">
        <v>10</v>
      </c>
      <c r="K39" s="26" t="s">
        <v>11</v>
      </c>
      <c r="L39" s="26" t="s">
        <v>10</v>
      </c>
      <c r="M39" s="26" t="s">
        <v>11</v>
      </c>
    </row>
    <row r="40" spans="2:14" s="23" customFormat="1" ht="12.75" customHeight="1" x14ac:dyDescent="0.2">
      <c r="B40" s="50"/>
      <c r="C40" s="28" t="s">
        <v>12</v>
      </c>
      <c r="D40" s="29">
        <v>213.33024591</v>
      </c>
      <c r="E40" s="30">
        <v>2.3921859401939694E-2</v>
      </c>
      <c r="F40" s="31">
        <v>-4.3598551147469355E-2</v>
      </c>
      <c r="G40" s="32">
        <v>-6.0361420039145575E-4</v>
      </c>
      <c r="H40" s="33">
        <v>-1.1362790120589716E-2</v>
      </c>
      <c r="I40" s="93">
        <v>2392.9762201899998</v>
      </c>
      <c r="J40" s="30">
        <v>-6.0343699824977337E-3</v>
      </c>
      <c r="K40" s="32">
        <v>-1.2166699042513107E-2</v>
      </c>
      <c r="L40" s="30">
        <v>-6.0343699824977337E-3</v>
      </c>
      <c r="M40" s="30">
        <v>-1.2166699042513107E-2</v>
      </c>
    </row>
    <row r="41" spans="2:14" s="23" customFormat="1" ht="12.75" customHeight="1" x14ac:dyDescent="0.2">
      <c r="B41" s="50"/>
      <c r="C41" s="35" t="s">
        <v>13</v>
      </c>
      <c r="D41" s="36">
        <v>123.55724958</v>
      </c>
      <c r="E41" s="37">
        <v>2.0720935813423269E-2</v>
      </c>
      <c r="F41" s="38">
        <v>-5.2919918449518821E-2</v>
      </c>
      <c r="G41" s="39">
        <v>4.5060865943609141E-3</v>
      </c>
      <c r="H41" s="40">
        <v>-2.1687958133738472E-2</v>
      </c>
      <c r="I41" s="41">
        <v>1393.08192859</v>
      </c>
      <c r="J41" s="39">
        <v>-1.8147523034578339E-2</v>
      </c>
      <c r="K41" s="38">
        <v>-2.3884004028764672E-2</v>
      </c>
      <c r="L41" s="39">
        <v>-1.8147523034578339E-2</v>
      </c>
      <c r="M41" s="39">
        <v>-2.3884004028764672E-2</v>
      </c>
    </row>
    <row r="42" spans="2:14" s="23" customFormat="1" ht="12.75" customHeight="1" x14ac:dyDescent="0.2">
      <c r="B42" s="50"/>
      <c r="C42" s="42" t="s">
        <v>14</v>
      </c>
      <c r="D42" s="43">
        <v>37.434595820000006</v>
      </c>
      <c r="E42" s="44">
        <v>3.7332474817315386E-3</v>
      </c>
      <c r="F42" s="45">
        <v>-5.0553483572803093E-2</v>
      </c>
      <c r="G42" s="46">
        <v>-4.9724988976226348E-3</v>
      </c>
      <c r="H42" s="47">
        <v>4.8704704845272673E-3</v>
      </c>
      <c r="I42" s="48">
        <v>439.24926171000004</v>
      </c>
      <c r="J42" s="46">
        <v>-2.893049678336812E-2</v>
      </c>
      <c r="K42" s="45">
        <v>-3.3901138533554143E-2</v>
      </c>
      <c r="L42" s="46">
        <v>-2.893049678336812E-2</v>
      </c>
      <c r="M42" s="46">
        <v>-3.3901138533554143E-2</v>
      </c>
    </row>
    <row r="43" spans="2:14" s="23" customFormat="1" ht="12.75" customHeight="1" x14ac:dyDescent="0.2">
      <c r="B43" s="50"/>
      <c r="C43" s="49" t="s">
        <v>15</v>
      </c>
      <c r="D43" s="43">
        <v>10.090098490000001</v>
      </c>
      <c r="E43" s="44">
        <v>-6.832314946914797E-2</v>
      </c>
      <c r="F43" s="45">
        <v>-0.11574892105012136</v>
      </c>
      <c r="G43" s="46">
        <v>1.3657965898263624E-2</v>
      </c>
      <c r="H43" s="47">
        <v>-3.7831089564426934E-2</v>
      </c>
      <c r="I43" s="48">
        <v>119.87845038</v>
      </c>
      <c r="J43" s="46">
        <v>-4.1032459015027056E-2</v>
      </c>
      <c r="K43" s="45">
        <v>-4.4285276713949773E-2</v>
      </c>
      <c r="L43" s="46">
        <v>-4.1032459015027056E-2</v>
      </c>
      <c r="M43" s="46">
        <v>-4.4285276713949773E-2</v>
      </c>
    </row>
    <row r="44" spans="2:14" s="23" customFormat="1" ht="12.75" customHeight="1" x14ac:dyDescent="0.2">
      <c r="B44" s="50"/>
      <c r="C44" s="49" t="s">
        <v>16</v>
      </c>
      <c r="D44" s="43">
        <v>22.12441007</v>
      </c>
      <c r="E44" s="44">
        <v>3.498569810442187E-2</v>
      </c>
      <c r="F44" s="45">
        <v>-2.5086261522308528E-2</v>
      </c>
      <c r="G44" s="46">
        <v>-9.9987018181662002E-3</v>
      </c>
      <c r="H44" s="47">
        <v>2.7498955888131782E-2</v>
      </c>
      <c r="I44" s="48">
        <v>257.84854465000001</v>
      </c>
      <c r="J44" s="46">
        <v>-4.9465082889658119E-3</v>
      </c>
      <c r="K44" s="45">
        <v>-1.0886605161621765E-2</v>
      </c>
      <c r="L44" s="46">
        <v>-4.9465082889658119E-3</v>
      </c>
      <c r="M44" s="46">
        <v>-1.0886605161621765E-2</v>
      </c>
    </row>
    <row r="45" spans="2:14" s="23" customFormat="1" ht="12.75" customHeight="1" x14ac:dyDescent="0.2">
      <c r="B45" s="50"/>
      <c r="C45" s="49" t="s">
        <v>17</v>
      </c>
      <c r="D45" s="43">
        <v>5.0390433899999998</v>
      </c>
      <c r="E45" s="44">
        <v>2.2537305346206793E-2</v>
      </c>
      <c r="F45" s="45">
        <v>-2.3676859369921477E-2</v>
      </c>
      <c r="G45" s="46">
        <v>-1.629764745448492E-2</v>
      </c>
      <c r="H45" s="47">
        <v>-2.803433509683817E-4</v>
      </c>
      <c r="I45" s="48">
        <v>59.441160299999993</v>
      </c>
      <c r="J45" s="46">
        <v>-0.10433233256781183</v>
      </c>
      <c r="K45" s="45">
        <v>-0.1086698598238014</v>
      </c>
      <c r="L45" s="46">
        <v>-0.10433233256781183</v>
      </c>
      <c r="M45" s="46">
        <v>-0.1086698598238014</v>
      </c>
    </row>
    <row r="46" spans="2:14" s="23" customFormat="1" ht="12.75" customHeight="1" x14ac:dyDescent="0.2">
      <c r="B46" s="50"/>
      <c r="C46" s="51" t="s">
        <v>18</v>
      </c>
      <c r="D46" s="43">
        <v>52.184696369999998</v>
      </c>
      <c r="E46" s="44">
        <v>1.7387481719428166E-2</v>
      </c>
      <c r="F46" s="45">
        <v>-7.6028509304001624E-2</v>
      </c>
      <c r="G46" s="46">
        <v>1.7624628367609807E-2</v>
      </c>
      <c r="H46" s="47">
        <v>-2.8207414335121084E-2</v>
      </c>
      <c r="I46" s="48">
        <v>579.26777954999989</v>
      </c>
      <c r="J46" s="46">
        <v>-1.8725828501113595E-2</v>
      </c>
      <c r="K46" s="45">
        <v>-2.5105769678007706E-2</v>
      </c>
      <c r="L46" s="46">
        <v>-1.8725828501113595E-2</v>
      </c>
      <c r="M46" s="46">
        <v>-2.5105769678007706E-2</v>
      </c>
    </row>
    <row r="47" spans="2:14" s="23" customFormat="1" ht="12.75" customHeight="1" x14ac:dyDescent="0.2">
      <c r="B47" s="50"/>
      <c r="C47" s="52" t="s">
        <v>19</v>
      </c>
      <c r="D47" s="43">
        <v>11.868952710000002</v>
      </c>
      <c r="E47" s="44">
        <v>-1.6374809183079764E-2</v>
      </c>
      <c r="F47" s="45">
        <v>-5.7780869860289741E-2</v>
      </c>
      <c r="G47" s="46">
        <v>-1.7918614114429965E-2</v>
      </c>
      <c r="H47" s="47">
        <v>1.4707719970833866E-2</v>
      </c>
      <c r="I47" s="48">
        <v>122.15595540000001</v>
      </c>
      <c r="J47" s="46">
        <v>-1.0352605396623304E-2</v>
      </c>
      <c r="K47" s="45">
        <v>-1.5017116756986137E-2</v>
      </c>
      <c r="L47" s="46">
        <v>-1.0352605396623304E-2</v>
      </c>
      <c r="M47" s="46">
        <v>-1.5017116756986137E-2</v>
      </c>
    </row>
    <row r="48" spans="2:14" s="23" customFormat="1" ht="12.75" customHeight="1" x14ac:dyDescent="0.2">
      <c r="B48" s="50"/>
      <c r="C48" s="52" t="s">
        <v>20</v>
      </c>
      <c r="D48" s="43">
        <v>38.697145290000002</v>
      </c>
      <c r="E48" s="44">
        <v>2.5422585827444832E-2</v>
      </c>
      <c r="F48" s="45">
        <v>-8.570594641784457E-2</v>
      </c>
      <c r="G48" s="46">
        <v>2.9657120054711106E-2</v>
      </c>
      <c r="H48" s="47">
        <v>-4.2544161720987739E-2</v>
      </c>
      <c r="I48" s="48">
        <v>440.87559018000002</v>
      </c>
      <c r="J48" s="46">
        <v>-2.432506842224591E-2</v>
      </c>
      <c r="K48" s="45">
        <v>-3.1298641065529931E-2</v>
      </c>
      <c r="L48" s="46">
        <v>-2.432506842224591E-2</v>
      </c>
      <c r="M48" s="46">
        <v>-3.1298641065529931E-2</v>
      </c>
    </row>
    <row r="49" spans="2:13" s="23" customFormat="1" ht="12.75" customHeight="1" x14ac:dyDescent="0.2">
      <c r="B49" s="50"/>
      <c r="C49" s="53" t="s">
        <v>21</v>
      </c>
      <c r="D49" s="43">
        <v>5.5052146100000003</v>
      </c>
      <c r="E49" s="44">
        <v>-0.11840664578575555</v>
      </c>
      <c r="F49" s="45">
        <v>-0.16118201929470621</v>
      </c>
      <c r="G49" s="46">
        <v>-4.7872198121513443E-2</v>
      </c>
      <c r="H49" s="47">
        <v>-0.22849972232063653</v>
      </c>
      <c r="I49" s="48">
        <v>65.148864570000001</v>
      </c>
      <c r="J49" s="46">
        <v>-0.13957489359136011</v>
      </c>
      <c r="K49" s="45">
        <v>-0.13970965807915903</v>
      </c>
      <c r="L49" s="46">
        <v>-0.13957489359136011</v>
      </c>
      <c r="M49" s="46">
        <v>-0.13970965807915903</v>
      </c>
    </row>
    <row r="50" spans="2:13" s="23" customFormat="1" ht="12.75" customHeight="1" x14ac:dyDescent="0.2">
      <c r="B50" s="50"/>
      <c r="C50" s="42" t="s">
        <v>22</v>
      </c>
      <c r="D50" s="43">
        <v>15.049535460000001</v>
      </c>
      <c r="E50" s="44">
        <v>3.5315065042150984E-2</v>
      </c>
      <c r="F50" s="45">
        <v>-2.7434668839784071E-2</v>
      </c>
      <c r="G50" s="46">
        <v>-6.2687952453792661E-3</v>
      </c>
      <c r="H50" s="54">
        <v>1.9796405017433072E-2</v>
      </c>
      <c r="I50" s="48">
        <v>165.54040696999999</v>
      </c>
      <c r="J50" s="55">
        <v>1.3208790995040465E-2</v>
      </c>
      <c r="K50" s="45">
        <v>4.9995159842330938E-3</v>
      </c>
      <c r="L50" s="46">
        <v>1.3208790995040465E-2</v>
      </c>
      <c r="M50" s="46">
        <v>4.9995159842330938E-3</v>
      </c>
    </row>
    <row r="51" spans="2:13" s="23" customFormat="1" ht="12.75" customHeight="1" x14ac:dyDescent="0.2">
      <c r="B51" s="50"/>
      <c r="C51" s="42" t="s">
        <v>23</v>
      </c>
      <c r="D51" s="43">
        <v>10.58345499</v>
      </c>
      <c r="E51" s="44">
        <v>0.16641385974694001</v>
      </c>
      <c r="F51" s="45">
        <v>7.6064651492755431E-2</v>
      </c>
      <c r="G51" s="46">
        <v>1.5894811632663375E-2</v>
      </c>
      <c r="H51" s="47">
        <v>2.138903315706786E-2</v>
      </c>
      <c r="I51" s="48">
        <v>115.24059381999999</v>
      </c>
      <c r="J51" s="46">
        <v>5.7341282252745263E-2</v>
      </c>
      <c r="K51" s="45">
        <v>5.0291319029584169E-2</v>
      </c>
      <c r="L51" s="46">
        <v>5.7341282252745263E-2</v>
      </c>
      <c r="M51" s="46">
        <v>5.0291319029584169E-2</v>
      </c>
    </row>
    <row r="52" spans="2:13" s="23" customFormat="1" ht="12.75" customHeight="1" x14ac:dyDescent="0.2">
      <c r="B52" s="50"/>
      <c r="C52" s="49" t="s">
        <v>24</v>
      </c>
      <c r="D52" s="43">
        <v>6.9386897800000007</v>
      </c>
      <c r="E52" s="44">
        <v>0.17510305770777768</v>
      </c>
      <c r="F52" s="45">
        <v>9.6855318681401847E-2</v>
      </c>
      <c r="G52" s="46">
        <v>8.9868005880557877E-3</v>
      </c>
      <c r="H52" s="47">
        <v>2.2718997837271493E-2</v>
      </c>
      <c r="I52" s="48">
        <v>75.261726220000014</v>
      </c>
      <c r="J52" s="46">
        <v>7.8302126305425324E-2</v>
      </c>
      <c r="K52" s="45">
        <v>6.9487876636358692E-2</v>
      </c>
      <c r="L52" s="46">
        <v>7.8302126305425324E-2</v>
      </c>
      <c r="M52" s="46">
        <v>6.9487876636358692E-2</v>
      </c>
    </row>
    <row r="53" spans="2:13" s="23" customFormat="1" ht="12.75" customHeight="1" x14ac:dyDescent="0.2">
      <c r="B53" s="50"/>
      <c r="C53" s="49" t="s">
        <v>25</v>
      </c>
      <c r="D53" s="43">
        <v>3.6447652100000001</v>
      </c>
      <c r="E53" s="44">
        <v>0.15022212551388603</v>
      </c>
      <c r="F53" s="45">
        <v>3.7427246731144725E-2</v>
      </c>
      <c r="G53" s="46">
        <v>2.9747352466922505E-2</v>
      </c>
      <c r="H53" s="47">
        <v>1.9028219110431177E-2</v>
      </c>
      <c r="I53" s="48">
        <v>39.978867600000001</v>
      </c>
      <c r="J53" s="46">
        <v>2.0014709753329196E-2</v>
      </c>
      <c r="K53" s="45">
        <v>1.6092182413951939E-2</v>
      </c>
      <c r="L53" s="46">
        <v>2.0014709753329196E-2</v>
      </c>
      <c r="M53" s="46">
        <v>1.6092182413951939E-2</v>
      </c>
    </row>
    <row r="54" spans="2:13" s="23" customFormat="1" ht="12.75" customHeight="1" x14ac:dyDescent="0.2">
      <c r="B54" s="50"/>
      <c r="C54" s="56" t="s">
        <v>26</v>
      </c>
      <c r="D54" s="36">
        <v>89.772996329999998</v>
      </c>
      <c r="E54" s="37">
        <v>2.836035836469275E-2</v>
      </c>
      <c r="F54" s="38">
        <v>-3.0138607027291209E-2</v>
      </c>
      <c r="G54" s="39">
        <v>-7.7209488573505292E-3</v>
      </c>
      <c r="H54" s="57">
        <v>3.8683970704815884E-3</v>
      </c>
      <c r="I54" s="41">
        <v>999.89429159999997</v>
      </c>
      <c r="J54" s="39">
        <v>1.1349024834285792E-2</v>
      </c>
      <c r="K54" s="38">
        <v>4.678066842293882E-3</v>
      </c>
      <c r="L54" s="39">
        <v>1.1349024834285792E-2</v>
      </c>
      <c r="M54" s="39">
        <v>4.678066842293882E-3</v>
      </c>
    </row>
    <row r="55" spans="2:13" s="23" customFormat="1" ht="12.75" customHeight="1" x14ac:dyDescent="0.2">
      <c r="B55" s="50"/>
      <c r="C55" s="58" t="s">
        <v>27</v>
      </c>
      <c r="D55" s="43">
        <v>68.172787879999987</v>
      </c>
      <c r="E55" s="44">
        <v>3.8546488631602926E-2</v>
      </c>
      <c r="F55" s="45">
        <v>-2.4494508181523322E-2</v>
      </c>
      <c r="G55" s="46">
        <v>-1.2353941947295777E-2</v>
      </c>
      <c r="H55" s="47">
        <v>1.3647347196980908E-2</v>
      </c>
      <c r="I55" s="48">
        <v>751.71375205000015</v>
      </c>
      <c r="J55" s="46">
        <v>1.7190285297372876E-2</v>
      </c>
      <c r="K55" s="45">
        <v>9.5457632471882548E-3</v>
      </c>
      <c r="L55" s="46">
        <v>1.7190285297372876E-2</v>
      </c>
      <c r="M55" s="46">
        <v>9.5457632471882548E-3</v>
      </c>
    </row>
    <row r="56" spans="2:13" s="23" customFormat="1" ht="12.75" customHeight="1" x14ac:dyDescent="0.2">
      <c r="B56" s="50"/>
      <c r="C56" s="59" t="s">
        <v>28</v>
      </c>
      <c r="D56" s="43">
        <v>65.419373239999999</v>
      </c>
      <c r="E56" s="44">
        <v>4.3337304708893409E-2</v>
      </c>
      <c r="F56" s="45">
        <v>-2.3384922802872299E-2</v>
      </c>
      <c r="G56" s="46">
        <v>-1.4057233026442462E-2</v>
      </c>
      <c r="H56" s="47">
        <v>2.0187286186107878E-2</v>
      </c>
      <c r="I56" s="48">
        <v>718.41361458000006</v>
      </c>
      <c r="J56" s="46">
        <v>2.5761360696461066E-2</v>
      </c>
      <c r="K56" s="45">
        <v>1.8212958871248519E-2</v>
      </c>
      <c r="L56" s="46">
        <v>2.5761360696461066E-2</v>
      </c>
      <c r="M56" s="46">
        <v>1.8212958871248519E-2</v>
      </c>
    </row>
    <row r="57" spans="2:13" s="23" customFormat="1" ht="12.75" customHeight="1" x14ac:dyDescent="0.2">
      <c r="B57" s="50"/>
      <c r="C57" s="52" t="s">
        <v>29</v>
      </c>
      <c r="D57" s="60">
        <v>2.7534146399999999</v>
      </c>
      <c r="E57" s="44">
        <v>-6.3612191817345898E-2</v>
      </c>
      <c r="F57" s="45">
        <v>-4.9831320061894391E-2</v>
      </c>
      <c r="G57" s="46">
        <v>2.9383750087568217E-2</v>
      </c>
      <c r="H57" s="47">
        <v>-9.1411014935593116E-2</v>
      </c>
      <c r="I57" s="48">
        <v>33.300137470000003</v>
      </c>
      <c r="J57" s="46">
        <v>-0.13816972877407496</v>
      </c>
      <c r="K57" s="45">
        <v>-0.1467862667941553</v>
      </c>
      <c r="L57" s="46">
        <v>-0.13816972877407496</v>
      </c>
      <c r="M57" s="46">
        <v>-0.1467862667941553</v>
      </c>
    </row>
    <row r="58" spans="2:13" s="23" customFormat="1" ht="12.75" customHeight="1" x14ac:dyDescent="0.2">
      <c r="B58" s="50"/>
      <c r="C58" s="58" t="s">
        <v>30</v>
      </c>
      <c r="D58" s="43">
        <v>21.600208449999997</v>
      </c>
      <c r="E58" s="44">
        <v>-2.517121443661674E-3</v>
      </c>
      <c r="F58" s="45">
        <v>-4.6597539868821647E-2</v>
      </c>
      <c r="G58" s="46">
        <v>6.3646791944838021E-3</v>
      </c>
      <c r="H58" s="47">
        <v>-2.3995618648476991E-2</v>
      </c>
      <c r="I58" s="48">
        <v>248.18053955000002</v>
      </c>
      <c r="J58" s="46">
        <v>-5.9412224151892401E-3</v>
      </c>
      <c r="K58" s="45">
        <v>-9.7268275903577006E-3</v>
      </c>
      <c r="L58" s="46">
        <v>-5.9412224151892401E-3</v>
      </c>
      <c r="M58" s="46">
        <v>-9.7268275903577006E-3</v>
      </c>
    </row>
    <row r="59" spans="2:13" s="23" customFormat="1" ht="12.75" customHeight="1" x14ac:dyDescent="0.2">
      <c r="B59" s="50"/>
      <c r="C59" s="61" t="s">
        <v>31</v>
      </c>
      <c r="D59" s="62">
        <v>202.74679092</v>
      </c>
      <c r="E59" s="63">
        <v>1.7433760902483497E-2</v>
      </c>
      <c r="F59" s="64">
        <v>-4.9301820696310394E-2</v>
      </c>
      <c r="G59" s="65">
        <v>-1.478417075486349E-3</v>
      </c>
      <c r="H59" s="66">
        <v>-1.2869535489484218E-2</v>
      </c>
      <c r="I59" s="67">
        <v>2277.7356263699999</v>
      </c>
      <c r="J59" s="65">
        <v>-9.0395172670487689E-3</v>
      </c>
      <c r="K59" s="64">
        <v>-1.5139796993634214E-2</v>
      </c>
      <c r="L59" s="65">
        <v>-9.0395172670487689E-3</v>
      </c>
      <c r="M59" s="65">
        <v>-1.5139796993634214E-2</v>
      </c>
    </row>
    <row r="60" spans="2:13" s="23" customFormat="1" ht="12.75" hidden="1" customHeight="1" x14ac:dyDescent="0.2">
      <c r="B60" s="50"/>
      <c r="C60" s="42"/>
      <c r="D60" s="43"/>
      <c r="E60" s="44"/>
      <c r="F60" s="45"/>
      <c r="G60" s="46"/>
      <c r="H60" s="46"/>
      <c r="I60" s="69"/>
      <c r="J60" s="70"/>
      <c r="K60" s="71"/>
      <c r="L60" s="70"/>
      <c r="M60" s="70"/>
    </row>
    <row r="61" spans="2:13" s="23" customFormat="1" ht="12.75" hidden="1" customHeight="1" x14ac:dyDescent="0.2">
      <c r="B61" s="50"/>
      <c r="C61" s="42"/>
      <c r="D61" s="43"/>
      <c r="E61" s="44"/>
      <c r="F61" s="45"/>
      <c r="G61" s="46"/>
      <c r="H61" s="46"/>
      <c r="I61" s="69"/>
      <c r="J61" s="70"/>
      <c r="K61" s="71"/>
      <c r="L61" s="70"/>
      <c r="M61" s="70"/>
    </row>
    <row r="62" spans="2:13" s="23" customFormat="1" ht="57" hidden="1" customHeight="1" x14ac:dyDescent="0.2">
      <c r="B62" s="50"/>
      <c r="C62" s="42"/>
      <c r="D62" s="43"/>
      <c r="E62" s="44"/>
      <c r="F62" s="45"/>
      <c r="G62" s="46"/>
      <c r="H62" s="46"/>
      <c r="I62" s="69"/>
      <c r="J62" s="70"/>
      <c r="K62" s="71"/>
      <c r="L62" s="70"/>
      <c r="M62" s="70"/>
    </row>
    <row r="63" spans="2:13" s="23" customFormat="1" ht="12.75" customHeight="1" x14ac:dyDescent="0.2">
      <c r="C63" s="72"/>
      <c r="D63" s="29"/>
      <c r="E63" s="30"/>
      <c r="F63" s="73"/>
      <c r="G63" s="30"/>
      <c r="H63" s="33"/>
      <c r="I63" s="74"/>
      <c r="J63" s="73"/>
      <c r="K63" s="30"/>
      <c r="L63" s="75"/>
      <c r="M63" s="30"/>
    </row>
    <row r="64" spans="2:13" s="23" customFormat="1" ht="12.75" customHeight="1" x14ac:dyDescent="0.2">
      <c r="B64" s="50"/>
      <c r="C64" s="76" t="s">
        <v>32</v>
      </c>
      <c r="D64" s="77">
        <v>32.401065609999996</v>
      </c>
      <c r="E64" s="46">
        <v>9.8903584997379834E-2</v>
      </c>
      <c r="F64" s="78">
        <v>2.9555597785369425E-2</v>
      </c>
      <c r="G64" s="79">
        <v>4.4876043733617754E-2</v>
      </c>
      <c r="H64" s="44">
        <v>2.3076885752955967E-2</v>
      </c>
      <c r="I64" s="80">
        <v>336.62228725</v>
      </c>
      <c r="J64" s="46">
        <v>2.666635485493174E-5</v>
      </c>
      <c r="K64" s="46">
        <v>-1.0974449308258638E-2</v>
      </c>
      <c r="L64" s="46">
        <v>2.666635485493174E-5</v>
      </c>
      <c r="M64" s="46">
        <v>-1.0974449308258638E-2</v>
      </c>
    </row>
    <row r="65" spans="2:14" s="23" customFormat="1" ht="12.75" customHeight="1" x14ac:dyDescent="0.2">
      <c r="B65" s="50"/>
      <c r="C65" s="82" t="s">
        <v>33</v>
      </c>
      <c r="D65" s="43">
        <v>25.3782335</v>
      </c>
      <c r="E65" s="46">
        <v>7.8636799750017694E-2</v>
      </c>
      <c r="F65" s="78">
        <v>6.871397465595841E-3</v>
      </c>
      <c r="G65" s="46">
        <v>3.2901467939763229E-2</v>
      </c>
      <c r="H65" s="44">
        <v>2.1614591293786622E-2</v>
      </c>
      <c r="I65" s="80">
        <v>266.88382002999998</v>
      </c>
      <c r="J65" s="46">
        <v>-9.031964258379932E-3</v>
      </c>
      <c r="K65" s="46">
        <v>-2.064212907233387E-2</v>
      </c>
      <c r="L65" s="46">
        <v>-9.031964258379932E-3</v>
      </c>
      <c r="M65" s="46">
        <v>-2.064212907233387E-2</v>
      </c>
    </row>
    <row r="66" spans="2:14" s="23" customFormat="1" ht="12.75" customHeight="1" x14ac:dyDescent="0.2">
      <c r="B66" s="50"/>
      <c r="C66" s="82" t="s">
        <v>34</v>
      </c>
      <c r="D66" s="43">
        <v>2.4574215099999996</v>
      </c>
      <c r="E66" s="46">
        <v>0.30590821310977079</v>
      </c>
      <c r="F66" s="78">
        <v>0.20510564001735498</v>
      </c>
      <c r="G66" s="46" t="s">
        <v>109</v>
      </c>
      <c r="H66" s="44">
        <v>6.9988752461005665E-2</v>
      </c>
      <c r="I66" s="80">
        <v>27.51875867</v>
      </c>
      <c r="J66" s="46">
        <v>0.19173874167499161</v>
      </c>
      <c r="K66" s="46">
        <v>0.14640872707648289</v>
      </c>
      <c r="L66" s="46">
        <v>0.19173874167499161</v>
      </c>
      <c r="M66" s="46">
        <v>0.14640872707648289</v>
      </c>
    </row>
    <row r="67" spans="2:14" s="23" customFormat="1" ht="12.75" customHeight="1" x14ac:dyDescent="0.2">
      <c r="B67" s="50"/>
      <c r="C67" s="83" t="s">
        <v>35</v>
      </c>
      <c r="D67" s="84">
        <v>4.2175353399999995</v>
      </c>
      <c r="E67" s="85">
        <v>0.14310569797164474</v>
      </c>
      <c r="F67" s="86">
        <v>5.9741790436908193E-2</v>
      </c>
      <c r="G67" s="85">
        <v>0.11908031611260572</v>
      </c>
      <c r="H67" s="87">
        <v>3.3566403879976558E-3</v>
      </c>
      <c r="I67" s="88">
        <v>38.486188909999996</v>
      </c>
      <c r="J67" s="85">
        <v>-4.2345439677141217E-2</v>
      </c>
      <c r="K67" s="85">
        <v>-5.1199841351992847E-2</v>
      </c>
      <c r="L67" s="85">
        <v>-4.2345439677141217E-2</v>
      </c>
      <c r="M67" s="85">
        <v>-5.1199841351992847E-2</v>
      </c>
    </row>
    <row r="68" spans="2:14" s="23" customFormat="1" ht="12.75" customHeight="1" x14ac:dyDescent="0.2">
      <c r="C68" s="89"/>
      <c r="D68" s="48"/>
      <c r="E68" s="71"/>
      <c r="F68" s="71"/>
      <c r="G68" s="71"/>
      <c r="H68" s="71"/>
      <c r="I68" s="48"/>
      <c r="J68" s="71"/>
      <c r="K68" s="71"/>
      <c r="L68" s="71"/>
      <c r="M68" s="71"/>
      <c r="N68" s="81"/>
    </row>
    <row r="69" spans="2:14" s="23" customFormat="1" ht="12.75" customHeight="1" x14ac:dyDescent="0.2">
      <c r="B69" s="50"/>
      <c r="C69" s="90"/>
      <c r="D69" s="94"/>
      <c r="E69" s="91"/>
      <c r="F69" s="91"/>
      <c r="G69" s="91"/>
      <c r="H69" s="91"/>
      <c r="I69" s="92"/>
      <c r="J69" s="91"/>
      <c r="K69" s="91"/>
      <c r="L69" s="91"/>
      <c r="M69" s="91"/>
    </row>
    <row r="70" spans="2:14" s="23" customFormat="1" ht="27" customHeight="1" x14ac:dyDescent="0.2">
      <c r="B70" s="50"/>
      <c r="C70" s="229" t="s">
        <v>37</v>
      </c>
      <c r="D70" s="232" t="s">
        <v>6</v>
      </c>
      <c r="E70" s="233"/>
      <c r="F70" s="233"/>
      <c r="G70" s="234"/>
      <c r="H70" s="232" t="s">
        <v>8</v>
      </c>
      <c r="I70" s="233"/>
      <c r="J70" s="233"/>
      <c r="K70" s="234"/>
      <c r="L70" s="232" t="s">
        <v>9</v>
      </c>
      <c r="M70" s="234"/>
    </row>
    <row r="71" spans="2:14" s="23" customFormat="1" ht="53.25" customHeight="1" x14ac:dyDescent="0.2">
      <c r="B71" s="50"/>
      <c r="C71" s="230"/>
      <c r="D71" s="235" t="str">
        <f>D38</f>
        <v>Données brutes  décembre 2024</v>
      </c>
      <c r="E71" s="237" t="str">
        <f>E38</f>
        <v>Taux de croissance  déc. 2024 / déc. 2023</v>
      </c>
      <c r="F71" s="238"/>
      <c r="G71" s="26" t="str">
        <f>G5</f>
        <v>Taux de croissance  déc. 2024 / nov. 2024</v>
      </c>
      <c r="H71" s="239" t="str">
        <f>H38</f>
        <v>Rappel :
Taux ACM CVS-CJO à fin décembre 2023</v>
      </c>
      <c r="I71" s="241" t="str">
        <f>I38</f>
        <v>Données brutes janv. 2024 - déc. 2024</v>
      </c>
      <c r="J71" s="237" t="str">
        <f>J38</f>
        <v>Taux ACM (janv. 2024 - déc. 2024 / janv. 2023 - déc. 2023)</v>
      </c>
      <c r="K71" s="243"/>
      <c r="L71" s="237" t="str">
        <f>L38</f>
        <v>( janv à déc. 2024 ) /
( janv à déc. 2023 )</v>
      </c>
      <c r="M71" s="243"/>
    </row>
    <row r="72" spans="2:14" s="23" customFormat="1" ht="38.25" customHeight="1" x14ac:dyDescent="0.2">
      <c r="B72" s="50"/>
      <c r="C72" s="231"/>
      <c r="D72" s="236"/>
      <c r="E72" s="26" t="s">
        <v>10</v>
      </c>
      <c r="F72" s="27" t="s">
        <v>11</v>
      </c>
      <c r="G72" s="26" t="s">
        <v>11</v>
      </c>
      <c r="H72" s="240"/>
      <c r="I72" s="242"/>
      <c r="J72" s="26" t="s">
        <v>10</v>
      </c>
      <c r="K72" s="26" t="s">
        <v>11</v>
      </c>
      <c r="L72" s="26" t="s">
        <v>10</v>
      </c>
      <c r="M72" s="26" t="s">
        <v>11</v>
      </c>
    </row>
    <row r="73" spans="2:14" s="23" customFormat="1" ht="12.75" customHeight="1" x14ac:dyDescent="0.2">
      <c r="B73" s="50"/>
      <c r="C73" s="28" t="s">
        <v>12</v>
      </c>
      <c r="D73" s="29">
        <v>253.76847510000002</v>
      </c>
      <c r="E73" s="30">
        <v>8.5939803937069792E-2</v>
      </c>
      <c r="F73" s="31">
        <v>1.6189341870542107E-2</v>
      </c>
      <c r="G73" s="32">
        <v>-5.4464814789705329E-3</v>
      </c>
      <c r="H73" s="33">
        <v>3.9278540427241104E-3</v>
      </c>
      <c r="I73" s="93">
        <v>2802.1496731200004</v>
      </c>
      <c r="J73" s="30">
        <v>4.1306469168448601E-2</v>
      </c>
      <c r="K73" s="32">
        <v>3.4843971726803646E-2</v>
      </c>
      <c r="L73" s="30">
        <v>4.1306469168448601E-2</v>
      </c>
      <c r="M73" s="30">
        <v>3.4843971726803646E-2</v>
      </c>
    </row>
    <row r="74" spans="2:14" s="23" customFormat="1" ht="12.75" customHeight="1" x14ac:dyDescent="0.2">
      <c r="B74" s="50"/>
      <c r="C74" s="35" t="s">
        <v>13</v>
      </c>
      <c r="D74" s="36">
        <v>165.01700293000002</v>
      </c>
      <c r="E74" s="37">
        <v>9.1422060675478312E-2</v>
      </c>
      <c r="F74" s="38">
        <v>9.4542955765231085E-3</v>
      </c>
      <c r="G74" s="39">
        <v>-2.8348130516711034E-3</v>
      </c>
      <c r="H74" s="40">
        <v>-4.6297388552795082E-3</v>
      </c>
      <c r="I74" s="41">
        <v>1843.2245527899997</v>
      </c>
      <c r="J74" s="39">
        <v>3.6307460626499477E-2</v>
      </c>
      <c r="K74" s="38">
        <v>2.7880032662511045E-2</v>
      </c>
      <c r="L74" s="39">
        <v>3.6307460626499477E-2</v>
      </c>
      <c r="M74" s="39">
        <v>2.7880032662511045E-2</v>
      </c>
    </row>
    <row r="75" spans="2:14" s="23" customFormat="1" ht="12.75" customHeight="1" x14ac:dyDescent="0.2">
      <c r="B75" s="50"/>
      <c r="C75" s="42" t="s">
        <v>14</v>
      </c>
      <c r="D75" s="43">
        <v>50.223646510000002</v>
      </c>
      <c r="E75" s="44">
        <v>6.132182727330604E-2</v>
      </c>
      <c r="F75" s="45">
        <v>2.7023274491970728E-3</v>
      </c>
      <c r="G75" s="46">
        <v>-1.2163520473140732E-4</v>
      </c>
      <c r="H75" s="47">
        <v>3.8150509115974174E-2</v>
      </c>
      <c r="I75" s="48">
        <v>582.72519440999997</v>
      </c>
      <c r="J75" s="46">
        <v>2.0260698498963947E-2</v>
      </c>
      <c r="K75" s="45">
        <v>1.3631361662745034E-2</v>
      </c>
      <c r="L75" s="46">
        <v>2.0260698498963947E-2</v>
      </c>
      <c r="M75" s="46">
        <v>1.3631361662745034E-2</v>
      </c>
    </row>
    <row r="76" spans="2:14" s="23" customFormat="1" ht="12.75" customHeight="1" x14ac:dyDescent="0.2">
      <c r="B76" s="50"/>
      <c r="C76" s="49" t="s">
        <v>15</v>
      </c>
      <c r="D76" s="43">
        <v>13.12187299</v>
      </c>
      <c r="E76" s="44">
        <v>-9.2537748309969858E-3</v>
      </c>
      <c r="F76" s="45">
        <v>-6.5213623079134142E-2</v>
      </c>
      <c r="G76" s="46">
        <v>2.3333253617716432E-2</v>
      </c>
      <c r="H76" s="47">
        <v>-1.1133194467733087E-2</v>
      </c>
      <c r="I76" s="48">
        <v>148.72501469999997</v>
      </c>
      <c r="J76" s="46">
        <v>1.508988692578872E-2</v>
      </c>
      <c r="K76" s="45">
        <v>8.2465031596319349E-3</v>
      </c>
      <c r="L76" s="46">
        <v>1.508988692578872E-2</v>
      </c>
      <c r="M76" s="46">
        <v>8.2465031596319349E-3</v>
      </c>
    </row>
    <row r="77" spans="2:14" s="23" customFormat="1" ht="12.75" customHeight="1" x14ac:dyDescent="0.2">
      <c r="B77" s="50"/>
      <c r="C77" s="49" t="s">
        <v>16</v>
      </c>
      <c r="D77" s="43">
        <v>28.381903470000001</v>
      </c>
      <c r="E77" s="44">
        <v>8.6034217885485598E-2</v>
      </c>
      <c r="F77" s="45">
        <v>2.3966942424018756E-2</v>
      </c>
      <c r="G77" s="46">
        <v>-5.1348799673757162E-3</v>
      </c>
      <c r="H77" s="47">
        <v>6.4079026747946521E-2</v>
      </c>
      <c r="I77" s="48">
        <v>332.68059698000002</v>
      </c>
      <c r="J77" s="46">
        <v>4.2665995823814917E-2</v>
      </c>
      <c r="K77" s="45">
        <v>3.6086961534127937E-2</v>
      </c>
      <c r="L77" s="46">
        <v>4.2665995823814917E-2</v>
      </c>
      <c r="M77" s="46">
        <v>3.6086961534127937E-2</v>
      </c>
    </row>
    <row r="78" spans="2:14" s="23" customFormat="1" ht="12.75" customHeight="1" x14ac:dyDescent="0.2">
      <c r="B78" s="50"/>
      <c r="C78" s="49" t="s">
        <v>17</v>
      </c>
      <c r="D78" s="43">
        <v>7.7539181100000008</v>
      </c>
      <c r="E78" s="44">
        <v>9.1090270169412069E-2</v>
      </c>
      <c r="F78" s="45">
        <v>3.6648450109728614E-2</v>
      </c>
      <c r="G78" s="46">
        <v>-1.5376455123281008E-2</v>
      </c>
      <c r="H78" s="47">
        <v>3.2788529147395717E-2</v>
      </c>
      <c r="I78" s="48">
        <v>90.238124960000007</v>
      </c>
      <c r="J78" s="46">
        <v>-5.5998913037156095E-2</v>
      </c>
      <c r="K78" s="45">
        <v>-6.2580189107538819E-2</v>
      </c>
      <c r="L78" s="46">
        <v>-5.5998913037156095E-2</v>
      </c>
      <c r="M78" s="46">
        <v>-6.2580189107538819E-2</v>
      </c>
    </row>
    <row r="79" spans="2:14" s="23" customFormat="1" ht="12.75" customHeight="1" x14ac:dyDescent="0.2">
      <c r="B79" s="50"/>
      <c r="C79" s="51" t="s">
        <v>18</v>
      </c>
      <c r="D79" s="43">
        <v>35.363952310000002</v>
      </c>
      <c r="E79" s="44">
        <v>8.9202399944486421E-2</v>
      </c>
      <c r="F79" s="45">
        <v>-1.065849371508143E-2</v>
      </c>
      <c r="G79" s="46">
        <v>-2.4294889873993641E-2</v>
      </c>
      <c r="H79" s="47">
        <v>1.6536691875824516E-2</v>
      </c>
      <c r="I79" s="48">
        <v>375.44711501999996</v>
      </c>
      <c r="J79" s="46">
        <v>4.9582088173321992E-2</v>
      </c>
      <c r="K79" s="45">
        <v>4.3128638860138402E-2</v>
      </c>
      <c r="L79" s="46">
        <v>4.9582088173321992E-2</v>
      </c>
      <c r="M79" s="46">
        <v>4.3128638860138402E-2</v>
      </c>
    </row>
    <row r="80" spans="2:14" s="23" customFormat="1" ht="12.75" customHeight="1" x14ac:dyDescent="0.2">
      <c r="B80" s="50"/>
      <c r="C80" s="52" t="s">
        <v>19</v>
      </c>
      <c r="D80" s="43">
        <v>11.194345390000001</v>
      </c>
      <c r="E80" s="44">
        <v>5.9600288205414964E-2</v>
      </c>
      <c r="F80" s="45">
        <v>6.7453175910412444E-3</v>
      </c>
      <c r="G80" s="46">
        <v>-2.4347203819363283E-2</v>
      </c>
      <c r="H80" s="47">
        <v>5.4234571779188556E-2</v>
      </c>
      <c r="I80" s="48">
        <v>109.02566237999999</v>
      </c>
      <c r="J80" s="46">
        <v>4.8418911475545112E-2</v>
      </c>
      <c r="K80" s="45">
        <v>4.5292691953949582E-2</v>
      </c>
      <c r="L80" s="46">
        <v>4.8418911475545112E-2</v>
      </c>
      <c r="M80" s="46">
        <v>4.5292691953949582E-2</v>
      </c>
    </row>
    <row r="81" spans="2:13" s="23" customFormat="1" ht="12.75" customHeight="1" x14ac:dyDescent="0.2">
      <c r="B81" s="50"/>
      <c r="C81" s="52" t="s">
        <v>20</v>
      </c>
      <c r="D81" s="43">
        <v>21.424663460000001</v>
      </c>
      <c r="E81" s="44">
        <v>9.7893035098026493E-2</v>
      </c>
      <c r="F81" s="45">
        <v>-3.1281191291743671E-2</v>
      </c>
      <c r="G81" s="46">
        <v>-2.2391497094863322E-2</v>
      </c>
      <c r="H81" s="47">
        <v>-9.142287758879819E-3</v>
      </c>
      <c r="I81" s="48">
        <v>240.22664857000004</v>
      </c>
      <c r="J81" s="46">
        <v>4.3255567736088185E-2</v>
      </c>
      <c r="K81" s="45">
        <v>3.5219176306307887E-2</v>
      </c>
      <c r="L81" s="46">
        <v>4.3255567736088185E-2</v>
      </c>
      <c r="M81" s="46">
        <v>3.5219176306307887E-2</v>
      </c>
    </row>
    <row r="82" spans="2:13" s="23" customFormat="1" ht="12.75" customHeight="1" x14ac:dyDescent="0.2">
      <c r="B82" s="50"/>
      <c r="C82" s="53" t="s">
        <v>21</v>
      </c>
      <c r="D82" s="43">
        <v>6.6459361500000007</v>
      </c>
      <c r="E82" s="44">
        <v>-5.2257107177403062E-2</v>
      </c>
      <c r="F82" s="45">
        <v>-9.3234886983826759E-2</v>
      </c>
      <c r="G82" s="46">
        <v>-5.8554275743377682E-3</v>
      </c>
      <c r="H82" s="47">
        <v>-0.2811552786266962</v>
      </c>
      <c r="I82" s="48">
        <v>78.372098570000006</v>
      </c>
      <c r="J82" s="46">
        <v>-7.8054142735183407E-2</v>
      </c>
      <c r="K82" s="45">
        <v>-8.1813014652253324E-2</v>
      </c>
      <c r="L82" s="46">
        <v>-7.8054142735183407E-2</v>
      </c>
      <c r="M82" s="46">
        <v>-8.1813014652253324E-2</v>
      </c>
    </row>
    <row r="83" spans="2:13" s="23" customFormat="1" ht="12.75" customHeight="1" x14ac:dyDescent="0.2">
      <c r="B83" s="50"/>
      <c r="C83" s="42" t="s">
        <v>22</v>
      </c>
      <c r="D83" s="43">
        <v>14.72130106</v>
      </c>
      <c r="E83" s="44">
        <v>0.10023701285743525</v>
      </c>
      <c r="F83" s="45">
        <v>3.1357602429634479E-2</v>
      </c>
      <c r="G83" s="46">
        <v>9.7939835677229858E-4</v>
      </c>
      <c r="H83" s="54">
        <v>8.0914934108036629E-2</v>
      </c>
      <c r="I83" s="48">
        <v>159.32364430999999</v>
      </c>
      <c r="J83" s="55">
        <v>6.0801493032630383E-2</v>
      </c>
      <c r="K83" s="45">
        <v>5.2100134616868798E-2</v>
      </c>
      <c r="L83" s="46">
        <v>6.0801493032630383E-2</v>
      </c>
      <c r="M83" s="46">
        <v>5.2100134616868798E-2</v>
      </c>
    </row>
    <row r="84" spans="2:13" s="23" customFormat="1" ht="12.75" customHeight="1" x14ac:dyDescent="0.2">
      <c r="B84" s="50"/>
      <c r="C84" s="42" t="s">
        <v>23</v>
      </c>
      <c r="D84" s="43">
        <v>54.888304939999998</v>
      </c>
      <c r="E84" s="44">
        <v>0.13522930147715484</v>
      </c>
      <c r="F84" s="45">
        <v>3.213396006493574E-2</v>
      </c>
      <c r="G84" s="46">
        <v>7.7186058143579039E-3</v>
      </c>
      <c r="H84" s="47">
        <v>-2.6849835991453519E-2</v>
      </c>
      <c r="I84" s="48">
        <v>614.23870811000006</v>
      </c>
      <c r="J84" s="46">
        <v>5.0959798720106475E-2</v>
      </c>
      <c r="K84" s="45">
        <v>3.8909664683996592E-2</v>
      </c>
      <c r="L84" s="46">
        <v>5.0959798720106475E-2</v>
      </c>
      <c r="M84" s="46">
        <v>3.8909664683996592E-2</v>
      </c>
    </row>
    <row r="85" spans="2:13" s="23" customFormat="1" ht="12.75" customHeight="1" x14ac:dyDescent="0.2">
      <c r="B85" s="50"/>
      <c r="C85" s="49" t="s">
        <v>24</v>
      </c>
      <c r="D85" s="43">
        <v>34.648174670000003</v>
      </c>
      <c r="E85" s="44">
        <v>0.13268491753030975</v>
      </c>
      <c r="F85" s="45">
        <v>3.0681864712102325E-2</v>
      </c>
      <c r="G85" s="46">
        <v>2.0837271266737512E-2</v>
      </c>
      <c r="H85" s="47">
        <v>-5.2011686793915879E-2</v>
      </c>
      <c r="I85" s="48">
        <v>391.52050859999997</v>
      </c>
      <c r="J85" s="46">
        <v>5.200947184547311E-2</v>
      </c>
      <c r="K85" s="45">
        <v>3.773941789864943E-2</v>
      </c>
      <c r="L85" s="46">
        <v>5.200947184547311E-2</v>
      </c>
      <c r="M85" s="46">
        <v>3.773941789864943E-2</v>
      </c>
    </row>
    <row r="86" spans="2:13" s="23" customFormat="1" ht="12.75" customHeight="1" x14ac:dyDescent="0.2">
      <c r="B86" s="50"/>
      <c r="C86" s="49" t="s">
        <v>25</v>
      </c>
      <c r="D86" s="43">
        <v>20.240130269999998</v>
      </c>
      <c r="E86" s="44">
        <v>0.13961155430304184</v>
      </c>
      <c r="F86" s="45">
        <v>3.470668233094476E-2</v>
      </c>
      <c r="G86" s="46">
        <v>-1.4629355416913015E-2</v>
      </c>
      <c r="H86" s="47">
        <v>2.0552286819446985E-2</v>
      </c>
      <c r="I86" s="48">
        <v>222.71819951000001</v>
      </c>
      <c r="J86" s="46">
        <v>4.9119622493636106E-2</v>
      </c>
      <c r="K86" s="45">
        <v>4.0957525273744855E-2</v>
      </c>
      <c r="L86" s="46">
        <v>4.9119622493636106E-2</v>
      </c>
      <c r="M86" s="46">
        <v>4.0957525273744855E-2</v>
      </c>
    </row>
    <row r="87" spans="2:13" s="23" customFormat="1" ht="12.75" customHeight="1" x14ac:dyDescent="0.2">
      <c r="B87" s="50"/>
      <c r="C87" s="56" t="s">
        <v>26</v>
      </c>
      <c r="D87" s="36">
        <v>88.75147217</v>
      </c>
      <c r="E87" s="37">
        <v>7.5891603494491422E-2</v>
      </c>
      <c r="F87" s="38">
        <v>2.9345316989572545E-2</v>
      </c>
      <c r="G87" s="39">
        <v>-1.0411417226353969E-2</v>
      </c>
      <c r="H87" s="57">
        <v>2.1094342044671421E-2</v>
      </c>
      <c r="I87" s="41">
        <v>958.92512033000003</v>
      </c>
      <c r="J87" s="39">
        <v>5.105217006576912E-2</v>
      </c>
      <c r="K87" s="38">
        <v>4.8461666184256513E-2</v>
      </c>
      <c r="L87" s="39">
        <v>5.105217006576912E-2</v>
      </c>
      <c r="M87" s="39">
        <v>4.8461666184256513E-2</v>
      </c>
    </row>
    <row r="88" spans="2:13" s="23" customFormat="1" ht="12.75" customHeight="1" x14ac:dyDescent="0.2">
      <c r="B88" s="50"/>
      <c r="C88" s="58" t="s">
        <v>27</v>
      </c>
      <c r="D88" s="43">
        <v>68.971685870000002</v>
      </c>
      <c r="E88" s="44">
        <v>6.6187689059348243E-2</v>
      </c>
      <c r="F88" s="45">
        <v>2.0817133462597059E-2</v>
      </c>
      <c r="G88" s="46">
        <v>-2.0257887410582764E-2</v>
      </c>
      <c r="H88" s="47">
        <v>1.490432950205367E-2</v>
      </c>
      <c r="I88" s="48">
        <v>740.74937635999993</v>
      </c>
      <c r="J88" s="46">
        <v>4.707229133125046E-2</v>
      </c>
      <c r="K88" s="45">
        <v>4.4871153601421021E-2</v>
      </c>
      <c r="L88" s="46">
        <v>4.707229133125046E-2</v>
      </c>
      <c r="M88" s="46">
        <v>4.4871153601421021E-2</v>
      </c>
    </row>
    <row r="89" spans="2:13" s="23" customFormat="1" ht="12.75" customHeight="1" x14ac:dyDescent="0.2">
      <c r="B89" s="50"/>
      <c r="C89" s="59" t="s">
        <v>28</v>
      </c>
      <c r="D89" s="43">
        <v>64.00308007000001</v>
      </c>
      <c r="E89" s="44">
        <v>7.5746291564143142E-2</v>
      </c>
      <c r="F89" s="45">
        <v>2.5806727920576478E-2</v>
      </c>
      <c r="G89" s="46">
        <v>-2.4068446328869286E-2</v>
      </c>
      <c r="H89" s="47">
        <v>2.0592313155141539E-2</v>
      </c>
      <c r="I89" s="48">
        <v>687.88169977999996</v>
      </c>
      <c r="J89" s="46">
        <v>4.9492113210906519E-2</v>
      </c>
      <c r="K89" s="45">
        <v>4.6772935378152525E-2</v>
      </c>
      <c r="L89" s="46">
        <v>4.9492113210906519E-2</v>
      </c>
      <c r="M89" s="46">
        <v>4.6772935378152525E-2</v>
      </c>
    </row>
    <row r="90" spans="2:13" s="23" customFormat="1" ht="12.75" customHeight="1" x14ac:dyDescent="0.2">
      <c r="B90" s="50"/>
      <c r="C90" s="52" t="s">
        <v>29</v>
      </c>
      <c r="D90" s="60">
        <v>4.9686057999999997</v>
      </c>
      <c r="E90" s="44">
        <v>-4.3313881675359989E-2</v>
      </c>
      <c r="F90" s="45">
        <v>-4.2995595273271237E-2</v>
      </c>
      <c r="G90" s="46">
        <v>3.5149284226043465E-2</v>
      </c>
      <c r="H90" s="47">
        <v>-5.1954331764641482E-2</v>
      </c>
      <c r="I90" s="48">
        <v>52.867676579999994</v>
      </c>
      <c r="J90" s="46">
        <v>1.6574597212924758E-2</v>
      </c>
      <c r="K90" s="45">
        <v>2.0806309468279327E-2</v>
      </c>
      <c r="L90" s="46">
        <v>1.6574597212924758E-2</v>
      </c>
      <c r="M90" s="46">
        <v>2.0806309468279327E-2</v>
      </c>
    </row>
    <row r="91" spans="2:13" s="23" customFormat="1" ht="12.75" customHeight="1" x14ac:dyDescent="0.2">
      <c r="B91" s="50"/>
      <c r="C91" s="58" t="s">
        <v>30</v>
      </c>
      <c r="D91" s="43">
        <v>19.779786300000001</v>
      </c>
      <c r="E91" s="44">
        <v>0.11115609400706838</v>
      </c>
      <c r="F91" s="45">
        <v>5.841243275709318E-2</v>
      </c>
      <c r="G91" s="46">
        <v>2.3399134692418277E-2</v>
      </c>
      <c r="H91" s="47">
        <v>4.3016701260527368E-2</v>
      </c>
      <c r="I91" s="48">
        <v>218.17574396999998</v>
      </c>
      <c r="J91" s="46">
        <v>6.4793327723952077E-2</v>
      </c>
      <c r="K91" s="45">
        <v>6.0834980813757822E-2</v>
      </c>
      <c r="L91" s="46">
        <v>6.4793327723952077E-2</v>
      </c>
      <c r="M91" s="46">
        <v>6.0834980813757822E-2</v>
      </c>
    </row>
    <row r="92" spans="2:13" s="23" customFormat="1" ht="12.75" customHeight="1" x14ac:dyDescent="0.2">
      <c r="B92" s="50"/>
      <c r="C92" s="61" t="s">
        <v>31</v>
      </c>
      <c r="D92" s="62">
        <v>198.88017016000003</v>
      </c>
      <c r="E92" s="63">
        <v>7.3081261393857622E-2</v>
      </c>
      <c r="F92" s="64">
        <v>1.1781856023111326E-2</v>
      </c>
      <c r="G92" s="65">
        <v>-9.096891430834475E-3</v>
      </c>
      <c r="H92" s="66">
        <v>1.2853586010916684E-2</v>
      </c>
      <c r="I92" s="67">
        <v>2187.9109650099999</v>
      </c>
      <c r="J92" s="65">
        <v>3.8628172605028599E-2</v>
      </c>
      <c r="K92" s="64">
        <v>3.3711113436269313E-2</v>
      </c>
      <c r="L92" s="65">
        <v>3.8628172605028599E-2</v>
      </c>
      <c r="M92" s="65">
        <v>3.3711113436269313E-2</v>
      </c>
    </row>
    <row r="93" spans="2:13" s="23" customFormat="1" ht="12.75" hidden="1" customHeight="1" x14ac:dyDescent="0.2">
      <c r="B93" s="50"/>
      <c r="C93" s="42"/>
      <c r="D93" s="43"/>
      <c r="E93" s="44"/>
      <c r="F93" s="45"/>
      <c r="G93" s="46"/>
      <c r="H93" s="68"/>
      <c r="I93" s="69"/>
      <c r="J93" s="70"/>
      <c r="K93" s="71"/>
      <c r="L93" s="70"/>
      <c r="M93" s="70"/>
    </row>
    <row r="94" spans="2:13" s="23" customFormat="1" ht="12.75" hidden="1" customHeight="1" x14ac:dyDescent="0.2">
      <c r="B94" s="50"/>
      <c r="C94" s="42"/>
      <c r="D94" s="43"/>
      <c r="E94" s="44"/>
      <c r="F94" s="45"/>
      <c r="G94" s="46"/>
      <c r="H94" s="68"/>
      <c r="I94" s="69"/>
      <c r="J94" s="70"/>
      <c r="K94" s="71"/>
      <c r="L94" s="70"/>
      <c r="M94" s="70"/>
    </row>
    <row r="95" spans="2:13" s="23" customFormat="1" ht="12.75" hidden="1" customHeight="1" x14ac:dyDescent="0.2">
      <c r="B95" s="50"/>
      <c r="C95" s="42"/>
      <c r="D95" s="43"/>
      <c r="E95" s="44"/>
      <c r="F95" s="45"/>
      <c r="G95" s="46"/>
      <c r="H95" s="68"/>
      <c r="I95" s="69"/>
      <c r="J95" s="70"/>
      <c r="K95" s="71"/>
      <c r="L95" s="70"/>
      <c r="M95" s="70"/>
    </row>
    <row r="96" spans="2:13" s="23" customFormat="1" ht="12.75" customHeight="1" x14ac:dyDescent="0.2">
      <c r="C96" s="72"/>
      <c r="D96" s="29"/>
      <c r="E96" s="30"/>
      <c r="F96" s="73"/>
      <c r="G96" s="30"/>
      <c r="H96" s="33"/>
      <c r="I96" s="74"/>
      <c r="J96" s="73"/>
      <c r="K96" s="30"/>
      <c r="L96" s="75"/>
      <c r="M96" s="30"/>
    </row>
    <row r="97" spans="2:13" s="23" customFormat="1" ht="12.75" customHeight="1" x14ac:dyDescent="0.2">
      <c r="B97" s="50"/>
      <c r="C97" s="76" t="s">
        <v>32</v>
      </c>
      <c r="D97" s="77">
        <v>31.866183539999998</v>
      </c>
      <c r="E97" s="46">
        <v>0.14191596312348653</v>
      </c>
      <c r="F97" s="78">
        <v>7.2966985067939305E-2</v>
      </c>
      <c r="G97" s="79">
        <v>2.9407726705075854E-2</v>
      </c>
      <c r="H97" s="44">
        <v>9.7054884954206111E-2</v>
      </c>
      <c r="I97" s="80">
        <v>343.49281568000009</v>
      </c>
      <c r="J97" s="46">
        <v>5.8813847224694626E-2</v>
      </c>
      <c r="K97" s="46">
        <v>4.6417692277064271E-2</v>
      </c>
      <c r="L97" s="46">
        <v>5.8813847224694626E-2</v>
      </c>
      <c r="M97" s="46">
        <v>4.6417692277064271E-2</v>
      </c>
    </row>
    <row r="98" spans="2:13" s="23" customFormat="1" ht="12.75" customHeight="1" x14ac:dyDescent="0.2">
      <c r="B98" s="50"/>
      <c r="C98" s="82" t="s">
        <v>33</v>
      </c>
      <c r="D98" s="43">
        <v>25.575449120000002</v>
      </c>
      <c r="E98" s="46">
        <v>0.12613057980197984</v>
      </c>
      <c r="F98" s="78">
        <v>6.2285552523508203E-2</v>
      </c>
      <c r="G98" s="46">
        <v>2.2403857305283825E-2</v>
      </c>
      <c r="H98" s="44">
        <v>8.3373134746755895E-2</v>
      </c>
      <c r="I98" s="80">
        <v>275.62165931999999</v>
      </c>
      <c r="J98" s="46">
        <v>5.8966698006953866E-2</v>
      </c>
      <c r="K98" s="46">
        <v>4.3160197984231763E-2</v>
      </c>
      <c r="L98" s="46">
        <v>5.8966698006953866E-2</v>
      </c>
      <c r="M98" s="46">
        <v>4.3160197984231763E-2</v>
      </c>
    </row>
    <row r="99" spans="2:13" s="23" customFormat="1" ht="12.75" customHeight="1" x14ac:dyDescent="0.2">
      <c r="B99" s="50"/>
      <c r="C99" s="82" t="s">
        <v>34</v>
      </c>
      <c r="D99" s="43">
        <v>3.1191323999999998</v>
      </c>
      <c r="E99" s="46">
        <v>0.27135612356779792</v>
      </c>
      <c r="F99" s="78">
        <v>0.13238201370053559</v>
      </c>
      <c r="G99" s="46">
        <v>4.0258209188161143E-2</v>
      </c>
      <c r="H99" s="44">
        <v>0.22907893611444652</v>
      </c>
      <c r="I99" s="80">
        <v>34.145995110000001</v>
      </c>
      <c r="J99" s="46">
        <v>0.10829191470649646</v>
      </c>
      <c r="K99" s="46">
        <v>8.884691107811582E-2</v>
      </c>
      <c r="L99" s="46">
        <v>0.10829191470649646</v>
      </c>
      <c r="M99" s="46">
        <v>8.884691107811582E-2</v>
      </c>
    </row>
    <row r="100" spans="2:13" s="23" customFormat="1" ht="12.75" customHeight="1" x14ac:dyDescent="0.2">
      <c r="B100" s="50"/>
      <c r="C100" s="83" t="s">
        <v>35</v>
      </c>
      <c r="D100" s="84">
        <v>2.8705826700000001</v>
      </c>
      <c r="E100" s="85">
        <v>0.21914642671486773</v>
      </c>
      <c r="F100" s="86">
        <v>9.7240511548690289E-2</v>
      </c>
      <c r="G100" s="85">
        <v>8.3946269880102564E-2</v>
      </c>
      <c r="H100" s="87">
        <v>7.3689329328040065E-2</v>
      </c>
      <c r="I100" s="88">
        <v>28.287084030000003</v>
      </c>
      <c r="J100" s="85">
        <v>3.2164451583942766E-2</v>
      </c>
      <c r="K100" s="85">
        <v>2.1258108587441704E-2</v>
      </c>
      <c r="L100" s="85">
        <v>3.2164451583942766E-2</v>
      </c>
      <c r="M100" s="85">
        <v>2.1258108587441704E-2</v>
      </c>
    </row>
    <row r="101" spans="2:13" s="23" customFormat="1" ht="12.75" customHeight="1" x14ac:dyDescent="0.2">
      <c r="B101" s="50"/>
      <c r="C101" s="90"/>
      <c r="D101" s="94"/>
      <c r="E101" s="91"/>
      <c r="F101" s="91"/>
      <c r="G101" s="91"/>
      <c r="H101" s="91"/>
      <c r="I101" s="92"/>
      <c r="J101" s="91"/>
      <c r="K101" s="91"/>
      <c r="L101" s="91"/>
      <c r="M101" s="95"/>
    </row>
    <row r="102" spans="2:13" s="21" customFormat="1" x14ac:dyDescent="0.2">
      <c r="C102" s="96" t="s">
        <v>38</v>
      </c>
    </row>
    <row r="103" spans="2:13" s="21" customFormat="1" ht="44.25" customHeight="1" x14ac:dyDescent="0.2">
      <c r="C103" s="228" t="s">
        <v>39</v>
      </c>
      <c r="D103" s="228"/>
      <c r="E103" s="228"/>
      <c r="F103" s="228"/>
      <c r="G103" s="228"/>
      <c r="H103" s="228"/>
      <c r="I103" s="228"/>
      <c r="J103" s="228"/>
      <c r="K103" s="228"/>
      <c r="L103" s="228"/>
      <c r="M103" s="228"/>
    </row>
    <row r="104" spans="2:13" s="21" customFormat="1" ht="8.25" customHeight="1" x14ac:dyDescent="0.2">
      <c r="C104" s="228"/>
      <c r="D104" s="228"/>
      <c r="E104" s="228"/>
      <c r="F104" s="228"/>
      <c r="G104" s="228"/>
      <c r="H104" s="228"/>
      <c r="I104" s="228"/>
      <c r="J104" s="228"/>
      <c r="K104" s="228"/>
      <c r="L104" s="228"/>
      <c r="M104" s="228"/>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3:M103"/>
    <mergeCell ref="C104:M104"/>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0A8A-D3F1-4AA3-949D-8E6376AD8877}">
  <sheetPr>
    <tabColor rgb="FF0000FF"/>
  </sheetPr>
  <dimension ref="A1:GM108"/>
  <sheetViews>
    <sheetView zoomScale="85" zoomScaleNormal="85" workbookViewId="0"/>
  </sheetViews>
  <sheetFormatPr baseColWidth="10" defaultColWidth="11.42578125" defaultRowHeight="12" x14ac:dyDescent="0.2"/>
  <cols>
    <col min="1" max="2" width="2.42578125" style="21" customWidth="1"/>
    <col min="3" max="3" width="44.5703125" style="21" bestFit="1" customWidth="1"/>
    <col min="4" max="4" width="11.42578125" style="21" bestFit="1" customWidth="1"/>
    <col min="5" max="6" width="9.5703125" style="21" customWidth="1"/>
    <col min="7" max="7" width="10.5703125" style="21" customWidth="1"/>
    <col min="8" max="8" width="9.5703125" style="21" customWidth="1"/>
    <col min="9" max="9" width="10.42578125" style="21" customWidth="1"/>
    <col min="10" max="13" width="9.5703125" style="21" customWidth="1"/>
    <col min="14" max="15" width="2.42578125" style="21" customWidth="1"/>
    <col min="16" max="195" width="11.42578125" style="21"/>
    <col min="196" max="16384" width="11.42578125" style="97"/>
  </cols>
  <sheetData>
    <row r="1" spans="1:13" s="21" customFormat="1" x14ac:dyDescent="0.2"/>
    <row r="2" spans="1:13" s="23" customFormat="1" x14ac:dyDescent="0.2">
      <c r="A2" s="98"/>
    </row>
    <row r="3" spans="1:13" s="23" customFormat="1" x14ac:dyDescent="0.2">
      <c r="A3" s="98"/>
    </row>
    <row r="4" spans="1:13" s="23" customFormat="1" ht="24" customHeight="1" x14ac:dyDescent="0.2">
      <c r="A4" s="98"/>
      <c r="C4" s="250" t="s">
        <v>40</v>
      </c>
      <c r="D4" s="253" t="s">
        <v>6</v>
      </c>
      <c r="E4" s="254"/>
      <c r="F4" s="254"/>
      <c r="G4" s="255"/>
      <c r="H4" s="253" t="s">
        <v>8</v>
      </c>
      <c r="I4" s="254"/>
      <c r="J4" s="254"/>
      <c r="K4" s="255"/>
      <c r="L4" s="253" t="s">
        <v>9</v>
      </c>
      <c r="M4" s="255"/>
    </row>
    <row r="5" spans="1:13" s="23" customFormat="1" ht="53.25" customHeight="1" x14ac:dyDescent="0.2">
      <c r="A5" s="98"/>
      <c r="C5" s="251"/>
      <c r="D5" s="256" t="s">
        <v>89</v>
      </c>
      <c r="E5" s="258" t="s">
        <v>90</v>
      </c>
      <c r="F5" s="265"/>
      <c r="G5" s="99" t="s">
        <v>91</v>
      </c>
      <c r="H5" s="260" t="s">
        <v>92</v>
      </c>
      <c r="I5" s="262" t="s">
        <v>93</v>
      </c>
      <c r="J5" s="258" t="s">
        <v>94</v>
      </c>
      <c r="K5" s="266"/>
      <c r="L5" s="258" t="s">
        <v>95</v>
      </c>
      <c r="M5" s="264"/>
    </row>
    <row r="6" spans="1:13" s="23" customFormat="1" ht="36" customHeight="1" x14ac:dyDescent="0.2">
      <c r="A6" s="100"/>
      <c r="C6" s="252"/>
      <c r="D6" s="257"/>
      <c r="E6" s="99" t="s">
        <v>10</v>
      </c>
      <c r="F6" s="101" t="s">
        <v>11</v>
      </c>
      <c r="G6" s="99" t="s">
        <v>11</v>
      </c>
      <c r="H6" s="261"/>
      <c r="I6" s="263"/>
      <c r="J6" s="99" t="s">
        <v>10</v>
      </c>
      <c r="K6" s="99" t="s">
        <v>11</v>
      </c>
      <c r="L6" s="99" t="s">
        <v>10</v>
      </c>
      <c r="M6" s="99" t="s">
        <v>11</v>
      </c>
    </row>
    <row r="7" spans="1:13" s="23" customFormat="1" ht="14.25" x14ac:dyDescent="0.2">
      <c r="A7" s="100"/>
      <c r="C7" s="102" t="s">
        <v>12</v>
      </c>
      <c r="D7" s="103">
        <v>461.78672751870994</v>
      </c>
      <c r="E7" s="104">
        <v>3.9721345328801227E-2</v>
      </c>
      <c r="F7" s="31">
        <v>1.2934391899508624E-2</v>
      </c>
      <c r="G7" s="32">
        <v>-6.134518411918255E-3</v>
      </c>
      <c r="H7" s="105">
        <v>-1.036125604149607E-2</v>
      </c>
      <c r="I7" s="106">
        <v>5183.6725874755712</v>
      </c>
      <c r="J7" s="104">
        <v>2.1513764779518274E-2</v>
      </c>
      <c r="K7" s="32">
        <v>1.7495761454343173E-2</v>
      </c>
      <c r="L7" s="104">
        <v>2.3290993668233728E-2</v>
      </c>
      <c r="M7" s="104">
        <v>1.6980233230981634E-2</v>
      </c>
    </row>
    <row r="8" spans="1:13" s="23" customFormat="1" x14ac:dyDescent="0.2">
      <c r="A8" s="100"/>
      <c r="C8" s="35" t="s">
        <v>13</v>
      </c>
      <c r="D8" s="36">
        <v>284.76951037122473</v>
      </c>
      <c r="E8" s="37">
        <v>2.4347207129703063E-2</v>
      </c>
      <c r="F8" s="38">
        <v>7.5327796884072651E-3</v>
      </c>
      <c r="G8" s="39">
        <v>-6.6360212479450453E-3</v>
      </c>
      <c r="H8" s="107">
        <v>-2.0214901387405892E-2</v>
      </c>
      <c r="I8" s="108">
        <v>3230.639878983186</v>
      </c>
      <c r="J8" s="109">
        <v>1.3884119725353639E-2</v>
      </c>
      <c r="K8" s="110">
        <v>9.4372997367913047E-3</v>
      </c>
      <c r="L8" s="109">
        <v>1.5156127885388226E-2</v>
      </c>
      <c r="M8" s="109">
        <v>8.8114498684883635E-3</v>
      </c>
    </row>
    <row r="9" spans="1:13" s="23" customFormat="1" x14ac:dyDescent="0.2">
      <c r="A9" s="100"/>
      <c r="C9" s="42" t="s">
        <v>14</v>
      </c>
      <c r="D9" s="43">
        <v>91.626415772661773</v>
      </c>
      <c r="E9" s="44">
        <v>8.9195118839537901E-3</v>
      </c>
      <c r="F9" s="45">
        <v>-7.6469433861733327E-3</v>
      </c>
      <c r="G9" s="46">
        <v>-1.4977259901620021E-2</v>
      </c>
      <c r="H9" s="111">
        <v>1.6355223146934827E-2</v>
      </c>
      <c r="I9" s="69">
        <v>1029.3347680510869</v>
      </c>
      <c r="J9" s="70">
        <v>6.980607662379068E-3</v>
      </c>
      <c r="K9" s="71">
        <v>1.8356859670258796E-3</v>
      </c>
      <c r="L9" s="70">
        <v>5.9761007164378377E-3</v>
      </c>
      <c r="M9" s="70">
        <v>-3.4407909705093109E-3</v>
      </c>
    </row>
    <row r="10" spans="1:13" s="23" customFormat="1" x14ac:dyDescent="0.2">
      <c r="A10" s="100"/>
      <c r="C10" s="49" t="s">
        <v>15</v>
      </c>
      <c r="D10" s="43">
        <v>23.554551628790723</v>
      </c>
      <c r="E10" s="44">
        <v>8.9195118839537901E-3</v>
      </c>
      <c r="F10" s="45">
        <v>-2.6391739608483733E-2</v>
      </c>
      <c r="G10" s="46">
        <v>-3.6958769602772334E-2</v>
      </c>
      <c r="H10" s="111">
        <v>-3.6489403086094163E-2</v>
      </c>
      <c r="I10" s="69">
        <v>271.63454114279574</v>
      </c>
      <c r="J10" s="70">
        <v>4.5711638925964859E-3</v>
      </c>
      <c r="K10" s="71">
        <v>6.0669726387274636E-4</v>
      </c>
      <c r="L10" s="70">
        <v>7.2520422651158878E-3</v>
      </c>
      <c r="M10" s="70">
        <v>-3.65922743135072E-4</v>
      </c>
    </row>
    <row r="11" spans="1:13" s="23" customFormat="1" x14ac:dyDescent="0.2">
      <c r="A11" s="100"/>
      <c r="C11" s="49" t="s">
        <v>16</v>
      </c>
      <c r="D11" s="43">
        <v>53.007656882874748</v>
      </c>
      <c r="E11" s="44">
        <v>5.0000719811289507E-2</v>
      </c>
      <c r="F11" s="45">
        <v>8.8470209853606097E-3</v>
      </c>
      <c r="G11" s="46">
        <v>-8.7224819947989696E-3</v>
      </c>
      <c r="H11" s="111">
        <v>3.8125718358538618E-2</v>
      </c>
      <c r="I11" s="69">
        <v>595.87060274254441</v>
      </c>
      <c r="J11" s="70">
        <v>3.3227495200113699E-2</v>
      </c>
      <c r="K11" s="71">
        <v>2.7651994378757871E-2</v>
      </c>
      <c r="L11" s="70">
        <v>3.0221337185872388E-2</v>
      </c>
      <c r="M11" s="70">
        <v>2.0139948224306536E-2</v>
      </c>
    </row>
    <row r="12" spans="1:13" s="23" customFormat="1" x14ac:dyDescent="0.2">
      <c r="A12" s="100"/>
      <c r="C12" s="49" t="s">
        <v>17</v>
      </c>
      <c r="D12" s="43">
        <v>13.876714769686819</v>
      </c>
      <c r="E12" s="44">
        <v>-9.8454788034372243E-3</v>
      </c>
      <c r="F12" s="45">
        <v>-4.6977040360324906E-2</v>
      </c>
      <c r="G12" s="46">
        <v>-5.8310047186893588E-4</v>
      </c>
      <c r="H12" s="111">
        <v>3.156587204246164E-2</v>
      </c>
      <c r="I12" s="69">
        <v>148.89075173613475</v>
      </c>
      <c r="J12" s="70">
        <v>-8.892196282360143E-2</v>
      </c>
      <c r="K12" s="71">
        <v>-9.3728104522237454E-2</v>
      </c>
      <c r="L12" s="70">
        <v>-9.0277734875354398E-2</v>
      </c>
      <c r="M12" s="70">
        <v>-9.9392826941504864E-2</v>
      </c>
    </row>
    <row r="13" spans="1:13" s="23" customFormat="1" ht="12.75" x14ac:dyDescent="0.2">
      <c r="A13" s="112"/>
      <c r="C13" s="113" t="s">
        <v>18</v>
      </c>
      <c r="D13" s="77">
        <v>82.679824781314991</v>
      </c>
      <c r="E13" s="114">
        <v>4.6233515329816566E-3</v>
      </c>
      <c r="F13" s="115">
        <v>2.8689784644095884E-3</v>
      </c>
      <c r="G13" s="79">
        <v>-3.9230601191703185E-3</v>
      </c>
      <c r="H13" s="116">
        <v>-1.6497281098049266E-2</v>
      </c>
      <c r="I13" s="117">
        <v>953.89725280634332</v>
      </c>
      <c r="J13" s="118">
        <v>1.5888428198844951E-2</v>
      </c>
      <c r="K13" s="119">
        <v>1.1784723624473248E-2</v>
      </c>
      <c r="L13" s="118">
        <v>1.6252849314378315E-2</v>
      </c>
      <c r="M13" s="118">
        <v>1.2514907006734743E-2</v>
      </c>
    </row>
    <row r="14" spans="1:13" s="23" customFormat="1" ht="12" customHeight="1" x14ac:dyDescent="0.2">
      <c r="A14" s="120"/>
      <c r="C14" s="52" t="s">
        <v>19</v>
      </c>
      <c r="D14" s="43">
        <v>21.461847882581299</v>
      </c>
      <c r="E14" s="44">
        <v>4.9780820481228671E-2</v>
      </c>
      <c r="F14" s="45">
        <v>1.3644145591531265E-2</v>
      </c>
      <c r="G14" s="46">
        <v>-4.2100572075101095E-3</v>
      </c>
      <c r="H14" s="111">
        <v>3.9368695217105287E-2</v>
      </c>
      <c r="I14" s="69">
        <v>231.07090565697263</v>
      </c>
      <c r="J14" s="70">
        <v>2.387695056858874E-2</v>
      </c>
      <c r="K14" s="71">
        <v>1.9696291856398318E-2</v>
      </c>
      <c r="L14" s="70">
        <v>2.3655528213087695E-2</v>
      </c>
      <c r="M14" s="70">
        <v>1.4661656583513816E-2</v>
      </c>
    </row>
    <row r="15" spans="1:13" s="23" customFormat="1" x14ac:dyDescent="0.2">
      <c r="A15" s="100"/>
      <c r="C15" s="121" t="s">
        <v>20</v>
      </c>
      <c r="D15" s="84">
        <v>57.069124436601093</v>
      </c>
      <c r="E15" s="87">
        <v>-2.0618914005989586E-2</v>
      </c>
      <c r="F15" s="122">
        <v>-8.6285647440441648E-3</v>
      </c>
      <c r="G15" s="85">
        <v>-4.8643193115192052E-3</v>
      </c>
      <c r="H15" s="68">
        <v>-3.9568904778157332E-2</v>
      </c>
      <c r="I15" s="123">
        <v>680.96374636509711</v>
      </c>
      <c r="J15" s="124">
        <v>8.0548850480708367E-3</v>
      </c>
      <c r="K15" s="125">
        <v>3.6908157323307655E-3</v>
      </c>
      <c r="L15" s="124">
        <v>8.5988990264289633E-3</v>
      </c>
      <c r="M15" s="124">
        <v>6.4791292909973652E-3</v>
      </c>
    </row>
    <row r="16" spans="1:13" s="23" customFormat="1" x14ac:dyDescent="0.2">
      <c r="A16" s="20"/>
      <c r="C16" s="126" t="s">
        <v>21</v>
      </c>
      <c r="D16" s="77">
        <v>11.9420975413616</v>
      </c>
      <c r="E16" s="114">
        <v>-0.10893516399489556</v>
      </c>
      <c r="F16" s="115">
        <v>-0.13239704889380743</v>
      </c>
      <c r="G16" s="79">
        <v>-1.3388543448162871E-2</v>
      </c>
      <c r="H16" s="116">
        <v>-0.27197176997115313</v>
      </c>
      <c r="I16" s="117">
        <v>146.47119787174015</v>
      </c>
      <c r="J16" s="118">
        <v>-0.10463223594956672</v>
      </c>
      <c r="K16" s="119">
        <v>-0.10893691410858952</v>
      </c>
      <c r="L16" s="118">
        <v>-9.3279941670981636E-2</v>
      </c>
      <c r="M16" s="118">
        <v>-9.9379418321848711E-2</v>
      </c>
    </row>
    <row r="17" spans="1:19" s="23" customFormat="1" x14ac:dyDescent="0.2">
      <c r="A17" s="20"/>
      <c r="C17" s="127" t="s">
        <v>22</v>
      </c>
      <c r="D17" s="84">
        <v>30.061599210470899</v>
      </c>
      <c r="E17" s="87">
        <v>8.1718926572616368E-2</v>
      </c>
      <c r="F17" s="122">
        <v>5.0974414784750399E-2</v>
      </c>
      <c r="G17" s="85">
        <v>2.7504921631094081E-3</v>
      </c>
      <c r="H17" s="128">
        <v>5.4356093282901918E-2</v>
      </c>
      <c r="I17" s="123">
        <v>322.8969221190585</v>
      </c>
      <c r="J17" s="129">
        <v>3.5788159344557702E-2</v>
      </c>
      <c r="K17" s="125">
        <v>3.0686773141850532E-2</v>
      </c>
      <c r="L17" s="124">
        <v>3.1216525528451999E-2</v>
      </c>
      <c r="M17" s="124">
        <v>2.3892633314805511E-2</v>
      </c>
    </row>
    <row r="18" spans="1:19" s="23" customFormat="1" x14ac:dyDescent="0.2">
      <c r="C18" s="42" t="s">
        <v>23</v>
      </c>
      <c r="D18" s="43">
        <v>62.217206918501006</v>
      </c>
      <c r="E18" s="44">
        <v>4.1819653492038089E-2</v>
      </c>
      <c r="F18" s="45">
        <v>4.3744911362949113E-2</v>
      </c>
      <c r="G18" s="46">
        <v>-2.2741358639388753E-3</v>
      </c>
      <c r="H18" s="111">
        <v>-3.4734428367975689E-2</v>
      </c>
      <c r="I18" s="69">
        <v>717.07643757177675</v>
      </c>
      <c r="J18" s="70">
        <v>3.6530603386624394E-2</v>
      </c>
      <c r="K18" s="71">
        <v>3.2620043141405874E-2</v>
      </c>
      <c r="L18" s="70">
        <v>4.1587329809058549E-2</v>
      </c>
      <c r="M18" s="70">
        <v>3.6901488978038799E-2</v>
      </c>
    </row>
    <row r="19" spans="1:19" s="23" customFormat="1" x14ac:dyDescent="0.2">
      <c r="A19" s="21"/>
      <c r="C19" s="49" t="s">
        <v>24</v>
      </c>
      <c r="D19" s="43">
        <v>40.323239592655035</v>
      </c>
      <c r="E19" s="44">
        <v>6.6050855877620496E-2</v>
      </c>
      <c r="F19" s="45">
        <v>7.0458363275070157E-2</v>
      </c>
      <c r="G19" s="46">
        <v>-4.0925667239641861E-3</v>
      </c>
      <c r="H19" s="111">
        <v>-5.8764982150036671E-2</v>
      </c>
      <c r="I19" s="69">
        <v>460.41127144633771</v>
      </c>
      <c r="J19" s="70">
        <v>4.6586340415630811E-2</v>
      </c>
      <c r="K19" s="71">
        <v>4.2868358128676398E-2</v>
      </c>
      <c r="L19" s="70">
        <v>5.7065384267826813E-2</v>
      </c>
      <c r="M19" s="70">
        <v>5.2414397984988481E-2</v>
      </c>
    </row>
    <row r="20" spans="1:19" s="23" customFormat="1" x14ac:dyDescent="0.2">
      <c r="A20" s="21"/>
      <c r="C20" s="49" t="s">
        <v>25</v>
      </c>
      <c r="D20" s="43">
        <v>21.893967325845971</v>
      </c>
      <c r="E20" s="44">
        <v>-4.1386914020336008E-5</v>
      </c>
      <c r="F20" s="45">
        <v>-2.4337431502484685E-3</v>
      </c>
      <c r="G20" s="46">
        <v>1.1166612218032057E-3</v>
      </c>
      <c r="H20" s="111">
        <v>1.034575181523012E-2</v>
      </c>
      <c r="I20" s="69">
        <v>256.66516612543893</v>
      </c>
      <c r="J20" s="70">
        <v>1.8968416913366148E-2</v>
      </c>
      <c r="K20" s="71">
        <v>1.4709762711144103E-2</v>
      </c>
      <c r="L20" s="70">
        <v>1.5144676707742555E-2</v>
      </c>
      <c r="M20" s="70">
        <v>1.0001747576253051E-2</v>
      </c>
    </row>
    <row r="21" spans="1:19" s="23" customFormat="1" x14ac:dyDescent="0.2">
      <c r="C21" s="130" t="s">
        <v>26</v>
      </c>
      <c r="D21" s="131">
        <v>177.01721714748521</v>
      </c>
      <c r="E21" s="132">
        <v>6.5446210155909901E-2</v>
      </c>
      <c r="F21" s="133">
        <v>2.1876790591804696E-2</v>
      </c>
      <c r="G21" s="134">
        <v>-5.3148430168100669E-3</v>
      </c>
      <c r="H21" s="107">
        <v>6.7393152486117103E-3</v>
      </c>
      <c r="I21" s="135">
        <v>1953.0327084923856</v>
      </c>
      <c r="J21" s="136">
        <v>3.4389713529942023E-2</v>
      </c>
      <c r="K21" s="137">
        <v>3.1106435721255599E-2</v>
      </c>
      <c r="L21" s="136">
        <v>3.7125389345391113E-2</v>
      </c>
      <c r="M21" s="136">
        <v>3.0739011840497543E-2</v>
      </c>
    </row>
    <row r="22" spans="1:19" s="23" customFormat="1" ht="12.75" customHeight="1" x14ac:dyDescent="0.2">
      <c r="C22" s="58" t="s">
        <v>27</v>
      </c>
      <c r="D22" s="43">
        <v>136.36726323534498</v>
      </c>
      <c r="E22" s="44">
        <v>6.1941238392385856E-2</v>
      </c>
      <c r="F22" s="45">
        <v>1.9679057733297256E-2</v>
      </c>
      <c r="G22" s="46">
        <v>-8.6292181949136904E-3</v>
      </c>
      <c r="H22" s="111">
        <v>6.1972148998170606E-3</v>
      </c>
      <c r="I22" s="69">
        <v>1488.2648371384598</v>
      </c>
      <c r="J22" s="70">
        <v>3.7523668886787487E-2</v>
      </c>
      <c r="K22" s="71">
        <v>3.3947336264899208E-2</v>
      </c>
      <c r="L22" s="70">
        <v>3.9516012329545713E-2</v>
      </c>
      <c r="M22" s="70">
        <v>3.3109765391506896E-2</v>
      </c>
    </row>
    <row r="23" spans="1:19" s="23" customFormat="1" ht="12.75" customHeight="1" x14ac:dyDescent="0.2">
      <c r="C23" s="59" t="s">
        <v>28</v>
      </c>
      <c r="D23" s="43">
        <v>128.6297166274521</v>
      </c>
      <c r="E23" s="44">
        <v>6.5213678167342914E-2</v>
      </c>
      <c r="F23" s="45">
        <v>2.3690283317678862E-2</v>
      </c>
      <c r="G23" s="46">
        <v>-9.1610561504715804E-3</v>
      </c>
      <c r="H23" s="111">
        <v>1.3689408115716839E-2</v>
      </c>
      <c r="I23" s="69">
        <v>1401.8423202370318</v>
      </c>
      <c r="J23" s="70">
        <v>4.324261432860621E-2</v>
      </c>
      <c r="K23" s="71">
        <v>3.9628388431767636E-2</v>
      </c>
      <c r="L23" s="70">
        <v>4.4562700272861466E-2</v>
      </c>
      <c r="M23" s="70">
        <v>3.8200841401506924E-2</v>
      </c>
    </row>
    <row r="24" spans="1:19" s="23" customFormat="1" ht="12.75" customHeight="1" x14ac:dyDescent="0.2">
      <c r="A24" s="21"/>
      <c r="C24" s="52" t="s">
        <v>29</v>
      </c>
      <c r="D24" s="60">
        <v>7.7375466078928934</v>
      </c>
      <c r="E24" s="44">
        <v>1.0342217194858172E-2</v>
      </c>
      <c r="F24" s="45">
        <v>-4.3068617969073797E-2</v>
      </c>
      <c r="G24" s="46">
        <v>3.5622034649773759E-4</v>
      </c>
      <c r="H24" s="111">
        <v>-9.3120366469339855E-2</v>
      </c>
      <c r="I24" s="69">
        <v>86.422516901427812</v>
      </c>
      <c r="J24" s="70">
        <v>-4.7199979472195119E-2</v>
      </c>
      <c r="K24" s="71">
        <v>-5.0231167708120306E-2</v>
      </c>
      <c r="L24" s="70">
        <v>-3.5918450477278485E-2</v>
      </c>
      <c r="M24" s="70">
        <v>-4.3082811643759933E-2</v>
      </c>
    </row>
    <row r="25" spans="1:19" s="23" customFormat="1" ht="12.75" customHeight="1" x14ac:dyDescent="0.2">
      <c r="C25" s="138" t="s">
        <v>30</v>
      </c>
      <c r="D25" s="84">
        <v>40.649953912140205</v>
      </c>
      <c r="E25" s="87">
        <v>7.7375128067039389E-2</v>
      </c>
      <c r="F25" s="122">
        <v>2.8958267283150763E-2</v>
      </c>
      <c r="G25" s="85">
        <v>5.4183022419700411E-3</v>
      </c>
      <c r="H25" s="68">
        <v>8.4562599111874803E-3</v>
      </c>
      <c r="I25" s="123">
        <v>464.76787135392578</v>
      </c>
      <c r="J25" s="124">
        <v>2.4480422607637609E-2</v>
      </c>
      <c r="K25" s="125">
        <v>2.2128868082002873E-2</v>
      </c>
      <c r="L25" s="124">
        <v>2.9631095818449804E-2</v>
      </c>
      <c r="M25" s="124">
        <v>2.3232592350799441E-2</v>
      </c>
    </row>
    <row r="26" spans="1:19" s="23" customFormat="1" ht="12.75" customHeight="1" x14ac:dyDescent="0.2">
      <c r="C26" s="35" t="s">
        <v>31</v>
      </c>
      <c r="D26" s="84">
        <v>399.56952060020893</v>
      </c>
      <c r="E26" s="87">
        <v>3.9395376806950155E-2</v>
      </c>
      <c r="F26" s="122">
        <v>8.094027552107308E-3</v>
      </c>
      <c r="G26" s="85">
        <v>-6.7596131535681003E-3</v>
      </c>
      <c r="H26" s="68">
        <v>-6.3932972532111387E-3</v>
      </c>
      <c r="I26" s="123">
        <v>4466.5961499037949</v>
      </c>
      <c r="J26" s="124">
        <v>1.9143371357615235E-2</v>
      </c>
      <c r="K26" s="125">
        <v>1.5103756058326478E-2</v>
      </c>
      <c r="L26" s="124">
        <v>2.0359541609735743E-2</v>
      </c>
      <c r="M26" s="124">
        <v>1.383421477730673E-2</v>
      </c>
    </row>
    <row r="27" spans="1:19" s="23" customFormat="1" ht="12.75" hidden="1" customHeight="1" x14ac:dyDescent="0.2">
      <c r="C27" s="139"/>
      <c r="D27" s="48"/>
      <c r="E27" s="45"/>
      <c r="F27" s="140"/>
      <c r="G27" s="141"/>
      <c r="H27" s="140"/>
      <c r="I27" s="48"/>
      <c r="J27" s="45"/>
      <c r="K27" s="140"/>
      <c r="L27" s="45"/>
      <c r="M27" s="140"/>
    </row>
    <row r="28" spans="1:19" s="23" customFormat="1" ht="12.75" hidden="1" customHeight="1" x14ac:dyDescent="0.2">
      <c r="C28" s="139"/>
      <c r="D28" s="48"/>
      <c r="E28" s="45"/>
      <c r="F28" s="140"/>
      <c r="G28" s="141"/>
      <c r="H28" s="140"/>
      <c r="I28" s="48"/>
      <c r="J28" s="45"/>
      <c r="K28" s="140"/>
      <c r="L28" s="45"/>
      <c r="M28" s="140"/>
    </row>
    <row r="29" spans="1:19" s="23" customFormat="1" ht="12.75" hidden="1" customHeight="1" x14ac:dyDescent="0.2">
      <c r="C29" s="139"/>
      <c r="D29" s="48"/>
      <c r="E29" s="45"/>
      <c r="F29" s="140"/>
      <c r="G29" s="141"/>
      <c r="H29" s="140"/>
      <c r="I29" s="48"/>
      <c r="J29" s="45"/>
      <c r="K29" s="140"/>
      <c r="L29" s="45"/>
      <c r="M29" s="140"/>
    </row>
    <row r="30" spans="1:19" s="23" customFormat="1" ht="12.75" customHeight="1" x14ac:dyDescent="0.2">
      <c r="C30" s="142"/>
      <c r="D30" s="103"/>
      <c r="E30" s="104"/>
      <c r="F30" s="143"/>
      <c r="G30" s="104"/>
      <c r="H30" s="105"/>
      <c r="I30" s="144"/>
      <c r="J30" s="143"/>
      <c r="K30" s="104"/>
      <c r="L30" s="145"/>
      <c r="M30" s="104"/>
    </row>
    <row r="31" spans="1:19" s="23" customFormat="1" ht="12.75" customHeight="1" x14ac:dyDescent="0.2">
      <c r="C31" s="58" t="s">
        <v>32</v>
      </c>
      <c r="D31" s="77">
        <v>61.646418820000001</v>
      </c>
      <c r="E31" s="79">
        <v>4.7286164636407335E-2</v>
      </c>
      <c r="F31" s="146">
        <v>2.2109725677491587E-2</v>
      </c>
      <c r="G31" s="79">
        <v>1.535301705527603E-2</v>
      </c>
      <c r="H31" s="114">
        <v>5.5561041149607693E-2</v>
      </c>
      <c r="I31" s="77">
        <v>684.42330784000001</v>
      </c>
      <c r="J31" s="115">
        <v>3.6788772347628562E-2</v>
      </c>
      <c r="K31" s="79">
        <v>3.299524068843418E-2</v>
      </c>
      <c r="L31" s="115">
        <v>2.8246386234505483E-2</v>
      </c>
      <c r="M31" s="79">
        <v>2.1007246690701198E-2</v>
      </c>
      <c r="R31" s="81"/>
      <c r="S31" s="81"/>
    </row>
    <row r="32" spans="1:19" s="23" customFormat="1" ht="12.75" customHeight="1" x14ac:dyDescent="0.2">
      <c r="C32" s="82" t="s">
        <v>33</v>
      </c>
      <c r="D32" s="43">
        <v>48.744513120000008</v>
      </c>
      <c r="E32" s="46">
        <v>3.3909831652207512E-2</v>
      </c>
      <c r="F32" s="78">
        <v>1.0779215512006557E-2</v>
      </c>
      <c r="G32" s="46">
        <v>1.070232639538804E-2</v>
      </c>
      <c r="H32" s="44">
        <v>4.6896118075773874E-2</v>
      </c>
      <c r="I32" s="43">
        <v>546.95867916000009</v>
      </c>
      <c r="J32" s="45">
        <v>3.2683873313675615E-2</v>
      </c>
      <c r="K32" s="46">
        <v>2.9389208396961575E-2</v>
      </c>
      <c r="L32" s="45">
        <v>2.2502354926617452E-2</v>
      </c>
      <c r="M32" s="46">
        <v>1.5483896913864204E-2</v>
      </c>
      <c r="R32" s="81"/>
      <c r="S32" s="81"/>
    </row>
    <row r="33" spans="2:19" s="23" customFormat="1" ht="12.75" customHeight="1" x14ac:dyDescent="0.2">
      <c r="C33" s="82" t="s">
        <v>34</v>
      </c>
      <c r="D33" s="43">
        <v>6.8399472699999997</v>
      </c>
      <c r="E33" s="46">
        <v>0.23534949674787686</v>
      </c>
      <c r="F33" s="78">
        <v>0.18394700711146017</v>
      </c>
      <c r="G33" s="46">
        <v>7.4986192006824881E-2</v>
      </c>
      <c r="H33" s="44">
        <v>0.16178441332308702</v>
      </c>
      <c r="I33" s="43">
        <v>70.972075869999983</v>
      </c>
      <c r="J33" s="45">
        <v>0.12569931294694303</v>
      </c>
      <c r="K33" s="46">
        <v>0.11643689120999556</v>
      </c>
      <c r="L33" s="45">
        <v>0.12966320683884325</v>
      </c>
      <c r="M33" s="46">
        <v>0.11996547649071299</v>
      </c>
      <c r="R33" s="81"/>
      <c r="S33" s="81"/>
    </row>
    <row r="34" spans="2:19" s="23" customFormat="1" ht="12.75" customHeight="1" x14ac:dyDescent="0.2">
      <c r="C34" s="83" t="s">
        <v>35</v>
      </c>
      <c r="D34" s="84">
        <v>6.0619584299999998</v>
      </c>
      <c r="E34" s="85">
        <v>-1.9156763481255723E-2</v>
      </c>
      <c r="F34" s="86">
        <v>-4.2902551408947054E-2</v>
      </c>
      <c r="G34" s="86">
        <v>-1.1453629541637644E-2</v>
      </c>
      <c r="H34" s="85">
        <v>3.4514426223637429E-2</v>
      </c>
      <c r="I34" s="84">
        <v>66.492552809999992</v>
      </c>
      <c r="J34" s="122">
        <v>-1.4089903453299746E-2</v>
      </c>
      <c r="K34" s="85">
        <v>-1.6546584117158369E-2</v>
      </c>
      <c r="L34" s="122">
        <v>-2.3318928713162768E-2</v>
      </c>
      <c r="M34" s="85">
        <v>-2.8952834105548719E-2</v>
      </c>
      <c r="O34" s="81"/>
      <c r="P34" s="81"/>
      <c r="Q34" s="81"/>
      <c r="R34" s="81"/>
      <c r="S34" s="81"/>
    </row>
    <row r="35" spans="2:19" s="23" customFormat="1" ht="12.75" customHeight="1" x14ac:dyDescent="0.2">
      <c r="C35" s="147"/>
      <c r="D35" s="48"/>
      <c r="E35" s="71"/>
      <c r="F35" s="71"/>
      <c r="G35" s="71"/>
      <c r="H35" s="71"/>
      <c r="I35" s="48"/>
      <c r="J35" s="71"/>
      <c r="K35" s="71"/>
      <c r="L35" s="71"/>
      <c r="M35" s="71"/>
      <c r="O35" s="81"/>
      <c r="P35" s="81"/>
      <c r="Q35" s="81"/>
      <c r="R35" s="81"/>
      <c r="S35" s="81"/>
    </row>
    <row r="36" spans="2:19" s="23" customFormat="1" ht="12.75" customHeight="1" x14ac:dyDescent="0.2">
      <c r="B36" s="50"/>
      <c r="C36" s="90"/>
      <c r="D36" s="90"/>
      <c r="E36" s="90"/>
      <c r="F36" s="90"/>
      <c r="G36" s="90"/>
      <c r="H36" s="90"/>
      <c r="I36" s="90"/>
      <c r="J36" s="90"/>
      <c r="K36" s="90"/>
      <c r="L36" s="90"/>
      <c r="M36" s="90"/>
    </row>
    <row r="37" spans="2:19" s="23" customFormat="1" ht="40.5" customHeight="1" x14ac:dyDescent="0.2">
      <c r="B37" s="50"/>
      <c r="C37" s="250" t="s">
        <v>41</v>
      </c>
      <c r="D37" s="253" t="s">
        <v>6</v>
      </c>
      <c r="E37" s="254"/>
      <c r="F37" s="254"/>
      <c r="G37" s="255"/>
      <c r="H37" s="253" t="s">
        <v>8</v>
      </c>
      <c r="I37" s="254"/>
      <c r="J37" s="254"/>
      <c r="K37" s="255"/>
      <c r="L37" s="253" t="s">
        <v>9</v>
      </c>
      <c r="M37" s="255"/>
    </row>
    <row r="38" spans="2:19" s="23" customFormat="1" ht="53.25" customHeight="1" x14ac:dyDescent="0.2">
      <c r="B38" s="50"/>
      <c r="C38" s="251"/>
      <c r="D38" s="256" t="str">
        <f>D5</f>
        <v>Données brutes  oct. 2024</v>
      </c>
      <c r="E38" s="258" t="str">
        <f>E5</f>
        <v>Taux de croissance  oct. 2024 / oct. 2023</v>
      </c>
      <c r="F38" s="259"/>
      <c r="G38" s="99" t="str">
        <f>G5</f>
        <v>Taux de croissance  oct. 2024 / sept. 2024</v>
      </c>
      <c r="H38" s="260" t="str">
        <f>H5</f>
        <v>Rappel :
Taux ACM CVS-CJO à fin oct. 2023</v>
      </c>
      <c r="I38" s="262" t="str">
        <f>I5</f>
        <v>Données brutes nov. 2023 - oct. 2024</v>
      </c>
      <c r="J38" s="258" t="str">
        <f>J5</f>
        <v>Taux ACM (nov. 2023 - oct. 2024 / nov. 2022 - oct. 2023)</v>
      </c>
      <c r="K38" s="264"/>
      <c r="L38" s="258" t="str">
        <f>L5</f>
        <v>( janv à oct. 2024 ) /
( janv à oct. 2023 )</v>
      </c>
      <c r="M38" s="264"/>
    </row>
    <row r="39" spans="2:19" s="23" customFormat="1" ht="40.5" customHeight="1" x14ac:dyDescent="0.2">
      <c r="B39" s="50"/>
      <c r="C39" s="252"/>
      <c r="D39" s="257"/>
      <c r="E39" s="99" t="s">
        <v>10</v>
      </c>
      <c r="F39" s="101" t="s">
        <v>11</v>
      </c>
      <c r="G39" s="99" t="s">
        <v>11</v>
      </c>
      <c r="H39" s="261"/>
      <c r="I39" s="263"/>
      <c r="J39" s="99" t="s">
        <v>10</v>
      </c>
      <c r="K39" s="99" t="s">
        <v>11</v>
      </c>
      <c r="L39" s="99" t="s">
        <v>10</v>
      </c>
      <c r="M39" s="99" t="s">
        <v>11</v>
      </c>
    </row>
    <row r="40" spans="2:19" s="23" customFormat="1" ht="12.75" customHeight="1" x14ac:dyDescent="0.2">
      <c r="B40" s="50"/>
      <c r="C40" s="102" t="s">
        <v>12</v>
      </c>
      <c r="D40" s="103">
        <v>182.303907215664</v>
      </c>
      <c r="E40" s="104">
        <v>-2.4135508163632302E-2</v>
      </c>
      <c r="F40" s="31">
        <v>-6.2286528290786958E-3</v>
      </c>
      <c r="G40" s="32">
        <v>7.5424507501014038E-3</v>
      </c>
      <c r="H40" s="105">
        <v>-1.3280432325338265E-2</v>
      </c>
      <c r="I40" s="106">
        <v>2395.2974039188589</v>
      </c>
      <c r="J40" s="104">
        <v>-3.0794477815726529E-3</v>
      </c>
      <c r="K40" s="32">
        <v>-4.9878104458150885E-3</v>
      </c>
      <c r="L40" s="104">
        <v>-4.3105815492250343E-4</v>
      </c>
      <c r="M40" s="104">
        <v>-4.9572903713708261E-3</v>
      </c>
    </row>
    <row r="41" spans="2:19" s="23" customFormat="1" ht="12.75" customHeight="1" x14ac:dyDescent="0.2">
      <c r="B41" s="50"/>
      <c r="C41" s="35" t="s">
        <v>13</v>
      </c>
      <c r="D41" s="36">
        <v>100.636147989702</v>
      </c>
      <c r="E41" s="37">
        <v>-4.1693793414940283E-2</v>
      </c>
      <c r="F41" s="38">
        <v>-2.1073448593775246E-2</v>
      </c>
      <c r="G41" s="39">
        <v>-7.9769141446888181E-3</v>
      </c>
      <c r="H41" s="107">
        <v>-2.1439857229116899E-2</v>
      </c>
      <c r="I41" s="108">
        <v>1398.0818393788797</v>
      </c>
      <c r="J41" s="109">
        <v>-1.6555433577380874E-2</v>
      </c>
      <c r="K41" s="110">
        <v>-1.8983034615865479E-2</v>
      </c>
      <c r="L41" s="109">
        <v>-1.4155115344061886E-2</v>
      </c>
      <c r="M41" s="109">
        <v>-1.8386671839234814E-2</v>
      </c>
    </row>
    <row r="42" spans="2:19" s="23" customFormat="1" ht="12.75" customHeight="1" x14ac:dyDescent="0.2">
      <c r="B42" s="50"/>
      <c r="C42" s="42" t="s">
        <v>14</v>
      </c>
      <c r="D42" s="60">
        <v>26.411133996062709</v>
      </c>
      <c r="E42" s="44">
        <v>-8.7743693040971737E-2</v>
      </c>
      <c r="F42" s="45">
        <v>-4.5742957152913544E-2</v>
      </c>
      <c r="G42" s="46">
        <v>-2.0527848874085985E-2</v>
      </c>
      <c r="H42" s="111">
        <v>4.2053855718571231E-3</v>
      </c>
      <c r="I42" s="69">
        <v>443.14433346542745</v>
      </c>
      <c r="J42" s="70">
        <v>-2.1845093989590336E-2</v>
      </c>
      <c r="K42" s="71">
        <v>-2.256269450493209E-2</v>
      </c>
      <c r="L42" s="70">
        <v>-2.5135327059078505E-2</v>
      </c>
      <c r="M42" s="70">
        <v>-2.993544562661099E-2</v>
      </c>
    </row>
    <row r="43" spans="2:19" s="23" customFormat="1" ht="12.75" customHeight="1" x14ac:dyDescent="0.2">
      <c r="B43" s="50"/>
      <c r="C43" s="49" t="s">
        <v>15</v>
      </c>
      <c r="D43" s="43">
        <v>8.22550604299383</v>
      </c>
      <c r="E43" s="44">
        <v>-0.10697892550825761</v>
      </c>
      <c r="F43" s="45">
        <v>-7.2361619463592985E-2</v>
      </c>
      <c r="G43" s="46">
        <v>-4.6288814001665846E-2</v>
      </c>
      <c r="H43" s="111">
        <v>-4.4308170026980731E-2</v>
      </c>
      <c r="I43" s="69">
        <v>122.37260300410095</v>
      </c>
      <c r="J43" s="70">
        <v>-2.9749543363869257E-2</v>
      </c>
      <c r="K43" s="71">
        <v>-3.3294171080611612E-2</v>
      </c>
      <c r="L43" s="70">
        <v>-2.2661623331023062E-2</v>
      </c>
      <c r="M43" s="70">
        <v>-2.81367662489167E-2</v>
      </c>
    </row>
    <row r="44" spans="2:19" s="23" customFormat="1" ht="12.75" customHeight="1" x14ac:dyDescent="0.2">
      <c r="B44" s="50"/>
      <c r="C44" s="49" t="s">
        <v>16</v>
      </c>
      <c r="D44" s="43">
        <v>15.541740176614137</v>
      </c>
      <c r="E44" s="44">
        <v>-5.7807635919542188E-2</v>
      </c>
      <c r="F44" s="45">
        <v>-1.0981605911408399E-2</v>
      </c>
      <c r="G44" s="46">
        <v>-1.0135840947100183E-2</v>
      </c>
      <c r="H44" s="111">
        <v>2.2955809776678437E-2</v>
      </c>
      <c r="I44" s="69">
        <v>258.36643015077959</v>
      </c>
      <c r="J44" s="70">
        <v>2.7743803654332044E-3</v>
      </c>
      <c r="K44" s="71">
        <v>3.7810497554251477E-3</v>
      </c>
      <c r="L44" s="70">
        <v>-1.4327881584554891E-3</v>
      </c>
      <c r="M44" s="70">
        <v>-5.5562373411940369E-3</v>
      </c>
    </row>
    <row r="45" spans="2:19" s="23" customFormat="1" ht="12.75" customHeight="1" x14ac:dyDescent="0.2">
      <c r="B45" s="50"/>
      <c r="C45" s="49" t="s">
        <v>17</v>
      </c>
      <c r="D45" s="43">
        <v>2.5071093883196198</v>
      </c>
      <c r="E45" s="44">
        <v>-0.19746029898382333</v>
      </c>
      <c r="F45" s="45">
        <v>-0.13785083755151051</v>
      </c>
      <c r="G45" s="46">
        <v>-1.4544979432049354E-2</v>
      </c>
      <c r="H45" s="111">
        <v>2.7100945045726466E-2</v>
      </c>
      <c r="I45" s="69">
        <v>60.408021104032898</v>
      </c>
      <c r="J45" s="70">
        <v>-0.10497863417945852</v>
      </c>
      <c r="K45" s="71">
        <v>-0.10672923975091408</v>
      </c>
      <c r="L45" s="70">
        <v>-0.12559729895887939</v>
      </c>
      <c r="M45" s="70">
        <v>-0.13066903985731393</v>
      </c>
    </row>
    <row r="46" spans="2:19" s="23" customFormat="1" ht="12.75" customHeight="1" x14ac:dyDescent="0.2">
      <c r="B46" s="50"/>
      <c r="C46" s="113" t="s">
        <v>18</v>
      </c>
      <c r="D46" s="77">
        <v>45.958328592236064</v>
      </c>
      <c r="E46" s="114">
        <v>-2.764893544515834E-2</v>
      </c>
      <c r="F46" s="115">
        <v>-1.500570723380823E-2</v>
      </c>
      <c r="G46" s="79">
        <v>2.3939947471094403E-3</v>
      </c>
      <c r="H46" s="116">
        <v>-2.8606017610645296E-2</v>
      </c>
      <c r="I46" s="117">
        <v>580.91434538111946</v>
      </c>
      <c r="J46" s="118">
        <v>-1.3697908285752236E-2</v>
      </c>
      <c r="K46" s="119">
        <v>-1.751523743630079E-2</v>
      </c>
      <c r="L46" s="118">
        <v>-9.518503758529917E-3</v>
      </c>
      <c r="M46" s="118">
        <v>-1.3204745083860936E-2</v>
      </c>
    </row>
    <row r="47" spans="2:19" s="23" customFormat="1" ht="12.75" customHeight="1" x14ac:dyDescent="0.2">
      <c r="B47" s="50"/>
      <c r="C47" s="52" t="s">
        <v>19</v>
      </c>
      <c r="D47" s="43">
        <v>8.3146610983467291</v>
      </c>
      <c r="E47" s="44">
        <v>-7.8448819376016887E-2</v>
      </c>
      <c r="F47" s="45">
        <v>-1.8879583876997175E-2</v>
      </c>
      <c r="G47" s="46">
        <v>1.5614999036299704E-3</v>
      </c>
      <c r="H47" s="111">
        <v>1.9707800827941657E-2</v>
      </c>
      <c r="I47" s="69">
        <v>122.05141038647292</v>
      </c>
      <c r="J47" s="70">
        <v>-6.7584040435956227E-3</v>
      </c>
      <c r="K47" s="71">
        <v>-8.2787838732162333E-3</v>
      </c>
      <c r="L47" s="70">
        <v>-9.4417482023207988E-3</v>
      </c>
      <c r="M47" s="70">
        <v>-1.6428441306751473E-2</v>
      </c>
    </row>
    <row r="48" spans="2:19" s="23" customFormat="1" ht="12.75" customHeight="1" x14ac:dyDescent="0.2">
      <c r="B48" s="50"/>
      <c r="C48" s="121" t="s">
        <v>20</v>
      </c>
      <c r="D48" s="84">
        <v>36.884634822259798</v>
      </c>
      <c r="E48" s="87">
        <v>-1.6350555659224719E-2</v>
      </c>
      <c r="F48" s="122">
        <v>-1.5796847241644874E-2</v>
      </c>
      <c r="G48" s="85">
        <v>2.8691343599036578E-3</v>
      </c>
      <c r="H48" s="68">
        <v>-4.4228575839859841E-2</v>
      </c>
      <c r="I48" s="123">
        <v>443.20146577372998</v>
      </c>
      <c r="J48" s="124">
        <v>-1.8171906805568794E-2</v>
      </c>
      <c r="K48" s="125">
        <v>-2.2687580333781043E-2</v>
      </c>
      <c r="L48" s="124">
        <v>-1.2124139543130186E-2</v>
      </c>
      <c r="M48" s="124">
        <v>-1.4842241354741215E-2</v>
      </c>
    </row>
    <row r="49" spans="2:19" s="23" customFormat="1" ht="12.75" customHeight="1" x14ac:dyDescent="0.2">
      <c r="B49" s="50"/>
      <c r="C49" s="126" t="s">
        <v>21</v>
      </c>
      <c r="D49" s="77">
        <v>4.6601089032867895</v>
      </c>
      <c r="E49" s="114">
        <v>-0.14304942507405394</v>
      </c>
      <c r="F49" s="115">
        <v>-0.12840514047102336</v>
      </c>
      <c r="G49" s="79">
        <v>-2.0199568475935958E-2</v>
      </c>
      <c r="H49" s="116">
        <v>-0.22014189479212987</v>
      </c>
      <c r="I49" s="117">
        <v>68.757811618573186</v>
      </c>
      <c r="J49" s="118">
        <v>-0.14156057106345921</v>
      </c>
      <c r="K49" s="119">
        <v>-0.14470720851684049</v>
      </c>
      <c r="L49" s="118">
        <v>-0.12118280355788313</v>
      </c>
      <c r="M49" s="118">
        <v>-0.12578514505080562</v>
      </c>
    </row>
    <row r="50" spans="2:19" s="23" customFormat="1" ht="12.75" customHeight="1" x14ac:dyDescent="0.2">
      <c r="B50" s="50"/>
      <c r="C50" s="127" t="s">
        <v>22</v>
      </c>
      <c r="D50" s="84">
        <v>12.310890397740501</v>
      </c>
      <c r="E50" s="87">
        <v>-2.029919833399163E-2</v>
      </c>
      <c r="F50" s="122">
        <v>1.3428190203548018E-2</v>
      </c>
      <c r="G50" s="85">
        <v>-3.529013384598878E-3</v>
      </c>
      <c r="H50" s="128">
        <v>3.136764924146207E-2</v>
      </c>
      <c r="I50" s="123">
        <v>164.12668627700651</v>
      </c>
      <c r="J50" s="129">
        <v>5.4304570881897885E-3</v>
      </c>
      <c r="K50" s="125">
        <v>2.9495312581493405E-3</v>
      </c>
      <c r="L50" s="124">
        <v>4.8803828456616127E-3</v>
      </c>
      <c r="M50" s="124">
        <v>3.3019864198990945E-4</v>
      </c>
    </row>
    <row r="51" spans="2:19" s="23" customFormat="1" ht="12.75" customHeight="1" x14ac:dyDescent="0.2">
      <c r="B51" s="50"/>
      <c r="C51" s="42" t="s">
        <v>23</v>
      </c>
      <c r="D51" s="43">
        <v>9.0601283590650183</v>
      </c>
      <c r="E51" s="44">
        <v>6.6771301402421601E-2</v>
      </c>
      <c r="F51" s="45">
        <v>6.6283370762880045E-2</v>
      </c>
      <c r="G51" s="46">
        <v>-6.7498108541699242E-3</v>
      </c>
      <c r="H51" s="111">
        <v>1.4071379009375162E-2</v>
      </c>
      <c r="I51" s="69">
        <v>112.77288857613549</v>
      </c>
      <c r="J51" s="70">
        <v>4.1165709721634913E-2</v>
      </c>
      <c r="K51" s="71">
        <v>4.0103234182430558E-2</v>
      </c>
      <c r="L51" s="70">
        <v>4.2283929150939814E-2</v>
      </c>
      <c r="M51" s="70">
        <v>4.1423078097435839E-2</v>
      </c>
    </row>
    <row r="52" spans="2:19" s="23" customFormat="1" ht="12.75" customHeight="1" x14ac:dyDescent="0.2">
      <c r="B52" s="50"/>
      <c r="C52" s="49" t="s">
        <v>24</v>
      </c>
      <c r="D52" s="43">
        <v>5.9429773418653493</v>
      </c>
      <c r="E52" s="44">
        <v>9.0840952019523913E-2</v>
      </c>
      <c r="F52" s="45">
        <v>9.0318618109944238E-2</v>
      </c>
      <c r="G52" s="46">
        <v>-9.6246324045665688E-3</v>
      </c>
      <c r="H52" s="111">
        <v>2.4043949226509653E-2</v>
      </c>
      <c r="I52" s="69">
        <v>73.496033101917462</v>
      </c>
      <c r="J52" s="70">
        <v>6.506951030026098E-2</v>
      </c>
      <c r="K52" s="71">
        <v>6.44477503668619E-2</v>
      </c>
      <c r="L52" s="70">
        <v>6.9926522856520679E-2</v>
      </c>
      <c r="M52" s="70">
        <v>6.941644103947664E-2</v>
      </c>
    </row>
    <row r="53" spans="2:19" s="23" customFormat="1" ht="12.75" customHeight="1" x14ac:dyDescent="0.2">
      <c r="B53" s="50"/>
      <c r="C53" s="49" t="s">
        <v>25</v>
      </c>
      <c r="D53" s="43">
        <v>3.1171510171996704</v>
      </c>
      <c r="E53" s="44">
        <v>2.3705777178191889E-2</v>
      </c>
      <c r="F53" s="45">
        <v>2.1477908793066991E-2</v>
      </c>
      <c r="G53" s="46">
        <v>-9.7959267723513044E-4</v>
      </c>
      <c r="H53" s="111">
        <v>-3.0422340601502507E-3</v>
      </c>
      <c r="I53" s="69">
        <v>39.276855474218017</v>
      </c>
      <c r="J53" s="70">
        <v>-7.9759323073635979E-4</v>
      </c>
      <c r="K53" s="71">
        <v>-2.8086504637038212E-3</v>
      </c>
      <c r="L53" s="70">
        <v>-5.7482701360270783E-3</v>
      </c>
      <c r="M53" s="70">
        <v>-7.8048628732573233E-3</v>
      </c>
    </row>
    <row r="54" spans="2:19" s="23" customFormat="1" ht="12.75" customHeight="1" x14ac:dyDescent="0.2">
      <c r="B54" s="50"/>
      <c r="C54" s="130" t="s">
        <v>26</v>
      </c>
      <c r="D54" s="131">
        <v>81.667759225962001</v>
      </c>
      <c r="E54" s="132">
        <v>-1.5937144438661344E-3</v>
      </c>
      <c r="F54" s="133">
        <v>1.4845637697651792E-2</v>
      </c>
      <c r="G54" s="134">
        <v>2.9599600184718522E-2</v>
      </c>
      <c r="H54" s="107">
        <v>-1.1829482722649498E-3</v>
      </c>
      <c r="I54" s="135">
        <v>997.21556453997948</v>
      </c>
      <c r="J54" s="136">
        <v>1.6447719708068131E-2</v>
      </c>
      <c r="K54" s="137">
        <v>1.5341232933525184E-2</v>
      </c>
      <c r="L54" s="136">
        <v>1.9533008941625241E-2</v>
      </c>
      <c r="M54" s="136">
        <v>1.440955656161691E-2</v>
      </c>
    </row>
    <row r="55" spans="2:19" s="23" customFormat="1" ht="12.75" customHeight="1" x14ac:dyDescent="0.2">
      <c r="B55" s="50"/>
      <c r="C55" s="58" t="s">
        <v>27</v>
      </c>
      <c r="D55" s="43">
        <v>61.367084367326704</v>
      </c>
      <c r="E55" s="44">
        <v>-8.9873984748785052E-3</v>
      </c>
      <c r="F55" s="45">
        <v>8.7758990273127946E-3</v>
      </c>
      <c r="G55" s="46">
        <v>1.5331808942876446E-2</v>
      </c>
      <c r="H55" s="111">
        <v>6.5603210393057054E-3</v>
      </c>
      <c r="I55" s="69">
        <v>748.64269997835402</v>
      </c>
      <c r="J55" s="70">
        <v>2.4546970338987784E-2</v>
      </c>
      <c r="K55" s="71">
        <v>2.3340846720809605E-2</v>
      </c>
      <c r="L55" s="70">
        <v>2.5952228954550627E-2</v>
      </c>
      <c r="M55" s="70">
        <v>2.095928263933744E-2</v>
      </c>
    </row>
    <row r="56" spans="2:19" s="23" customFormat="1" ht="12.75" customHeight="1" x14ac:dyDescent="0.2">
      <c r="B56" s="50"/>
      <c r="C56" s="59" t="s">
        <v>28</v>
      </c>
      <c r="D56" s="43">
        <v>58.953456081297503</v>
      </c>
      <c r="E56" s="44">
        <v>1.6621437826322971E-3</v>
      </c>
      <c r="F56" s="45">
        <v>1.7480497252703175E-2</v>
      </c>
      <c r="G56" s="46">
        <v>1.7393551732053147E-2</v>
      </c>
      <c r="H56" s="111">
        <v>1.4284259050175718E-2</v>
      </c>
      <c r="I56" s="69">
        <v>713.97039133113105</v>
      </c>
      <c r="J56" s="70">
        <v>3.3798858192914727E-2</v>
      </c>
      <c r="K56" s="71">
        <v>3.2224918418486626E-2</v>
      </c>
      <c r="L56" s="70">
        <v>3.4069033698521434E-2</v>
      </c>
      <c r="M56" s="70">
        <v>2.837255557275542E-2</v>
      </c>
    </row>
    <row r="57" spans="2:19" s="23" customFormat="1" ht="12.75" customHeight="1" x14ac:dyDescent="0.2">
      <c r="B57" s="50"/>
      <c r="C57" s="52" t="s">
        <v>29</v>
      </c>
      <c r="D57" s="60">
        <v>2.4136282860291973</v>
      </c>
      <c r="E57" s="44">
        <v>-0.21328601825974669</v>
      </c>
      <c r="F57" s="45">
        <v>-0.15448502978616618</v>
      </c>
      <c r="G57" s="46">
        <v>-2.9076950329565365E-2</v>
      </c>
      <c r="H57" s="111">
        <v>-0.11002819282196075</v>
      </c>
      <c r="I57" s="69">
        <v>34.672308647223005</v>
      </c>
      <c r="J57" s="70">
        <v>-0.13488195673582959</v>
      </c>
      <c r="K57" s="71">
        <v>-0.1294905133756411</v>
      </c>
      <c r="L57" s="70">
        <v>-0.11762485820655855</v>
      </c>
      <c r="M57" s="70">
        <v>-0.11169860578845137</v>
      </c>
    </row>
    <row r="58" spans="2:19" s="23" customFormat="1" ht="12.75" customHeight="1" x14ac:dyDescent="0.2">
      <c r="B58" s="50"/>
      <c r="C58" s="138" t="s">
        <v>30</v>
      </c>
      <c r="D58" s="84">
        <v>20.300674858635297</v>
      </c>
      <c r="E58" s="87">
        <v>2.144301747954902E-2</v>
      </c>
      <c r="F58" s="122">
        <v>3.322550427585802E-2</v>
      </c>
      <c r="G58" s="85">
        <v>7.4228627046825091E-2</v>
      </c>
      <c r="H58" s="68">
        <v>-2.3118827417114463E-2</v>
      </c>
      <c r="I58" s="123">
        <v>248.57286456162538</v>
      </c>
      <c r="J58" s="124">
        <v>-7.1897026286846799E-3</v>
      </c>
      <c r="K58" s="125">
        <v>-8.0093521777868659E-3</v>
      </c>
      <c r="L58" s="124">
        <v>1.0174046348563337E-3</v>
      </c>
      <c r="M58" s="124">
        <v>-4.8796315355962294E-3</v>
      </c>
    </row>
    <row r="59" spans="2:19" s="23" customFormat="1" ht="12.75" customHeight="1" x14ac:dyDescent="0.2">
      <c r="B59" s="50"/>
      <c r="C59" s="35" t="s">
        <v>31</v>
      </c>
      <c r="D59" s="84">
        <v>173.24377885659896</v>
      </c>
      <c r="E59" s="87">
        <v>-2.8465231459795404E-2</v>
      </c>
      <c r="F59" s="122">
        <v>-9.7271693540725845E-3</v>
      </c>
      <c r="G59" s="85">
        <v>8.2961916888206755E-3</v>
      </c>
      <c r="H59" s="68">
        <v>-1.4533833471289559E-2</v>
      </c>
      <c r="I59" s="123">
        <v>2282.5245153427236</v>
      </c>
      <c r="J59" s="124">
        <v>-5.1681898150979233E-3</v>
      </c>
      <c r="K59" s="125">
        <v>-7.1140936027204171E-3</v>
      </c>
      <c r="L59" s="124">
        <v>-2.5771312633928734E-3</v>
      </c>
      <c r="M59" s="124">
        <v>-7.1600438443920611E-3</v>
      </c>
    </row>
    <row r="60" spans="2:19" s="23" customFormat="1" ht="12.75" hidden="1" customHeight="1" x14ac:dyDescent="0.2">
      <c r="B60" s="50"/>
      <c r="C60" s="139"/>
      <c r="D60" s="48"/>
      <c r="E60" s="45"/>
      <c r="F60" s="140"/>
      <c r="G60" s="141"/>
      <c r="H60" s="140"/>
      <c r="I60" s="140"/>
      <c r="J60" s="45"/>
      <c r="K60" s="140"/>
      <c r="L60" s="140"/>
      <c r="M60" s="140"/>
    </row>
    <row r="61" spans="2:19" s="23" customFormat="1" ht="12.75" hidden="1" customHeight="1" x14ac:dyDescent="0.2">
      <c r="B61" s="50"/>
      <c r="C61" s="139"/>
      <c r="D61" s="48"/>
      <c r="E61" s="45"/>
      <c r="F61" s="140"/>
      <c r="G61" s="141"/>
      <c r="H61" s="140"/>
      <c r="I61" s="140"/>
      <c r="J61" s="45"/>
      <c r="K61" s="140"/>
      <c r="L61" s="140"/>
      <c r="M61" s="140"/>
    </row>
    <row r="62" spans="2:19" s="23" customFormat="1" ht="12.75" hidden="1" customHeight="1" x14ac:dyDescent="0.2">
      <c r="B62" s="50"/>
      <c r="C62" s="139"/>
      <c r="D62" s="48"/>
      <c r="E62" s="45"/>
      <c r="F62" s="140"/>
      <c r="G62" s="141"/>
      <c r="H62" s="140"/>
      <c r="I62" s="140"/>
      <c r="J62" s="45"/>
      <c r="K62" s="140"/>
      <c r="L62" s="140"/>
      <c r="M62" s="140"/>
    </row>
    <row r="63" spans="2:19" s="23" customFormat="1" ht="12.75" customHeight="1" x14ac:dyDescent="0.2">
      <c r="C63" s="142"/>
      <c r="D63" s="103"/>
      <c r="E63" s="104"/>
      <c r="F63" s="143"/>
      <c r="G63" s="104"/>
      <c r="H63" s="105"/>
      <c r="I63" s="144"/>
      <c r="J63" s="143"/>
      <c r="K63" s="104"/>
      <c r="L63" s="145"/>
      <c r="M63" s="104"/>
    </row>
    <row r="64" spans="2:19" s="23" customFormat="1" ht="12.75" customHeight="1" x14ac:dyDescent="0.2">
      <c r="C64" s="58" t="s">
        <v>32</v>
      </c>
      <c r="D64" s="77">
        <v>29.897301860000002</v>
      </c>
      <c r="E64" s="115">
        <v>3.0753176380610148E-2</v>
      </c>
      <c r="F64" s="146">
        <v>4.900109912038042E-3</v>
      </c>
      <c r="G64" s="79">
        <v>2.0192350953030624E-2</v>
      </c>
      <c r="H64" s="115">
        <v>2.330396345689123E-2</v>
      </c>
      <c r="I64" s="77">
        <v>338.11784317000001</v>
      </c>
      <c r="J64" s="115">
        <v>3.9207350950900555E-3</v>
      </c>
      <c r="K64" s="79">
        <v>2.5398331102264304E-3</v>
      </c>
      <c r="L64" s="115">
        <v>-8.6039734919455269E-3</v>
      </c>
      <c r="M64" s="79">
        <v>-1.0890187168636323E-2</v>
      </c>
      <c r="O64" s="81"/>
      <c r="P64" s="81"/>
      <c r="Q64" s="81"/>
      <c r="R64" s="81"/>
      <c r="S64" s="81"/>
    </row>
    <row r="65" spans="2:19" s="23" customFormat="1" ht="12.75" customHeight="1" x14ac:dyDescent="0.2">
      <c r="C65" s="82" t="s">
        <v>33</v>
      </c>
      <c r="D65" s="43">
        <v>23.427534870000002</v>
      </c>
      <c r="E65" s="45">
        <v>9.2456560767073537E-3</v>
      </c>
      <c r="F65" s="78">
        <v>-1.09592094653157E-2</v>
      </c>
      <c r="G65" s="46">
        <v>1.4249904435799765E-2</v>
      </c>
      <c r="H65" s="45">
        <v>2.0110452464605411E-2</v>
      </c>
      <c r="I65" s="43">
        <v>268.96544974</v>
      </c>
      <c r="J65" s="45">
        <v>-2.7354038382922941E-3</v>
      </c>
      <c r="K65" s="46">
        <v>-2.7038549017351921E-3</v>
      </c>
      <c r="L65" s="45">
        <v>-1.6484797159711184E-2</v>
      </c>
      <c r="M65" s="46">
        <v>-2.0118616355236374E-2</v>
      </c>
      <c r="O65" s="81"/>
      <c r="P65" s="81"/>
      <c r="Q65" s="81"/>
      <c r="R65" s="81"/>
      <c r="S65" s="81"/>
    </row>
    <row r="66" spans="2:19" s="23" customFormat="1" ht="12.75" customHeight="1" x14ac:dyDescent="0.2">
      <c r="C66" s="82" t="s">
        <v>34</v>
      </c>
      <c r="D66" s="43">
        <v>3.0692632599999996</v>
      </c>
      <c r="E66" s="45">
        <v>0.29705855816394511</v>
      </c>
      <c r="F66" s="78">
        <v>0.24305201719374137</v>
      </c>
      <c r="G66" s="46">
        <v>8.4144700899158487E-2</v>
      </c>
      <c r="H66" s="45">
        <v>6.6147271782974748E-2</v>
      </c>
      <c r="I66" s="43">
        <v>30.778788630000001</v>
      </c>
      <c r="J66" s="45">
        <v>0.1491347642770755</v>
      </c>
      <c r="K66" s="46">
        <v>0.14196218819807127</v>
      </c>
      <c r="L66" s="45">
        <v>0.14787847753304972</v>
      </c>
      <c r="M66" s="46">
        <v>0.16613840147367642</v>
      </c>
      <c r="O66" s="81"/>
      <c r="P66" s="81"/>
      <c r="Q66" s="81"/>
      <c r="R66" s="81"/>
      <c r="S66" s="81"/>
    </row>
    <row r="67" spans="2:19" s="23" customFormat="1" ht="12.75" customHeight="1" x14ac:dyDescent="0.2">
      <c r="C67" s="148" t="s">
        <v>35</v>
      </c>
      <c r="D67" s="149">
        <v>3.4005037300000001</v>
      </c>
      <c r="E67" s="150">
        <v>-7.4578464409349454E-3</v>
      </c>
      <c r="F67" s="151">
        <v>-5.396061506877281E-2</v>
      </c>
      <c r="G67" s="152">
        <v>7.6513368817476834E-3</v>
      </c>
      <c r="H67" s="150">
        <v>1.7549141051804051E-2</v>
      </c>
      <c r="I67" s="149">
        <v>38.373604799999988</v>
      </c>
      <c r="J67" s="150">
        <v>-4.8033741619858961E-2</v>
      </c>
      <c r="K67" s="152">
        <v>-5.4063723554560128E-2</v>
      </c>
      <c r="L67" s="150">
        <v>-6.1449729003811848E-2</v>
      </c>
      <c r="M67" s="152">
        <v>-6.6428854553444494E-2</v>
      </c>
      <c r="O67" s="81"/>
      <c r="P67" s="81"/>
      <c r="Q67" s="81"/>
      <c r="R67" s="81"/>
      <c r="S67" s="81"/>
    </row>
    <row r="68" spans="2:19" s="23" customFormat="1" ht="12.75" customHeight="1" x14ac:dyDescent="0.2">
      <c r="C68" s="147"/>
      <c r="D68" s="48"/>
      <c r="E68" s="71"/>
      <c r="F68" s="71"/>
      <c r="G68" s="71"/>
      <c r="H68" s="71"/>
      <c r="I68" s="48"/>
      <c r="J68" s="71"/>
      <c r="K68" s="71"/>
      <c r="L68" s="71"/>
      <c r="M68" s="71"/>
      <c r="O68" s="81"/>
      <c r="P68" s="81"/>
      <c r="Q68" s="81"/>
      <c r="R68" s="81"/>
      <c r="S68" s="81"/>
    </row>
    <row r="69" spans="2:19" s="23" customFormat="1" ht="12.75" customHeight="1" x14ac:dyDescent="0.2">
      <c r="B69" s="50"/>
      <c r="C69" s="90"/>
      <c r="D69" s="94"/>
      <c r="E69" s="91"/>
      <c r="F69" s="91"/>
      <c r="G69" s="91"/>
      <c r="H69" s="91"/>
      <c r="I69" s="92"/>
      <c r="J69" s="91"/>
      <c r="K69" s="91"/>
      <c r="L69" s="91"/>
      <c r="M69" s="91"/>
    </row>
    <row r="70" spans="2:19" s="23" customFormat="1" ht="38.25" customHeight="1" x14ac:dyDescent="0.2">
      <c r="B70" s="50"/>
      <c r="C70" s="250" t="s">
        <v>42</v>
      </c>
      <c r="D70" s="253" t="s">
        <v>6</v>
      </c>
      <c r="E70" s="254"/>
      <c r="F70" s="254"/>
      <c r="G70" s="255"/>
      <c r="H70" s="253" t="s">
        <v>8</v>
      </c>
      <c r="I70" s="254"/>
      <c r="J70" s="254"/>
      <c r="K70" s="255"/>
      <c r="L70" s="253" t="s">
        <v>9</v>
      </c>
      <c r="M70" s="255"/>
    </row>
    <row r="71" spans="2:19" s="23" customFormat="1" ht="53.25" customHeight="1" x14ac:dyDescent="0.2">
      <c r="B71" s="50"/>
      <c r="C71" s="251"/>
      <c r="D71" s="256" t="str">
        <f>D38</f>
        <v>Données brutes  oct. 2024</v>
      </c>
      <c r="E71" s="258" t="str">
        <f>E38</f>
        <v>Taux de croissance  oct. 2024 / oct. 2023</v>
      </c>
      <c r="F71" s="259"/>
      <c r="G71" s="99" t="str">
        <f>G5</f>
        <v>Taux de croissance  oct. 2024 / sept. 2024</v>
      </c>
      <c r="H71" s="260" t="str">
        <f>H38</f>
        <v>Rappel :
Taux ACM CVS-CJO à fin oct. 2023</v>
      </c>
      <c r="I71" s="262" t="str">
        <f>I38</f>
        <v>Données brutes nov. 2023 - oct. 2024</v>
      </c>
      <c r="J71" s="258" t="str">
        <f>J38</f>
        <v>Taux ACM (nov. 2023 - oct. 2024 / nov. 2022 - oct. 2023)</v>
      </c>
      <c r="K71" s="264"/>
      <c r="L71" s="258" t="str">
        <f>L38</f>
        <v>( janv à oct. 2024 ) /
( janv à oct. 2023 )</v>
      </c>
      <c r="M71" s="264"/>
    </row>
    <row r="72" spans="2:19" s="23" customFormat="1" ht="38.25" customHeight="1" x14ac:dyDescent="0.2">
      <c r="B72" s="50"/>
      <c r="C72" s="252"/>
      <c r="D72" s="257"/>
      <c r="E72" s="99" t="s">
        <v>10</v>
      </c>
      <c r="F72" s="101" t="s">
        <v>11</v>
      </c>
      <c r="G72" s="99" t="s">
        <v>11</v>
      </c>
      <c r="H72" s="261"/>
      <c r="I72" s="263"/>
      <c r="J72" s="99" t="s">
        <v>10</v>
      </c>
      <c r="K72" s="99" t="s">
        <v>11</v>
      </c>
      <c r="L72" s="99" t="s">
        <v>10</v>
      </c>
      <c r="M72" s="99" t="s">
        <v>11</v>
      </c>
    </row>
    <row r="73" spans="2:19" s="23" customFormat="1" ht="12.75" customHeight="1" x14ac:dyDescent="0.2">
      <c r="B73" s="50"/>
      <c r="C73" s="102" t="s">
        <v>12</v>
      </c>
      <c r="D73" s="103">
        <v>250.8081904844864</v>
      </c>
      <c r="E73" s="104">
        <v>5.8593219702458565E-2</v>
      </c>
      <c r="F73" s="31">
        <v>3.4303878159200218E-2</v>
      </c>
      <c r="G73" s="32">
        <v>0</v>
      </c>
      <c r="H73" s="105">
        <v>-6.2019948562651583E-3</v>
      </c>
      <c r="I73" s="106">
        <v>2787.9005922966444</v>
      </c>
      <c r="J73" s="104">
        <v>4.1527053445854945E-2</v>
      </c>
      <c r="K73" s="32">
        <v>3.6986181115043815E-2</v>
      </c>
      <c r="L73" s="104">
        <v>4.3990861953248528E-2</v>
      </c>
      <c r="M73" s="104">
        <v>3.7218463148895209E-2</v>
      </c>
    </row>
    <row r="74" spans="2:19" s="23" customFormat="1" ht="12.75" customHeight="1" x14ac:dyDescent="0.2">
      <c r="B74" s="50"/>
      <c r="C74" s="35" t="s">
        <v>13</v>
      </c>
      <c r="D74" s="36">
        <v>164.01094247649181</v>
      </c>
      <c r="E74" s="37">
        <v>4.6905499247274385E-2</v>
      </c>
      <c r="F74" s="38">
        <v>3.0179351066856208E-2</v>
      </c>
      <c r="G74" s="39">
        <v>0</v>
      </c>
      <c r="H74" s="107">
        <v>-1.5614496159931934E-2</v>
      </c>
      <c r="I74" s="108">
        <v>1834.7626202430329</v>
      </c>
      <c r="J74" s="109">
        <v>3.4994443500452332E-2</v>
      </c>
      <c r="K74" s="110">
        <v>3.0116752035311389E-2</v>
      </c>
      <c r="L74" s="109">
        <v>3.7402538544397457E-2</v>
      </c>
      <c r="M74" s="109">
        <v>3.0430127490167491E-2</v>
      </c>
    </row>
    <row r="75" spans="2:19" s="23" customFormat="1" ht="12.75" customHeight="1" x14ac:dyDescent="0.2">
      <c r="B75" s="50"/>
      <c r="C75" s="42" t="s">
        <v>14</v>
      </c>
      <c r="D75" s="43">
        <v>53.273099358895834</v>
      </c>
      <c r="E75" s="44">
        <v>5.2827561275709201E-2</v>
      </c>
      <c r="F75" s="45">
        <v>1.5865297869717798E-2</v>
      </c>
      <c r="G75" s="46">
        <v>0</v>
      </c>
      <c r="H75" s="111">
        <v>3.001380768799411E-2</v>
      </c>
      <c r="I75" s="69">
        <v>587.69535193951901</v>
      </c>
      <c r="J75" s="70">
        <v>2.935036188326956E-2</v>
      </c>
      <c r="K75" s="71">
        <v>2.3291096832729785E-2</v>
      </c>
      <c r="L75" s="70">
        <v>2.9611194157477705E-2</v>
      </c>
      <c r="M75" s="70">
        <v>1.9385727610110148E-2</v>
      </c>
    </row>
    <row r="76" spans="2:19" s="23" customFormat="1" ht="12.75" customHeight="1" x14ac:dyDescent="0.2">
      <c r="B76" s="50"/>
      <c r="C76" s="49" t="s">
        <v>15</v>
      </c>
      <c r="D76" s="43">
        <v>13.207459488688135</v>
      </c>
      <c r="E76" s="44">
        <v>3.1815814111584739E-2</v>
      </c>
      <c r="F76" s="45">
        <v>-6.5079552081851455E-3</v>
      </c>
      <c r="G76" s="46">
        <v>0</v>
      </c>
      <c r="H76" s="111">
        <v>-2.5667793952470541E-2</v>
      </c>
      <c r="I76" s="69">
        <v>149.92886425082594</v>
      </c>
      <c r="J76" s="70">
        <v>3.0751168361634162E-2</v>
      </c>
      <c r="K76" s="71">
        <v>2.658599370463155E-2</v>
      </c>
      <c r="L76" s="70">
        <v>3.4517317663776081E-2</v>
      </c>
      <c r="M76" s="70">
        <v>2.56960172643248E-2</v>
      </c>
    </row>
    <row r="77" spans="2:19" s="23" customFormat="1" ht="12.75" customHeight="1" x14ac:dyDescent="0.2">
      <c r="B77" s="50"/>
      <c r="C77" s="49" t="s">
        <v>16</v>
      </c>
      <c r="D77" s="43">
        <v>30.056329326352021</v>
      </c>
      <c r="E77" s="44">
        <v>6.4264663179364856E-2</v>
      </c>
      <c r="F77" s="45">
        <v>3.5616083197242077E-2</v>
      </c>
      <c r="G77" s="46">
        <v>0</v>
      </c>
      <c r="H77" s="111">
        <v>5.3888279037402009E-2</v>
      </c>
      <c r="I77" s="69">
        <v>331.84752540316151</v>
      </c>
      <c r="J77" s="70">
        <v>5.1268025370270642E-2</v>
      </c>
      <c r="K77" s="71">
        <v>4.9074977623364324E-2</v>
      </c>
      <c r="L77" s="70">
        <v>4.8964255892885333E-2</v>
      </c>
      <c r="M77" s="70">
        <v>4.3847031992206187E-2</v>
      </c>
    </row>
    <row r="78" spans="2:19" s="23" customFormat="1" ht="12.75" customHeight="1" x14ac:dyDescent="0.2">
      <c r="B78" s="50"/>
      <c r="C78" s="49" t="s">
        <v>17</v>
      </c>
      <c r="D78" s="43">
        <v>8.4078332683716681</v>
      </c>
      <c r="E78" s="44">
        <v>8.1261578683289315E-3</v>
      </c>
      <c r="F78" s="45">
        <v>-2.9044872515275544E-2</v>
      </c>
      <c r="G78" s="46">
        <v>0</v>
      </c>
      <c r="H78" s="111">
        <v>4.1383792526060947E-2</v>
      </c>
      <c r="I78" s="69">
        <v>89.452782168746751</v>
      </c>
      <c r="J78" s="70">
        <v>-7.0079473788781432E-2</v>
      </c>
      <c r="K78" s="71">
        <v>-7.3853715602062553E-2</v>
      </c>
      <c r="L78" s="70">
        <v>-7.1531824348544104E-2</v>
      </c>
      <c r="M78" s="70">
        <v>-7.9418735854240863E-2</v>
      </c>
    </row>
    <row r="79" spans="2:19" s="23" customFormat="1" ht="12.75" customHeight="1" x14ac:dyDescent="0.2">
      <c r="B79" s="50"/>
      <c r="C79" s="113" t="s">
        <v>18</v>
      </c>
      <c r="D79" s="77">
        <v>33.3259769335572</v>
      </c>
      <c r="E79" s="114">
        <v>5.2088288036339581E-2</v>
      </c>
      <c r="F79" s="115">
        <v>4.699505532321413E-2</v>
      </c>
      <c r="G79" s="79">
        <v>0</v>
      </c>
      <c r="H79" s="116">
        <v>8.0620130451973804E-3</v>
      </c>
      <c r="I79" s="117">
        <v>373.72135787935485</v>
      </c>
      <c r="J79" s="118">
        <v>5.7889256335890371E-2</v>
      </c>
      <c r="K79" s="119">
        <v>5.3970295867396656E-2</v>
      </c>
      <c r="L79" s="118">
        <v>5.7735014896072911E-2</v>
      </c>
      <c r="M79" s="118">
        <v>5.3975397347497234E-2</v>
      </c>
    </row>
    <row r="80" spans="2:19" s="23" customFormat="1" ht="12.75" customHeight="1" x14ac:dyDescent="0.2">
      <c r="B80" s="50"/>
      <c r="C80" s="52" t="s">
        <v>19</v>
      </c>
      <c r="D80" s="43">
        <v>10.307233721449499</v>
      </c>
      <c r="E80" s="44">
        <v>8.7647652310294255E-2</v>
      </c>
      <c r="F80" s="45">
        <v>4.7802786347451942E-2</v>
      </c>
      <c r="G80" s="46">
        <v>0</v>
      </c>
      <c r="H80" s="111">
        <v>6.276929312815005E-2</v>
      </c>
      <c r="I80" s="69">
        <v>108.5898644954851</v>
      </c>
      <c r="J80" s="70">
        <v>5.514945669630289E-2</v>
      </c>
      <c r="K80" s="71">
        <v>5.032048630167818E-2</v>
      </c>
      <c r="L80" s="70">
        <v>5.5552580363869231E-2</v>
      </c>
      <c r="M80" s="70">
        <v>4.6116798632702682E-2</v>
      </c>
    </row>
    <row r="81" spans="2:13" s="23" customFormat="1" ht="12.75" customHeight="1" x14ac:dyDescent="0.2">
      <c r="B81" s="50"/>
      <c r="C81" s="121" t="s">
        <v>20</v>
      </c>
      <c r="D81" s="84">
        <v>20.426295187976201</v>
      </c>
      <c r="E81" s="87">
        <v>2.1832213998095762E-2</v>
      </c>
      <c r="F81" s="122">
        <v>3.4887387699133798E-2</v>
      </c>
      <c r="G81" s="85">
        <v>0</v>
      </c>
      <c r="H81" s="68">
        <v>-2.4152731886775247E-2</v>
      </c>
      <c r="I81" s="123">
        <v>239.32673168652522</v>
      </c>
      <c r="J81" s="124">
        <v>5.2500967328713122E-2</v>
      </c>
      <c r="K81" s="125">
        <v>4.8214359131215856E-2</v>
      </c>
      <c r="L81" s="124">
        <v>5.2304585630991385E-2</v>
      </c>
      <c r="M81" s="124">
        <v>5.0344819301241683E-2</v>
      </c>
    </row>
    <row r="82" spans="2:13" s="23" customFormat="1" ht="12.75" customHeight="1" x14ac:dyDescent="0.2">
      <c r="B82" s="50"/>
      <c r="C82" s="126" t="s">
        <v>21</v>
      </c>
      <c r="D82" s="77">
        <v>6.67362569870106</v>
      </c>
      <c r="E82" s="114">
        <v>-7.277881737766112E-2</v>
      </c>
      <c r="F82" s="115">
        <v>-9.4606492146221521E-2</v>
      </c>
      <c r="G82" s="79">
        <v>0</v>
      </c>
      <c r="H82" s="116">
        <v>-0.30085112081522603</v>
      </c>
      <c r="I82" s="117">
        <v>79.537696927618086</v>
      </c>
      <c r="J82" s="118">
        <v>-7.7930308900364897E-2</v>
      </c>
      <c r="K82" s="119">
        <v>-8.3052470764148345E-2</v>
      </c>
      <c r="L82" s="118">
        <v>-6.3828537093723159E-2</v>
      </c>
      <c r="M82" s="118">
        <v>-7.0547672383093118E-2</v>
      </c>
    </row>
    <row r="83" spans="2:13" s="23" customFormat="1" ht="12.75" customHeight="1" x14ac:dyDescent="0.2">
      <c r="B83" s="50"/>
      <c r="C83" s="127" t="s">
        <v>22</v>
      </c>
      <c r="D83" s="84">
        <v>14.783833258106</v>
      </c>
      <c r="E83" s="87">
        <v>0.10181025870937921</v>
      </c>
      <c r="F83" s="122">
        <v>6.8925129224113979E-2</v>
      </c>
      <c r="G83" s="85">
        <v>0</v>
      </c>
      <c r="H83" s="128">
        <v>8.9432199889257769E-2</v>
      </c>
      <c r="I83" s="123">
        <v>157.9077396630216</v>
      </c>
      <c r="J83" s="129">
        <v>5.9681018750056269E-2</v>
      </c>
      <c r="K83" s="125">
        <v>5.6557963504391795E-2</v>
      </c>
      <c r="L83" s="124">
        <v>5.3125907595859223E-2</v>
      </c>
      <c r="M83" s="124">
        <v>4.6403130714528951E-2</v>
      </c>
    </row>
    <row r="84" spans="2:13" s="23" customFormat="1" ht="12.75" customHeight="1" x14ac:dyDescent="0.2">
      <c r="B84" s="50"/>
      <c r="C84" s="42" t="s">
        <v>23</v>
      </c>
      <c r="D84" s="43">
        <v>52.578235105624195</v>
      </c>
      <c r="E84" s="44">
        <v>3.8168709076866092E-2</v>
      </c>
      <c r="F84" s="45">
        <v>3.9245580157044158E-2</v>
      </c>
      <c r="G84" s="46">
        <v>0</v>
      </c>
      <c r="H84" s="111">
        <v>-4.2224889530397713E-2</v>
      </c>
      <c r="I84" s="69">
        <v>603.38448252043941</v>
      </c>
      <c r="J84" s="70">
        <v>3.4609365684183713E-2</v>
      </c>
      <c r="K84" s="71">
        <v>2.9537439136978261E-2</v>
      </c>
      <c r="L84" s="70">
        <v>4.0795777074592587E-2</v>
      </c>
      <c r="M84" s="70">
        <v>3.4724977487708975E-2</v>
      </c>
    </row>
    <row r="85" spans="2:13" s="23" customFormat="1" ht="12.75" customHeight="1" x14ac:dyDescent="0.2">
      <c r="B85" s="50"/>
      <c r="C85" s="49" t="s">
        <v>24</v>
      </c>
      <c r="D85" s="43">
        <v>33.985959054324901</v>
      </c>
      <c r="E85" s="44">
        <v>5.9449632625169446E-2</v>
      </c>
      <c r="F85" s="45">
        <v>6.4317886364857912E-2</v>
      </c>
      <c r="G85" s="46">
        <v>0</v>
      </c>
      <c r="H85" s="111">
        <v>-7.1279634090004484E-2</v>
      </c>
      <c r="I85" s="69">
        <v>386.11144085579133</v>
      </c>
      <c r="J85" s="70">
        <v>4.1843096927280721E-2</v>
      </c>
      <c r="K85" s="71">
        <v>3.6917645692644774E-2</v>
      </c>
      <c r="L85" s="70">
        <v>5.4049878583304789E-2</v>
      </c>
      <c r="M85" s="70">
        <v>4.7944196813291651E-2</v>
      </c>
    </row>
    <row r="86" spans="2:13" s="23" customFormat="1" ht="12.75" customHeight="1" x14ac:dyDescent="0.2">
      <c r="B86" s="50"/>
      <c r="C86" s="49" t="s">
        <v>25</v>
      </c>
      <c r="D86" s="43">
        <v>18.592276051299301</v>
      </c>
      <c r="E86" s="44">
        <v>1.3994828681505034E-3</v>
      </c>
      <c r="F86" s="45">
        <v>-3.7163767190201424E-3</v>
      </c>
      <c r="G86" s="46">
        <v>0</v>
      </c>
      <c r="H86" s="111">
        <v>1.3034982950484109E-2</v>
      </c>
      <c r="I86" s="69">
        <v>217.2730416646481</v>
      </c>
      <c r="J86" s="70">
        <v>2.1999296372051891E-2</v>
      </c>
      <c r="K86" s="71">
        <v>1.6669118902794988E-2</v>
      </c>
      <c r="L86" s="70">
        <v>1.8237817751541874E-2</v>
      </c>
      <c r="M86" s="70">
        <v>1.1889262997579975E-2</v>
      </c>
    </row>
    <row r="87" spans="2:13" s="23" customFormat="1" ht="12.75" customHeight="1" x14ac:dyDescent="0.2">
      <c r="B87" s="50"/>
      <c r="C87" s="130" t="s">
        <v>26</v>
      </c>
      <c r="D87" s="131">
        <v>86.797248007994597</v>
      </c>
      <c r="E87" s="132">
        <v>8.1405987125640955E-2</v>
      </c>
      <c r="F87" s="133">
        <v>4.2253208536018327E-2</v>
      </c>
      <c r="G87" s="134">
        <v>0</v>
      </c>
      <c r="H87" s="107">
        <v>1.2775139440115435E-2</v>
      </c>
      <c r="I87" s="135">
        <v>953.13797205361175</v>
      </c>
      <c r="J87" s="136">
        <v>5.4337147836550415E-2</v>
      </c>
      <c r="K87" s="137">
        <v>5.0447834477346465E-2</v>
      </c>
      <c r="L87" s="136">
        <v>5.7011048077917792E-2</v>
      </c>
      <c r="M87" s="136">
        <v>5.0489290413567645E-2</v>
      </c>
    </row>
    <row r="88" spans="2:13" s="23" customFormat="1" ht="12.75" customHeight="1" x14ac:dyDescent="0.2">
      <c r="B88" s="50"/>
      <c r="C88" s="58" t="s">
        <v>27</v>
      </c>
      <c r="D88" s="43">
        <v>67.543718132689591</v>
      </c>
      <c r="E88" s="44">
        <v>7.2629316498182162E-2</v>
      </c>
      <c r="F88" s="45">
        <v>3.4433420117975899E-2</v>
      </c>
      <c r="G88" s="46">
        <v>0</v>
      </c>
      <c r="H88" s="111">
        <v>3.0743630073593042E-3</v>
      </c>
      <c r="I88" s="69">
        <v>736.7143192734892</v>
      </c>
      <c r="J88" s="70">
        <v>5.2859842386691724E-2</v>
      </c>
      <c r="K88" s="71">
        <v>4.8734527735904365E-2</v>
      </c>
      <c r="L88" s="70">
        <v>5.4315182719983257E-2</v>
      </c>
      <c r="M88" s="70">
        <v>4.7929001674432703E-2</v>
      </c>
    </row>
    <row r="89" spans="2:13" s="23" customFormat="1" ht="12.75" customHeight="1" x14ac:dyDescent="0.2">
      <c r="B89" s="50"/>
      <c r="C89" s="59" t="s">
        <v>28</v>
      </c>
      <c r="D89" s="43">
        <v>62.743357323642293</v>
      </c>
      <c r="E89" s="44">
        <v>7.3165619687265648E-2</v>
      </c>
      <c r="F89" s="45">
        <v>3.6791438875705795E-2</v>
      </c>
      <c r="G89" s="46">
        <v>0</v>
      </c>
      <c r="H89" s="111">
        <v>1.0020775764748135E-2</v>
      </c>
      <c r="I89" s="69">
        <v>683.92562479850938</v>
      </c>
      <c r="J89" s="70">
        <v>5.5545390509777581E-2</v>
      </c>
      <c r="K89" s="71">
        <v>5.1290436361896896E-2</v>
      </c>
      <c r="L89" s="70">
        <v>5.6065325624338858E-2</v>
      </c>
      <c r="M89" s="70">
        <v>4.9829560162943931E-2</v>
      </c>
    </row>
    <row r="90" spans="2:13" s="23" customFormat="1" ht="12.75" customHeight="1" x14ac:dyDescent="0.2">
      <c r="B90" s="50"/>
      <c r="C90" s="52" t="s">
        <v>29</v>
      </c>
      <c r="D90" s="60">
        <v>4.8003608090472962</v>
      </c>
      <c r="E90" s="44">
        <v>6.5668508848933493E-2</v>
      </c>
      <c r="F90" s="45">
        <v>4.1763675460810834E-3</v>
      </c>
      <c r="G90" s="46">
        <v>0</v>
      </c>
      <c r="H90" s="111">
        <v>-7.651956521069081E-2</v>
      </c>
      <c r="I90" s="69">
        <v>52.788694474979707</v>
      </c>
      <c r="J90" s="70">
        <v>1.9262117988405603E-2</v>
      </c>
      <c r="K90" s="71">
        <v>1.6703764624955264E-2</v>
      </c>
      <c r="L90" s="70">
        <v>3.231084307717369E-2</v>
      </c>
      <c r="M90" s="70">
        <v>2.4024070123980668E-2</v>
      </c>
    </row>
    <row r="91" spans="2:13" s="23" customFormat="1" ht="12.75" customHeight="1" x14ac:dyDescent="0.2">
      <c r="B91" s="50"/>
      <c r="C91" s="138" t="s">
        <v>30</v>
      </c>
      <c r="D91" s="84">
        <v>19.253529875305002</v>
      </c>
      <c r="E91" s="87">
        <v>0.11336492017100075</v>
      </c>
      <c r="F91" s="122">
        <v>6.9495410192841556E-2</v>
      </c>
      <c r="G91" s="85">
        <v>0</v>
      </c>
      <c r="H91" s="68">
        <v>4.7432222422314707E-2</v>
      </c>
      <c r="I91" s="123">
        <v>216.42365278012269</v>
      </c>
      <c r="J91" s="124">
        <v>5.9397176045189903E-2</v>
      </c>
      <c r="K91" s="125">
        <v>5.6309591801169789E-2</v>
      </c>
      <c r="L91" s="124">
        <v>6.615945607655549E-2</v>
      </c>
      <c r="M91" s="124">
        <v>5.9261375999874133E-2</v>
      </c>
    </row>
    <row r="92" spans="2:13" s="23" customFormat="1" ht="12.75" customHeight="1" x14ac:dyDescent="0.2">
      <c r="B92" s="50"/>
      <c r="C92" s="35" t="s">
        <v>31</v>
      </c>
      <c r="D92" s="84">
        <v>198.2299553788622</v>
      </c>
      <c r="E92" s="87">
        <v>6.4146143593503568E-2</v>
      </c>
      <c r="F92" s="122">
        <v>3.2944938250302203E-2</v>
      </c>
      <c r="G92" s="85">
        <v>0</v>
      </c>
      <c r="H92" s="68">
        <v>4.355127772656564E-3</v>
      </c>
      <c r="I92" s="123">
        <v>2184.5161097762052</v>
      </c>
      <c r="J92" s="124">
        <v>4.3454120354497361E-2</v>
      </c>
      <c r="K92" s="125">
        <v>3.9067919424235376E-2</v>
      </c>
      <c r="L92" s="124">
        <v>4.4888618856433693E-2</v>
      </c>
      <c r="M92" s="124">
        <v>3.7912530337558037E-2</v>
      </c>
    </row>
    <row r="93" spans="2:13" s="23" customFormat="1" ht="12.75" hidden="1" customHeight="1" x14ac:dyDescent="0.2">
      <c r="B93" s="50"/>
      <c r="C93" s="127"/>
      <c r="D93" s="84"/>
      <c r="E93" s="87"/>
      <c r="F93" s="122"/>
      <c r="G93" s="85"/>
      <c r="H93" s="68"/>
      <c r="I93" s="123"/>
      <c r="J93" s="124"/>
      <c r="K93" s="125"/>
      <c r="L93" s="124"/>
      <c r="M93" s="124"/>
    </row>
    <row r="94" spans="2:13" s="23" customFormat="1" ht="12.75" hidden="1" customHeight="1" x14ac:dyDescent="0.2">
      <c r="B94" s="50"/>
      <c r="C94" s="127"/>
      <c r="D94" s="84"/>
      <c r="E94" s="87"/>
      <c r="F94" s="122"/>
      <c r="G94" s="85"/>
      <c r="H94" s="68"/>
      <c r="I94" s="123"/>
      <c r="J94" s="124"/>
      <c r="K94" s="125"/>
      <c r="L94" s="124"/>
      <c r="M94" s="124"/>
    </row>
    <row r="95" spans="2:13" s="23" customFormat="1" ht="12.75" hidden="1" customHeight="1" x14ac:dyDescent="0.2">
      <c r="B95" s="50"/>
      <c r="C95" s="127"/>
      <c r="D95" s="84"/>
      <c r="E95" s="87"/>
      <c r="F95" s="122"/>
      <c r="G95" s="85"/>
      <c r="H95" s="68"/>
      <c r="I95" s="123"/>
      <c r="J95" s="124"/>
      <c r="K95" s="125"/>
      <c r="L95" s="124"/>
      <c r="M95" s="124"/>
    </row>
    <row r="96" spans="2:13" s="23" customFormat="1" ht="12.75" customHeight="1" x14ac:dyDescent="0.2">
      <c r="C96" s="142"/>
      <c r="D96" s="103"/>
      <c r="E96" s="104"/>
      <c r="F96" s="143"/>
      <c r="G96" s="104"/>
      <c r="H96" s="105"/>
      <c r="I96" s="144"/>
      <c r="J96" s="143"/>
      <c r="K96" s="104"/>
      <c r="L96" s="145"/>
      <c r="M96" s="104"/>
    </row>
    <row r="97" spans="2:19" s="23" customFormat="1" ht="12.75" customHeight="1" x14ac:dyDescent="0.2">
      <c r="C97" s="58" t="s">
        <v>32</v>
      </c>
      <c r="D97" s="77">
        <v>31.749116959999998</v>
      </c>
      <c r="E97" s="115">
        <v>6.4352481841262854E-2</v>
      </c>
      <c r="F97" s="146">
        <v>3.5022645511153749E-2</v>
      </c>
      <c r="G97" s="79">
        <v>1.12456927305431E-2</v>
      </c>
      <c r="H97" s="115">
        <v>9.2151221610399681E-2</v>
      </c>
      <c r="I97" s="77">
        <v>344.74103769999994</v>
      </c>
      <c r="J97" s="115">
        <v>6.6502810168068915E-2</v>
      </c>
      <c r="K97" s="79">
        <v>6.3685333791164034E-2</v>
      </c>
      <c r="L97" s="115">
        <v>5.9320599551929698E-2</v>
      </c>
      <c r="M97" s="79">
        <v>5.1222106790038024E-2</v>
      </c>
      <c r="O97" s="81"/>
      <c r="P97" s="81"/>
      <c r="Q97" s="81"/>
      <c r="R97" s="81"/>
      <c r="S97" s="81"/>
    </row>
    <row r="98" spans="2:19" s="23" customFormat="1" ht="12.75" customHeight="1" x14ac:dyDescent="0.2">
      <c r="C98" s="82" t="s">
        <v>33</v>
      </c>
      <c r="D98" s="43">
        <v>25.316978249999998</v>
      </c>
      <c r="E98" s="45">
        <v>5.5404968605737626E-2</v>
      </c>
      <c r="F98" s="78">
        <v>2.9383178321815917E-2</v>
      </c>
      <c r="G98" s="46">
        <v>7.59742775137906E-3</v>
      </c>
      <c r="H98" s="45">
        <v>7.7144105277202168E-2</v>
      </c>
      <c r="I98" s="43">
        <v>277.36461968000003</v>
      </c>
      <c r="J98" s="45">
        <v>6.7166528377119672E-2</v>
      </c>
      <c r="K98" s="46">
        <v>6.4236726874212113E-2</v>
      </c>
      <c r="L98" s="45">
        <v>5.9805411082988869E-2</v>
      </c>
      <c r="M98" s="46">
        <v>5.0821855284704176E-2</v>
      </c>
      <c r="O98" s="81"/>
      <c r="P98" s="81"/>
      <c r="Q98" s="81"/>
      <c r="R98" s="81"/>
      <c r="S98" s="81"/>
    </row>
    <row r="99" spans="2:19" s="23" customFormat="1" ht="12.75" customHeight="1" x14ac:dyDescent="0.2">
      <c r="C99" s="82" t="s">
        <v>34</v>
      </c>
      <c r="D99" s="43">
        <v>3.7706840099999996</v>
      </c>
      <c r="E99" s="45">
        <v>0.20028601669837376</v>
      </c>
      <c r="F99" s="78">
        <v>0.149841152794149</v>
      </c>
      <c r="G99" s="46">
        <v>6.6293420757857602E-2</v>
      </c>
      <c r="H99" s="45">
        <v>0.24399482538294048</v>
      </c>
      <c r="I99" s="43">
        <v>39.279059869999998</v>
      </c>
      <c r="J99" s="45">
        <v>8.4080020311178005E-2</v>
      </c>
      <c r="K99" s="46">
        <v>8.675628331786478E-2</v>
      </c>
      <c r="L99" s="45">
        <v>7.8741547419902469E-2</v>
      </c>
      <c r="M99" s="46">
        <v>8.2585629133391514E-2</v>
      </c>
      <c r="O99" s="81"/>
      <c r="P99" s="81"/>
      <c r="Q99" s="81"/>
      <c r="R99" s="81"/>
      <c r="S99" s="81"/>
    </row>
    <row r="100" spans="2:19" s="23" customFormat="1" ht="12.75" customHeight="1" x14ac:dyDescent="0.2">
      <c r="C100" s="82" t="s">
        <v>35</v>
      </c>
      <c r="D100" s="43">
        <v>2.6614547000000002</v>
      </c>
      <c r="E100" s="45">
        <v>-1.4311795614673883E-2</v>
      </c>
      <c r="F100" s="78">
        <v>-5.8800925408387994E-2</v>
      </c>
      <c r="G100" s="46">
        <v>-3.0768847861658899E-2</v>
      </c>
      <c r="H100" s="45">
        <v>6.0828226279323161E-2</v>
      </c>
      <c r="I100" s="43">
        <v>28.097358149999998</v>
      </c>
      <c r="J100" s="45">
        <v>3.664127559674113E-2</v>
      </c>
      <c r="K100" s="46">
        <v>2.745621123715658E-2</v>
      </c>
      <c r="L100" s="45">
        <v>2.8191740681744903E-2</v>
      </c>
      <c r="M100" s="85">
        <v>1.2470830318363157E-2</v>
      </c>
      <c r="O100" s="81"/>
      <c r="P100" s="81"/>
      <c r="Q100" s="81"/>
      <c r="R100" s="81"/>
      <c r="S100" s="81"/>
    </row>
    <row r="101" spans="2:19" s="23" customFormat="1" ht="12.75" customHeight="1" x14ac:dyDescent="0.2">
      <c r="B101" s="50"/>
      <c r="C101" s="153"/>
      <c r="D101" s="154"/>
      <c r="E101" s="155"/>
      <c r="F101" s="155"/>
      <c r="G101" s="155"/>
      <c r="H101" s="155"/>
      <c r="I101" s="155"/>
      <c r="J101" s="155"/>
      <c r="K101" s="155"/>
      <c r="L101" s="155"/>
      <c r="M101" s="95" t="s">
        <v>43</v>
      </c>
    </row>
    <row r="102" spans="2:19" s="23" customFormat="1" ht="12.75" hidden="1" customHeight="1" x14ac:dyDescent="0.2">
      <c r="B102" s="50"/>
      <c r="C102" s="139"/>
      <c r="D102" s="48"/>
      <c r="E102" s="45"/>
      <c r="F102" s="140"/>
      <c r="G102" s="140"/>
      <c r="H102" s="140"/>
      <c r="I102" s="140"/>
      <c r="J102" s="45"/>
      <c r="K102" s="140"/>
      <c r="L102" s="140"/>
      <c r="M102" s="140"/>
    </row>
    <row r="103" spans="2:19" s="23" customFormat="1" ht="12.75" hidden="1" customHeight="1" x14ac:dyDescent="0.2">
      <c r="B103" s="50"/>
      <c r="C103" s="139"/>
      <c r="D103" s="48"/>
      <c r="E103" s="45"/>
      <c r="F103" s="140"/>
      <c r="G103" s="140"/>
      <c r="H103" s="140"/>
      <c r="I103" s="140"/>
      <c r="J103" s="45"/>
      <c r="K103" s="140"/>
      <c r="L103" s="140"/>
      <c r="M103" s="140"/>
    </row>
    <row r="104" spans="2:19" s="23" customFormat="1" ht="12.75" hidden="1" customHeight="1" x14ac:dyDescent="0.2">
      <c r="B104" s="50"/>
      <c r="C104" s="139"/>
      <c r="D104" s="48"/>
      <c r="E104" s="45"/>
      <c r="F104" s="140"/>
      <c r="G104" s="140"/>
      <c r="H104" s="140"/>
      <c r="I104" s="140"/>
      <c r="J104" s="45"/>
      <c r="K104" s="140"/>
      <c r="L104" s="140"/>
      <c r="M104" s="140"/>
    </row>
    <row r="105" spans="2:19" s="23" customFormat="1" ht="12.75" hidden="1" customHeight="1" x14ac:dyDescent="0.2">
      <c r="B105" s="50"/>
      <c r="C105" s="90"/>
      <c r="D105" s="94"/>
      <c r="E105" s="91"/>
      <c r="F105" s="91"/>
      <c r="G105" s="91"/>
      <c r="H105" s="91"/>
      <c r="I105" s="92"/>
      <c r="J105" s="91"/>
      <c r="K105" s="91"/>
      <c r="L105" s="91"/>
      <c r="M105" s="91"/>
    </row>
    <row r="106" spans="2:19" s="21" customFormat="1" x14ac:dyDescent="0.2">
      <c r="C106" s="156" t="s">
        <v>38</v>
      </c>
    </row>
    <row r="107" spans="2:19" s="21" customFormat="1" ht="48.75" customHeight="1" x14ac:dyDescent="0.2">
      <c r="C107" s="249" t="s">
        <v>39</v>
      </c>
      <c r="D107" s="249"/>
      <c r="E107" s="249"/>
      <c r="F107" s="249"/>
      <c r="G107" s="249"/>
      <c r="H107" s="249"/>
      <c r="I107" s="249"/>
      <c r="J107" s="249"/>
      <c r="K107" s="249"/>
      <c r="L107" s="249"/>
      <c r="M107" s="249"/>
    </row>
    <row r="108" spans="2:19" s="21" customFormat="1" ht="48.75" customHeight="1" x14ac:dyDescent="0.2">
      <c r="C108" s="249"/>
      <c r="D108" s="249"/>
      <c r="E108" s="249"/>
      <c r="F108" s="249"/>
      <c r="G108" s="249"/>
      <c r="H108" s="249"/>
      <c r="I108" s="249"/>
      <c r="J108" s="249"/>
      <c r="K108" s="249"/>
      <c r="L108" s="249"/>
      <c r="M108" s="249"/>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7:M107"/>
    <mergeCell ref="C108:M108"/>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7E11-DF71-4F68-B0FE-AE6EB5B62D3F}">
  <sheetPr>
    <tabColor rgb="FF0000FF"/>
  </sheetPr>
  <dimension ref="A1:GJ108"/>
  <sheetViews>
    <sheetView zoomScale="85" zoomScaleNormal="85" workbookViewId="0"/>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0.5703125" style="21" customWidth="1"/>
    <col min="8" max="8" width="9.5703125" style="21" customWidth="1"/>
    <col min="9" max="9" width="10.5703125" style="21" customWidth="1"/>
    <col min="10" max="13" width="9.5703125" style="21" customWidth="1"/>
    <col min="14" max="192" width="11.42578125" style="21"/>
    <col min="193" max="16384" width="11.42578125" style="97"/>
  </cols>
  <sheetData>
    <row r="1" spans="1:13" s="21" customFormat="1" x14ac:dyDescent="0.2">
      <c r="A1" s="20"/>
    </row>
    <row r="2" spans="1:13" s="23" customFormat="1" x14ac:dyDescent="0.2">
      <c r="A2" s="20"/>
    </row>
    <row r="3" spans="1:13" s="23" customFormat="1" x14ac:dyDescent="0.2">
      <c r="A3" s="20"/>
    </row>
    <row r="4" spans="1:13" s="23" customFormat="1" ht="24" customHeight="1" x14ac:dyDescent="0.2">
      <c r="A4" s="20"/>
      <c r="C4" s="250" t="s">
        <v>44</v>
      </c>
      <c r="D4" s="253" t="s">
        <v>6</v>
      </c>
      <c r="E4" s="254"/>
      <c r="F4" s="254"/>
      <c r="G4" s="255"/>
      <c r="H4" s="253" t="s">
        <v>8</v>
      </c>
      <c r="I4" s="254"/>
      <c r="J4" s="254"/>
      <c r="K4" s="255"/>
      <c r="L4" s="253" t="s">
        <v>9</v>
      </c>
      <c r="M4" s="255"/>
    </row>
    <row r="5" spans="1:13" s="23" customFormat="1" ht="53.25" customHeight="1" x14ac:dyDescent="0.2">
      <c r="A5" s="20"/>
      <c r="C5" s="251"/>
      <c r="D5" s="256" t="s">
        <v>82</v>
      </c>
      <c r="E5" s="258" t="s">
        <v>83</v>
      </c>
      <c r="F5" s="265"/>
      <c r="G5" s="99" t="s">
        <v>84</v>
      </c>
      <c r="H5" s="260" t="str">
        <f>Date_rbts!H5</f>
        <v>Rappel :
Taux ACM CVS-CJO à fin décembre 2023</v>
      </c>
      <c r="I5" s="262" t="str">
        <f>Date_rbts!I5</f>
        <v>Données brutes janv. 2024 - déc. 2024</v>
      </c>
      <c r="J5" s="258" t="str">
        <f>Date_rbts!J5</f>
        <v>Taux ACM (janv. 2024 - déc. 2024 / janv. 2023 - déc. 2023)</v>
      </c>
      <c r="K5" s="264"/>
      <c r="L5" s="258" t="str">
        <f>Date_rbts!L5</f>
        <v>( janv à déc. 2024 ) /
( janv à déc. 2023 )</v>
      </c>
      <c r="M5" s="264"/>
    </row>
    <row r="6" spans="1:13" s="23" customFormat="1" ht="36" customHeight="1" x14ac:dyDescent="0.2">
      <c r="A6" s="20"/>
      <c r="C6" s="252"/>
      <c r="D6" s="257"/>
      <c r="E6" s="99" t="s">
        <v>10</v>
      </c>
      <c r="F6" s="101" t="s">
        <v>11</v>
      </c>
      <c r="G6" s="99" t="s">
        <v>11</v>
      </c>
      <c r="H6" s="261"/>
      <c r="I6" s="263"/>
      <c r="J6" s="99" t="s">
        <v>10</v>
      </c>
      <c r="K6" s="99" t="s">
        <v>11</v>
      </c>
      <c r="L6" s="99" t="s">
        <v>10</v>
      </c>
      <c r="M6" s="99" t="s">
        <v>11</v>
      </c>
    </row>
    <row r="7" spans="1:13" s="23" customFormat="1" ht="14.25" x14ac:dyDescent="0.2">
      <c r="A7" s="20"/>
      <c r="C7" s="102" t="s">
        <v>12</v>
      </c>
      <c r="D7" s="103">
        <v>466.17722004750004</v>
      </c>
      <c r="E7" s="104">
        <v>5.8420195048649148E-2</v>
      </c>
      <c r="F7" s="31">
        <v>-6.5597166097352E-3</v>
      </c>
      <c r="G7" s="32">
        <v>7.8379992409487453E-3</v>
      </c>
      <c r="H7" s="105">
        <v>3.011233311258299E-2</v>
      </c>
      <c r="I7" s="106">
        <v>5185.8238650925005</v>
      </c>
      <c r="J7" s="104">
        <v>2.1450093595524189E-2</v>
      </c>
      <c r="K7" s="32">
        <v>1.5031404675997395E-2</v>
      </c>
      <c r="L7" s="104">
        <v>2.1450093595524189E-2</v>
      </c>
      <c r="M7" s="104">
        <v>1.5031404675997395E-2</v>
      </c>
    </row>
    <row r="8" spans="1:13" s="23" customFormat="1" x14ac:dyDescent="0.2">
      <c r="A8" s="20"/>
      <c r="C8" s="35" t="s">
        <v>13</v>
      </c>
      <c r="D8" s="36">
        <v>288.18584380000004</v>
      </c>
      <c r="E8" s="37">
        <v>6.1321445054345558E-2</v>
      </c>
      <c r="F8" s="38">
        <v>-1.1749027832980485E-2</v>
      </c>
      <c r="G8" s="39">
        <v>6.819249841796049E-3</v>
      </c>
      <c r="H8" s="107">
        <v>2.4708900751653662E-2</v>
      </c>
      <c r="I8" s="108">
        <v>3231.9535449139998</v>
      </c>
      <c r="J8" s="109">
        <v>1.5869930312770952E-2</v>
      </c>
      <c r="K8" s="110">
        <v>8.6715062445121838E-3</v>
      </c>
      <c r="L8" s="109">
        <v>1.5869930312770952E-2</v>
      </c>
      <c r="M8" s="109">
        <v>8.6715062445121838E-3</v>
      </c>
    </row>
    <row r="9" spans="1:13" s="23" customFormat="1" x14ac:dyDescent="0.2">
      <c r="A9" s="20"/>
      <c r="C9" s="42" t="s">
        <v>14</v>
      </c>
      <c r="D9" s="43">
        <v>87.64527068999999</v>
      </c>
      <c r="E9" s="44">
        <v>-3.4555705658084523E-2</v>
      </c>
      <c r="F9" s="45">
        <v>-1.1664426670374928E-2</v>
      </c>
      <c r="G9" s="46">
        <v>8.2465912356197713E-3</v>
      </c>
      <c r="H9" s="111">
        <v>2.8500952958041337E-2</v>
      </c>
      <c r="I9" s="69">
        <v>1021.8867876800001</v>
      </c>
      <c r="J9" s="70">
        <v>-1.1438962176707479E-3</v>
      </c>
      <c r="K9" s="71">
        <v>-6.3130722486935964E-3</v>
      </c>
      <c r="L9" s="70">
        <v>-1.1438962176707479E-3</v>
      </c>
      <c r="M9" s="70">
        <v>-6.3130722486935964E-3</v>
      </c>
    </row>
    <row r="10" spans="1:13" s="23" customFormat="1" x14ac:dyDescent="0.2">
      <c r="A10" s="20"/>
      <c r="C10" s="49" t="s">
        <v>15</v>
      </c>
      <c r="D10" s="43">
        <v>23.199073290000001</v>
      </c>
      <c r="E10" s="44">
        <v>-3.4555705658084523E-2</v>
      </c>
      <c r="F10" s="45">
        <v>-9.1455730357052567E-2</v>
      </c>
      <c r="G10" s="46">
        <v>2.1011297152423003E-2</v>
      </c>
      <c r="H10" s="111">
        <v>-1.1209743388068683E-2</v>
      </c>
      <c r="I10" s="69">
        <v>268.51744235000001</v>
      </c>
      <c r="J10" s="70">
        <v>-9.5099046892249683E-3</v>
      </c>
      <c r="K10" s="71">
        <v>-1.5660330101098574E-2</v>
      </c>
      <c r="L10" s="70">
        <v>-9.5099046892249683E-3</v>
      </c>
      <c r="M10" s="70">
        <v>-1.5660330101098574E-2</v>
      </c>
    </row>
    <row r="11" spans="1:13" s="23" customFormat="1" x14ac:dyDescent="0.2">
      <c r="A11" s="20"/>
      <c r="C11" s="49" t="s">
        <v>16</v>
      </c>
      <c r="D11" s="43">
        <v>50.506294339999997</v>
      </c>
      <c r="E11" s="44">
        <v>6.3070018195848787E-2</v>
      </c>
      <c r="F11" s="45">
        <v>1.9582843146773943E-2</v>
      </c>
      <c r="G11" s="46">
        <v>9.7178097096035643E-3</v>
      </c>
      <c r="H11" s="111">
        <v>5.0503192633216454E-2</v>
      </c>
      <c r="I11" s="69">
        <v>590.52835439</v>
      </c>
      <c r="J11" s="70">
        <v>2.1331641150329705E-2</v>
      </c>
      <c r="K11" s="71">
        <v>1.6785241256303873E-2</v>
      </c>
      <c r="L11" s="70">
        <v>2.1331641150329705E-2</v>
      </c>
      <c r="M11" s="70">
        <v>1.6785241256303873E-2</v>
      </c>
    </row>
    <row r="12" spans="1:13" s="23" customFormat="1" x14ac:dyDescent="0.2">
      <c r="C12" s="49" t="s">
        <v>17</v>
      </c>
      <c r="D12" s="43">
        <v>12.792961500000001</v>
      </c>
      <c r="E12" s="44">
        <v>6.301880800275339E-2</v>
      </c>
      <c r="F12" s="45">
        <v>1.2134908403093725E-2</v>
      </c>
      <c r="G12" s="46">
        <v>-1.5737747764941523E-2</v>
      </c>
      <c r="H12" s="111">
        <v>1.8976097146010895E-2</v>
      </c>
      <c r="I12" s="69">
        <v>149.67928526</v>
      </c>
      <c r="J12" s="70">
        <v>-7.5804124887170254E-2</v>
      </c>
      <c r="K12" s="71">
        <v>-8.1467433742017925E-2</v>
      </c>
      <c r="L12" s="70">
        <v>-7.5804124887170254E-2</v>
      </c>
      <c r="M12" s="70">
        <v>-8.1467433742017925E-2</v>
      </c>
    </row>
    <row r="13" spans="1:13" s="23" customFormat="1" ht="12.75" x14ac:dyDescent="0.2">
      <c r="A13" s="50"/>
      <c r="C13" s="51" t="s">
        <v>18</v>
      </c>
      <c r="D13" s="43">
        <v>87.435962119999999</v>
      </c>
      <c r="E13" s="44">
        <v>4.6429873025153778E-2</v>
      </c>
      <c r="F13" s="45">
        <v>-4.6159720201712107E-2</v>
      </c>
      <c r="G13" s="46">
        <v>3.3945481782466924E-3</v>
      </c>
      <c r="H13" s="111">
        <v>3.4773163410430907E-3</v>
      </c>
      <c r="I13" s="69">
        <v>954.06199318000006</v>
      </c>
      <c r="J13" s="70">
        <v>8.7223349890381829E-3</v>
      </c>
      <c r="K13" s="71">
        <v>1.6997660011122129E-3</v>
      </c>
      <c r="L13" s="70">
        <v>8.7223349890381829E-3</v>
      </c>
      <c r="M13" s="70">
        <v>1.6997660011122129E-3</v>
      </c>
    </row>
    <row r="14" spans="1:13" s="23" customFormat="1" x14ac:dyDescent="0.2">
      <c r="C14" s="52" t="s">
        <v>19</v>
      </c>
      <c r="D14" s="43">
        <v>23.063274010000001</v>
      </c>
      <c r="E14" s="44">
        <v>1.916482187269386E-2</v>
      </c>
      <c r="F14" s="45">
        <v>-2.8073569138122534E-2</v>
      </c>
      <c r="G14" s="46">
        <v>-2.0994844139578306E-2</v>
      </c>
      <c r="H14" s="111">
        <v>3.2368991456311447E-2</v>
      </c>
      <c r="I14" s="69">
        <v>231.17514862000002</v>
      </c>
      <c r="J14" s="70">
        <v>1.6562939269665122E-2</v>
      </c>
      <c r="K14" s="71">
        <v>1.2501081454837859E-2</v>
      </c>
      <c r="L14" s="70">
        <v>1.6562939269665122E-2</v>
      </c>
      <c r="M14" s="70">
        <v>1.2501081454837859E-2</v>
      </c>
    </row>
    <row r="15" spans="1:13" s="23" customFormat="1" x14ac:dyDescent="0.2">
      <c r="C15" s="52" t="s">
        <v>20</v>
      </c>
      <c r="D15" s="43">
        <v>60.009146279999996</v>
      </c>
      <c r="E15" s="44">
        <v>5.1876781712855147E-2</v>
      </c>
      <c r="F15" s="45">
        <v>-6.0520880789281084E-2</v>
      </c>
      <c r="G15" s="46">
        <v>1.4751067447563715E-2</v>
      </c>
      <c r="H15" s="111">
        <v>-1.1119224030686659E-2</v>
      </c>
      <c r="I15" s="69">
        <v>680.4558065199999</v>
      </c>
      <c r="J15" s="70">
        <v>7.7536369070285716E-4</v>
      </c>
      <c r="K15" s="71">
        <v>-7.4093517213974502E-3</v>
      </c>
      <c r="L15" s="70">
        <v>7.7536369070285716E-4</v>
      </c>
      <c r="M15" s="70">
        <v>-7.4093517213974502E-3</v>
      </c>
    </row>
    <row r="16" spans="1:13" s="23" customFormat="1" x14ac:dyDescent="0.2">
      <c r="C16" s="53" t="s">
        <v>21</v>
      </c>
      <c r="D16" s="43">
        <v>12.041892490000002</v>
      </c>
      <c r="E16" s="44">
        <v>-7.5246348804344776E-2</v>
      </c>
      <c r="F16" s="45">
        <v>-0.13511695863915285</v>
      </c>
      <c r="G16" s="46">
        <v>-3.7825333063323807E-4</v>
      </c>
      <c r="H16" s="111">
        <v>5.7034591742741725E-3</v>
      </c>
      <c r="I16" s="69">
        <v>142.06054871399999</v>
      </c>
      <c r="J16" s="70">
        <v>-8.0101405408107729E-2</v>
      </c>
      <c r="K16" s="71">
        <v>-8.5363903151705278E-2</v>
      </c>
      <c r="L16" s="70">
        <v>-8.0101405408107729E-2</v>
      </c>
      <c r="M16" s="70">
        <v>-8.5363903151705278E-2</v>
      </c>
    </row>
    <row r="17" spans="1:16" s="23" customFormat="1" x14ac:dyDescent="0.2">
      <c r="C17" s="42" t="s">
        <v>22</v>
      </c>
      <c r="D17" s="43">
        <v>29.770836520000003</v>
      </c>
      <c r="E17" s="44">
        <v>6.6431764058190179E-2</v>
      </c>
      <c r="F17" s="45">
        <v>8.6706241020828578E-4</v>
      </c>
      <c r="G17" s="46">
        <v>-2.6864949630531765E-3</v>
      </c>
      <c r="H17" s="157">
        <v>4.8149665125093222E-2</v>
      </c>
      <c r="I17" s="69">
        <v>324.86405128000001</v>
      </c>
      <c r="J17" s="158">
        <v>3.6004143263305588E-2</v>
      </c>
      <c r="K17" s="71">
        <v>2.7532823149113872E-2</v>
      </c>
      <c r="L17" s="70">
        <v>3.6004143263305588E-2</v>
      </c>
      <c r="M17" s="70">
        <v>2.7532823149113872E-2</v>
      </c>
    </row>
    <row r="18" spans="1:16" s="23" customFormat="1" x14ac:dyDescent="0.2">
      <c r="C18" s="42" t="s">
        <v>23</v>
      </c>
      <c r="D18" s="43">
        <v>65.322510890000004</v>
      </c>
      <c r="E18" s="44">
        <v>0.14189707176017574</v>
      </c>
      <c r="F18" s="45">
        <v>5.1012376518255298E-2</v>
      </c>
      <c r="G18" s="46">
        <v>1.433885638736454E-2</v>
      </c>
      <c r="H18" s="111">
        <v>3.9511933211616057E-2</v>
      </c>
      <c r="I18" s="69">
        <v>727.33957103</v>
      </c>
      <c r="J18" s="70">
        <v>5.9638109625185232E-2</v>
      </c>
      <c r="K18" s="71">
        <v>4.9156393331678538E-2</v>
      </c>
      <c r="L18" s="70">
        <v>5.9638109625185232E-2</v>
      </c>
      <c r="M18" s="70">
        <v>4.9156393331678538E-2</v>
      </c>
    </row>
    <row r="19" spans="1:16" s="23" customFormat="1" x14ac:dyDescent="0.2">
      <c r="A19" s="21"/>
      <c r="C19" s="49" t="s">
        <v>24</v>
      </c>
      <c r="D19" s="43">
        <v>41.437615410000006</v>
      </c>
      <c r="E19" s="44">
        <v>0.14228884771928274</v>
      </c>
      <c r="F19" s="45">
        <v>6.0170646412039064E-2</v>
      </c>
      <c r="G19" s="46">
        <v>2.7405127102023474E-2</v>
      </c>
      <c r="H19" s="111">
        <v>5.0979619055793401E-2</v>
      </c>
      <c r="I19" s="69">
        <v>464.64250392000008</v>
      </c>
      <c r="J19" s="70">
        <v>6.834316280465802E-2</v>
      </c>
      <c r="K19" s="71">
        <v>5.6154173767847482E-2</v>
      </c>
      <c r="L19" s="70">
        <v>6.834316280465802E-2</v>
      </c>
      <c r="M19" s="70">
        <v>5.6154173767847482E-2</v>
      </c>
    </row>
    <row r="20" spans="1:16" s="23" customFormat="1" x14ac:dyDescent="0.2">
      <c r="A20" s="21"/>
      <c r="C20" s="49" t="s">
        <v>25</v>
      </c>
      <c r="D20" s="43">
        <v>23.884895479999997</v>
      </c>
      <c r="E20" s="44">
        <v>0.14121802156698871</v>
      </c>
      <c r="F20" s="45">
        <v>3.5122717155567473E-2</v>
      </c>
      <c r="G20" s="46">
        <v>-8.0778900134100828E-3</v>
      </c>
      <c r="H20" s="111">
        <v>2.031493514026339E-2</v>
      </c>
      <c r="I20" s="69">
        <v>262.69706710999998</v>
      </c>
      <c r="J20" s="70">
        <v>4.4583567399673951E-2</v>
      </c>
      <c r="K20" s="71">
        <v>3.7089988375225813E-2</v>
      </c>
      <c r="L20" s="70">
        <v>4.4583567399673951E-2</v>
      </c>
      <c r="M20" s="70">
        <v>3.7089988375225813E-2</v>
      </c>
    </row>
    <row r="21" spans="1:16" s="23" customFormat="1" x14ac:dyDescent="0.2">
      <c r="C21" s="56" t="s">
        <v>26</v>
      </c>
      <c r="D21" s="36">
        <v>177.9913762475</v>
      </c>
      <c r="E21" s="37">
        <v>5.3756264584545743E-2</v>
      </c>
      <c r="F21" s="38">
        <v>2.1163990617689699E-3</v>
      </c>
      <c r="G21" s="39">
        <v>9.5222099712855002E-3</v>
      </c>
      <c r="H21" s="159">
        <v>3.9333443364039544E-2</v>
      </c>
      <c r="I21" s="108">
        <v>1953.8703201784999</v>
      </c>
      <c r="J21" s="109">
        <v>3.0816207038838472E-2</v>
      </c>
      <c r="K21" s="110">
        <v>2.5732033052201286E-2</v>
      </c>
      <c r="L21" s="109">
        <v>3.0816207038838472E-2</v>
      </c>
      <c r="M21" s="109">
        <v>2.5732033052201286E-2</v>
      </c>
    </row>
    <row r="22" spans="1:16" s="23" customFormat="1" ht="12.75" customHeight="1" x14ac:dyDescent="0.2">
      <c r="C22" s="58" t="s">
        <v>27</v>
      </c>
      <c r="D22" s="43">
        <v>136.61138149749999</v>
      </c>
      <c r="E22" s="44">
        <v>5.5276515083758859E-2</v>
      </c>
      <c r="F22" s="45">
        <v>2.4667412342249673E-3</v>
      </c>
      <c r="G22" s="46">
        <v>7.9661054373472151E-3</v>
      </c>
      <c r="H22" s="111">
        <v>5.0631500842264199E-2</v>
      </c>
      <c r="I22" s="69">
        <v>1487.5140366584999</v>
      </c>
      <c r="J22" s="70">
        <v>3.2353515992039394E-2</v>
      </c>
      <c r="K22" s="71">
        <v>2.6877670286676425E-2</v>
      </c>
      <c r="L22" s="70">
        <v>3.2353515992039394E-2</v>
      </c>
      <c r="M22" s="70">
        <v>2.6877670286676425E-2</v>
      </c>
    </row>
    <row r="23" spans="1:16" s="23" customFormat="1" ht="12.75" customHeight="1" x14ac:dyDescent="0.2">
      <c r="C23" s="59" t="s">
        <v>28</v>
      </c>
      <c r="D23" s="43">
        <v>128.8893610575</v>
      </c>
      <c r="E23" s="44">
        <v>6.2378495763241615E-2</v>
      </c>
      <c r="F23" s="45">
        <v>5.3607277152110111E-3</v>
      </c>
      <c r="G23" s="46">
        <v>6.5705451023150285E-3</v>
      </c>
      <c r="H23" s="111">
        <v>5.9805223618063508E-2</v>
      </c>
      <c r="I23" s="69">
        <v>1401.3462226085001</v>
      </c>
      <c r="J23" s="70">
        <v>3.7840951198747419E-2</v>
      </c>
      <c r="K23" s="71">
        <v>3.2109117801929488E-2</v>
      </c>
      <c r="L23" s="70">
        <v>3.7840951198747419E-2</v>
      </c>
      <c r="M23" s="70">
        <v>3.2109117801929488E-2</v>
      </c>
    </row>
    <row r="24" spans="1:16" s="23" customFormat="1" ht="12.75" customHeight="1" x14ac:dyDescent="0.2">
      <c r="A24" s="21"/>
      <c r="C24" s="52" t="s">
        <v>29</v>
      </c>
      <c r="D24" s="60">
        <v>7.7220204399999997</v>
      </c>
      <c r="E24" s="44">
        <v>-5.0651757439092671E-2</v>
      </c>
      <c r="F24" s="45">
        <v>-4.5550285668724433E-2</v>
      </c>
      <c r="G24" s="46">
        <v>3.2996688203990487E-2</v>
      </c>
      <c r="H24" s="111">
        <v>-6.9266513754441483E-2</v>
      </c>
      <c r="I24" s="69">
        <v>86.16781404999999</v>
      </c>
      <c r="J24" s="70">
        <v>-4.9387926871861665E-2</v>
      </c>
      <c r="K24" s="71">
        <v>-5.0977770654489274E-2</v>
      </c>
      <c r="L24" s="70">
        <v>-4.9387926871861665E-2</v>
      </c>
      <c r="M24" s="70">
        <v>-5.0977770654489274E-2</v>
      </c>
    </row>
    <row r="25" spans="1:16" s="23" customFormat="1" ht="12.75" customHeight="1" x14ac:dyDescent="0.2">
      <c r="C25" s="58" t="s">
        <v>30</v>
      </c>
      <c r="D25" s="43">
        <v>41.379994749999994</v>
      </c>
      <c r="E25" s="44">
        <v>4.8768282576836519E-2</v>
      </c>
      <c r="F25" s="45">
        <v>1.0135188197037959E-3</v>
      </c>
      <c r="G25" s="46">
        <v>1.4459555768892907E-2</v>
      </c>
      <c r="H25" s="111">
        <v>5.1397276818387905E-3</v>
      </c>
      <c r="I25" s="69">
        <v>466.35628351999998</v>
      </c>
      <c r="J25" s="70">
        <v>2.5943175054649714E-2</v>
      </c>
      <c r="K25" s="71">
        <v>2.2107820868367378E-2</v>
      </c>
      <c r="L25" s="70">
        <v>2.5943175054649714E-2</v>
      </c>
      <c r="M25" s="70">
        <v>2.2107820868367378E-2</v>
      </c>
    </row>
    <row r="26" spans="1:16" s="23" customFormat="1" ht="12.75" customHeight="1" x14ac:dyDescent="0.2">
      <c r="C26" s="160" t="s">
        <v>31</v>
      </c>
      <c r="D26" s="161">
        <v>400.85470915750005</v>
      </c>
      <c r="E26" s="162">
        <v>4.5959848368681389E-2</v>
      </c>
      <c r="F26" s="163">
        <v>-1.5495825911948979E-2</v>
      </c>
      <c r="G26" s="164">
        <v>6.7688359343736071E-3</v>
      </c>
      <c r="H26" s="165">
        <v>2.8651941797134484E-2</v>
      </c>
      <c r="I26" s="166">
        <v>4458.4842940625012</v>
      </c>
      <c r="J26" s="167">
        <v>1.5479866936110254E-2</v>
      </c>
      <c r="K26" s="168">
        <v>9.6735194126842394E-3</v>
      </c>
      <c r="L26" s="167">
        <v>1.5479866936110254E-2</v>
      </c>
      <c r="M26" s="167">
        <v>9.6735194126842394E-3</v>
      </c>
    </row>
    <row r="27" spans="1:16" s="23" customFormat="1" ht="12.75" hidden="1" customHeight="1" x14ac:dyDescent="0.2">
      <c r="C27" s="42"/>
      <c r="D27" s="43"/>
      <c r="E27" s="44"/>
      <c r="F27" s="45"/>
      <c r="G27" s="46"/>
      <c r="H27" s="68"/>
      <c r="I27" s="69"/>
      <c r="J27" s="70"/>
      <c r="K27" s="71"/>
      <c r="L27" s="70"/>
      <c r="M27" s="70"/>
    </row>
    <row r="28" spans="1:16" s="23" customFormat="1" ht="12.75" hidden="1" customHeight="1" x14ac:dyDescent="0.2">
      <c r="C28" s="42"/>
      <c r="D28" s="43"/>
      <c r="E28" s="44"/>
      <c r="F28" s="45"/>
      <c r="G28" s="46"/>
      <c r="H28" s="68"/>
      <c r="I28" s="69"/>
      <c r="J28" s="70"/>
      <c r="K28" s="71"/>
      <c r="L28" s="70"/>
      <c r="M28" s="70"/>
    </row>
    <row r="29" spans="1:16" s="23" customFormat="1" ht="12.75" hidden="1" customHeight="1" x14ac:dyDescent="0.2">
      <c r="C29" s="42"/>
      <c r="D29" s="43"/>
      <c r="E29" s="44"/>
      <c r="F29" s="45"/>
      <c r="G29" s="46"/>
      <c r="H29" s="68"/>
      <c r="I29" s="69"/>
      <c r="J29" s="70"/>
      <c r="K29" s="71"/>
      <c r="L29" s="70"/>
      <c r="M29" s="70"/>
    </row>
    <row r="30" spans="1:16" s="23" customFormat="1" ht="12.75" hidden="1" customHeight="1" x14ac:dyDescent="0.2">
      <c r="C30" s="142"/>
      <c r="D30" s="103"/>
      <c r="E30" s="169"/>
      <c r="F30" s="170"/>
      <c r="G30" s="169"/>
      <c r="H30" s="171"/>
      <c r="I30" s="144"/>
      <c r="J30" s="169"/>
      <c r="K30" s="169"/>
      <c r="L30" s="169"/>
      <c r="M30" s="169"/>
    </row>
    <row r="31" spans="1:16" s="23" customFormat="1" ht="12.75" hidden="1" customHeight="1" x14ac:dyDescent="0.2">
      <c r="C31" s="58"/>
      <c r="D31" s="77"/>
      <c r="E31" s="70"/>
      <c r="F31" s="172"/>
      <c r="G31" s="70"/>
      <c r="H31" s="173"/>
      <c r="I31" s="80"/>
      <c r="J31" s="70"/>
      <c r="K31" s="70"/>
      <c r="L31" s="70"/>
      <c r="M31" s="70"/>
      <c r="N31" s="81"/>
      <c r="O31" s="81"/>
      <c r="P31" s="81"/>
    </row>
    <row r="32" spans="1:16" s="23" customFormat="1" ht="12.75" hidden="1" customHeight="1" x14ac:dyDescent="0.2">
      <c r="C32" s="82"/>
      <c r="D32" s="43"/>
      <c r="E32" s="70"/>
      <c r="F32" s="172"/>
      <c r="G32" s="70"/>
      <c r="H32" s="173"/>
      <c r="I32" s="80"/>
      <c r="J32" s="70"/>
      <c r="K32" s="70"/>
      <c r="L32" s="70"/>
      <c r="M32" s="70"/>
      <c r="N32" s="81"/>
      <c r="O32" s="81"/>
      <c r="P32" s="81"/>
    </row>
    <row r="33" spans="2:16" s="23" customFormat="1" ht="12.75" hidden="1" customHeight="1" x14ac:dyDescent="0.2">
      <c r="C33" s="82"/>
      <c r="D33" s="43"/>
      <c r="E33" s="70"/>
      <c r="F33" s="172"/>
      <c r="G33" s="70"/>
      <c r="H33" s="173"/>
      <c r="I33" s="80"/>
      <c r="J33" s="70"/>
      <c r="K33" s="70"/>
      <c r="L33" s="70"/>
      <c r="M33" s="70"/>
      <c r="N33" s="81"/>
      <c r="O33" s="81"/>
      <c r="P33" s="81"/>
    </row>
    <row r="34" spans="2:16" s="23" customFormat="1" ht="12.75" hidden="1" customHeight="1" x14ac:dyDescent="0.2">
      <c r="C34" s="82"/>
      <c r="D34" s="43"/>
      <c r="E34" s="70"/>
      <c r="F34" s="172"/>
      <c r="G34" s="70"/>
      <c r="H34" s="173"/>
      <c r="I34" s="80"/>
      <c r="J34" s="70"/>
      <c r="K34" s="70"/>
      <c r="L34" s="70"/>
      <c r="M34" s="70"/>
      <c r="N34" s="81"/>
      <c r="O34" s="81"/>
      <c r="P34" s="81"/>
    </row>
    <row r="35" spans="2:16" s="23" customFormat="1" ht="12.75" hidden="1" customHeight="1" x14ac:dyDescent="0.2">
      <c r="C35" s="58"/>
      <c r="D35" s="43"/>
      <c r="E35" s="70"/>
      <c r="F35" s="172"/>
      <c r="G35" s="70"/>
      <c r="H35" s="173"/>
      <c r="I35" s="80"/>
      <c r="J35" s="70"/>
      <c r="K35" s="70"/>
      <c r="L35" s="70"/>
      <c r="M35" s="70"/>
      <c r="N35" s="81"/>
      <c r="O35" s="81"/>
      <c r="P35" s="81"/>
    </row>
    <row r="36" spans="2:16" s="23" customFormat="1" ht="12.75" hidden="1" customHeight="1" x14ac:dyDescent="0.2">
      <c r="C36" s="138"/>
      <c r="D36" s="84"/>
      <c r="E36" s="124"/>
      <c r="F36" s="124"/>
      <c r="G36" s="124"/>
      <c r="H36" s="124"/>
      <c r="I36" s="88"/>
      <c r="J36" s="124"/>
      <c r="K36" s="124"/>
      <c r="L36" s="124"/>
      <c r="M36" s="124"/>
      <c r="N36" s="81"/>
      <c r="O36" s="81"/>
      <c r="P36" s="81"/>
    </row>
    <row r="37" spans="2:16" s="23" customFormat="1" ht="12.75" customHeight="1" x14ac:dyDescent="0.2">
      <c r="B37" s="50"/>
      <c r="C37" s="90"/>
      <c r="D37" s="270"/>
      <c r="E37" s="270"/>
      <c r="F37" s="270"/>
      <c r="G37" s="270"/>
      <c r="H37" s="91"/>
      <c r="I37" s="92"/>
      <c r="J37" s="91"/>
      <c r="K37" s="91"/>
      <c r="L37" s="91"/>
      <c r="M37" s="91"/>
    </row>
    <row r="38" spans="2:16" s="23" customFormat="1" ht="53.25" customHeight="1" x14ac:dyDescent="0.2">
      <c r="B38" s="50"/>
      <c r="C38" s="250" t="s">
        <v>45</v>
      </c>
      <c r="D38" s="253" t="s">
        <v>6</v>
      </c>
      <c r="E38" s="254"/>
      <c r="F38" s="254"/>
      <c r="G38" s="174"/>
      <c r="H38" s="254" t="s">
        <v>8</v>
      </c>
      <c r="I38" s="254"/>
      <c r="J38" s="254"/>
      <c r="K38" s="255"/>
      <c r="L38" s="253" t="s">
        <v>9</v>
      </c>
      <c r="M38" s="255"/>
    </row>
    <row r="39" spans="2:16" s="23" customFormat="1" ht="47.25" customHeight="1" x14ac:dyDescent="0.2">
      <c r="B39" s="50"/>
      <c r="C39" s="251"/>
      <c r="D39" s="256" t="str">
        <f>D5</f>
        <v>Données brutes  décembre 2024</v>
      </c>
      <c r="E39" s="258" t="str">
        <f>E5</f>
        <v>Taux de croissance  déc. 2024 / déc. 2023</v>
      </c>
      <c r="F39" s="259"/>
      <c r="G39" s="99" t="str">
        <f>G5</f>
        <v>Taux de croissance  déc. 2024 / nov. 2024</v>
      </c>
      <c r="H39" s="260" t="str">
        <f>H5</f>
        <v>Rappel :
Taux ACM CVS-CJO à fin décembre 2023</v>
      </c>
      <c r="I39" s="262" t="str">
        <f>I5</f>
        <v>Données brutes janv. 2024 - déc. 2024</v>
      </c>
      <c r="J39" s="258" t="str">
        <f>J5</f>
        <v>Taux ACM (janv. 2024 - déc. 2024 / janv. 2023 - déc. 2023)</v>
      </c>
      <c r="K39" s="264"/>
      <c r="L39" s="258" t="str">
        <f>L5</f>
        <v>( janv à déc. 2024 ) /
( janv à déc. 2023 )</v>
      </c>
      <c r="M39" s="264"/>
    </row>
    <row r="40" spans="2:16" s="23" customFormat="1" ht="40.5" customHeight="1" x14ac:dyDescent="0.2">
      <c r="B40" s="50"/>
      <c r="C40" s="252"/>
      <c r="D40" s="257"/>
      <c r="E40" s="99" t="s">
        <v>10</v>
      </c>
      <c r="F40" s="101" t="s">
        <v>11</v>
      </c>
      <c r="G40" s="99" t="s">
        <v>11</v>
      </c>
      <c r="H40" s="261"/>
      <c r="I40" s="263"/>
      <c r="J40" s="99" t="s">
        <v>10</v>
      </c>
      <c r="K40" s="99" t="s">
        <v>11</v>
      </c>
      <c r="L40" s="99" t="s">
        <v>10</v>
      </c>
      <c r="M40" s="99" t="s">
        <v>11</v>
      </c>
    </row>
    <row r="41" spans="2:16" s="23" customFormat="1" ht="12.75" customHeight="1" x14ac:dyDescent="0.2">
      <c r="B41" s="50"/>
      <c r="C41" s="102" t="s">
        <v>12</v>
      </c>
      <c r="D41" s="103">
        <v>212.96540731650001</v>
      </c>
      <c r="E41" s="104">
        <v>2.524365706972298E-2</v>
      </c>
      <c r="F41" s="31">
        <v>-3.8303000131655329E-2</v>
      </c>
      <c r="G41" s="32">
        <v>6.4395432513344453E-3</v>
      </c>
      <c r="H41" s="105">
        <v>6.481999263626026E-3</v>
      </c>
      <c r="I41" s="106">
        <v>2389.7142876160001</v>
      </c>
      <c r="J41" s="104">
        <v>-4.6829312046688942E-3</v>
      </c>
      <c r="K41" s="32">
        <v>-1.0544534054585775E-2</v>
      </c>
      <c r="L41" s="104">
        <v>-4.6829312046688942E-3</v>
      </c>
      <c r="M41" s="104">
        <v>-1.0544534054585775E-2</v>
      </c>
    </row>
    <row r="42" spans="2:16" s="23" customFormat="1" ht="12.75" customHeight="1" x14ac:dyDescent="0.2">
      <c r="B42" s="50"/>
      <c r="C42" s="35" t="s">
        <v>13</v>
      </c>
      <c r="D42" s="36">
        <v>123.42093681400002</v>
      </c>
      <c r="E42" s="37">
        <v>2.1864770473947193E-2</v>
      </c>
      <c r="F42" s="38">
        <v>-5.0426885071923944E-2</v>
      </c>
      <c r="G42" s="39">
        <v>5.3598834374501969E-3</v>
      </c>
      <c r="H42" s="107">
        <v>-1.1238001584892299E-3</v>
      </c>
      <c r="I42" s="108">
        <v>1391.8864154300002</v>
      </c>
      <c r="J42" s="109">
        <v>-1.585892288949986E-2</v>
      </c>
      <c r="K42" s="110">
        <v>-2.2356907992586383E-2</v>
      </c>
      <c r="L42" s="109">
        <v>-1.585892288949986E-2</v>
      </c>
      <c r="M42" s="109">
        <v>-2.2356907992586383E-2</v>
      </c>
    </row>
    <row r="43" spans="2:16" s="23" customFormat="1" ht="12.75" customHeight="1" x14ac:dyDescent="0.2">
      <c r="B43" s="50"/>
      <c r="C43" s="42" t="s">
        <v>14</v>
      </c>
      <c r="D43" s="43">
        <v>37.427130699999999</v>
      </c>
      <c r="E43" s="44">
        <v>4.2195372239715034E-3</v>
      </c>
      <c r="F43" s="45">
        <v>-4.3975951375440747E-2</v>
      </c>
      <c r="G43" s="46">
        <v>2.8172320032977538E-3</v>
      </c>
      <c r="H43" s="111">
        <v>8.7988999776424937E-3</v>
      </c>
      <c r="I43" s="69">
        <v>439.20279764000003</v>
      </c>
      <c r="J43" s="70">
        <v>-2.8536335438559268E-2</v>
      </c>
      <c r="K43" s="71">
        <v>-3.3551817468930212E-2</v>
      </c>
      <c r="L43" s="70">
        <v>-2.8536335438559268E-2</v>
      </c>
      <c r="M43" s="70">
        <v>-3.3551817468930212E-2</v>
      </c>
    </row>
    <row r="44" spans="2:16" s="23" customFormat="1" ht="12.75" customHeight="1" x14ac:dyDescent="0.2">
      <c r="B44" s="50"/>
      <c r="C44" s="49" t="s">
        <v>15</v>
      </c>
      <c r="D44" s="43">
        <v>10.082675520000002</v>
      </c>
      <c r="E44" s="44">
        <v>-6.6827965101481701E-2</v>
      </c>
      <c r="F44" s="45">
        <v>-0.11720508311359434</v>
      </c>
      <c r="G44" s="46">
        <v>2.1982476339758694E-2</v>
      </c>
      <c r="H44" s="111">
        <v>-2.7552654642458485E-2</v>
      </c>
      <c r="I44" s="69">
        <v>119.83258303</v>
      </c>
      <c r="J44" s="70">
        <v>-3.9637562303368346E-2</v>
      </c>
      <c r="K44" s="71">
        <v>-4.4954135926145278E-2</v>
      </c>
      <c r="L44" s="70">
        <v>-3.9637562303368346E-2</v>
      </c>
      <c r="M44" s="70">
        <v>-4.4954135926145278E-2</v>
      </c>
    </row>
    <row r="45" spans="2:16" s="23" customFormat="1" ht="12.75" customHeight="1" x14ac:dyDescent="0.2">
      <c r="B45" s="50"/>
      <c r="C45" s="49" t="s">
        <v>16</v>
      </c>
      <c r="D45" s="43">
        <v>22.124400470000001</v>
      </c>
      <c r="E45" s="44">
        <v>3.4991388310840144E-2</v>
      </c>
      <c r="F45" s="45">
        <v>-1.2840359504741938E-2</v>
      </c>
      <c r="G45" s="46">
        <v>-5.1488969238100424E-4</v>
      </c>
      <c r="H45" s="111">
        <v>2.8986321266982529E-2</v>
      </c>
      <c r="I45" s="69">
        <v>257.84824485000001</v>
      </c>
      <c r="J45" s="70">
        <v>-4.9428232038247755E-3</v>
      </c>
      <c r="K45" s="71">
        <v>-9.9555321403220765E-3</v>
      </c>
      <c r="L45" s="70">
        <v>-4.9428232038247755E-3</v>
      </c>
      <c r="M45" s="70">
        <v>-9.9555321403220765E-3</v>
      </c>
    </row>
    <row r="46" spans="2:16" s="23" customFormat="1" ht="12.75" customHeight="1" x14ac:dyDescent="0.2">
      <c r="B46" s="50"/>
      <c r="C46" s="49" t="s">
        <v>17</v>
      </c>
      <c r="D46" s="43">
        <v>5.0390433899999998</v>
      </c>
      <c r="E46" s="44">
        <v>2.2537305346206793E-2</v>
      </c>
      <c r="F46" s="45">
        <v>-2.3676859369921477E-2</v>
      </c>
      <c r="G46" s="46">
        <v>-1.629764745448492E-2</v>
      </c>
      <c r="H46" s="111">
        <v>-2.803433509683817E-4</v>
      </c>
      <c r="I46" s="69">
        <v>59.441160299999993</v>
      </c>
      <c r="J46" s="70">
        <v>-0.10433233256781183</v>
      </c>
      <c r="K46" s="71">
        <v>-0.1086698598238014</v>
      </c>
      <c r="L46" s="70">
        <v>-0.10433233256781183</v>
      </c>
      <c r="M46" s="70">
        <v>-0.1086698598238014</v>
      </c>
    </row>
    <row r="47" spans="2:16" s="23" customFormat="1" ht="12.75" customHeight="1" x14ac:dyDescent="0.2">
      <c r="B47" s="50"/>
      <c r="C47" s="51" t="s">
        <v>18</v>
      </c>
      <c r="D47" s="43">
        <v>52.115314979999994</v>
      </c>
      <c r="E47" s="44">
        <v>1.8545127626114821E-2</v>
      </c>
      <c r="F47" s="45">
        <v>-7.2379427960869713E-2</v>
      </c>
      <c r="G47" s="46">
        <v>8.2403023916091112E-3</v>
      </c>
      <c r="H47" s="111">
        <v>-1.8971687776788593E-2</v>
      </c>
      <c r="I47" s="69">
        <v>578.89508529</v>
      </c>
      <c r="J47" s="70">
        <v>-1.7375583529956273E-2</v>
      </c>
      <c r="K47" s="71">
        <v>-2.4330360375137028E-2</v>
      </c>
      <c r="L47" s="70">
        <v>-1.7375583529956273E-2</v>
      </c>
      <c r="M47" s="70">
        <v>-2.4330360375137028E-2</v>
      </c>
    </row>
    <row r="48" spans="2:16" s="23" customFormat="1" ht="12.75" customHeight="1" x14ac:dyDescent="0.2">
      <c r="B48" s="50"/>
      <c r="C48" s="52" t="s">
        <v>19</v>
      </c>
      <c r="D48" s="43">
        <v>11.86892862</v>
      </c>
      <c r="E48" s="44">
        <v>-1.6361781060674208E-2</v>
      </c>
      <c r="F48" s="45">
        <v>-5.7780869860289741E-2</v>
      </c>
      <c r="G48" s="46">
        <v>-1.7918614114429965E-2</v>
      </c>
      <c r="H48" s="111">
        <v>1.4707719970833866E-2</v>
      </c>
      <c r="I48" s="69">
        <v>122.15427524</v>
      </c>
      <c r="J48" s="70">
        <v>-1.0346423403075122E-2</v>
      </c>
      <c r="K48" s="71">
        <v>-1.5017116756986137E-2</v>
      </c>
      <c r="L48" s="70">
        <v>-1.0346423403075122E-2</v>
      </c>
      <c r="M48" s="70">
        <v>-1.5017116756986137E-2</v>
      </c>
    </row>
    <row r="49" spans="2:13" s="23" customFormat="1" ht="12.75" customHeight="1" x14ac:dyDescent="0.2">
      <c r="B49" s="50"/>
      <c r="C49" s="52" t="s">
        <v>20</v>
      </c>
      <c r="D49" s="43">
        <v>38.627787989999995</v>
      </c>
      <c r="E49" s="44">
        <v>2.7020060767617426E-2</v>
      </c>
      <c r="F49" s="45">
        <v>-8.1155005849801509E-2</v>
      </c>
      <c r="G49" s="46">
        <v>1.7238121902451331E-2</v>
      </c>
      <c r="H49" s="111">
        <v>-3.08504845269576E-2</v>
      </c>
      <c r="I49" s="69">
        <v>440.50457607999999</v>
      </c>
      <c r="J49" s="70">
        <v>-2.25764242273917E-2</v>
      </c>
      <c r="K49" s="71">
        <v>-3.0313088544224653E-2</v>
      </c>
      <c r="L49" s="70">
        <v>-2.25764242273917E-2</v>
      </c>
      <c r="M49" s="70">
        <v>-3.0313088544224653E-2</v>
      </c>
    </row>
    <row r="50" spans="2:13" s="23" customFormat="1" ht="12.75" customHeight="1" x14ac:dyDescent="0.2">
      <c r="B50" s="50"/>
      <c r="C50" s="53" t="s">
        <v>21</v>
      </c>
      <c r="D50" s="43">
        <v>5.4588302440000005</v>
      </c>
      <c r="E50" s="44">
        <v>-0.11084865955540668</v>
      </c>
      <c r="F50" s="45">
        <v>-0.17138634679596165</v>
      </c>
      <c r="G50" s="46">
        <v>-8.9105999280526538E-3</v>
      </c>
      <c r="H50" s="111">
        <v>-2.6408624524564828E-2</v>
      </c>
      <c r="I50" s="69">
        <v>64.506866860000002</v>
      </c>
      <c r="J50" s="70">
        <v>-0.11486777834116102</v>
      </c>
      <c r="K50" s="71">
        <v>-0.11882978579281556</v>
      </c>
      <c r="L50" s="70">
        <v>-0.11486777834116102</v>
      </c>
      <c r="M50" s="70">
        <v>-0.11882978579281556</v>
      </c>
    </row>
    <row r="51" spans="2:13" s="23" customFormat="1" ht="12.75" customHeight="1" x14ac:dyDescent="0.2">
      <c r="B51" s="50"/>
      <c r="C51" s="42" t="s">
        <v>22</v>
      </c>
      <c r="D51" s="43">
        <v>15.049535460000001</v>
      </c>
      <c r="E51" s="44">
        <v>3.5315065042150984E-2</v>
      </c>
      <c r="F51" s="45">
        <v>-2.7434668839784071E-2</v>
      </c>
      <c r="G51" s="46">
        <v>-6.2687952453792661E-3</v>
      </c>
      <c r="H51" s="157">
        <v>1.9796405017433072E-2</v>
      </c>
      <c r="I51" s="69">
        <v>165.54040696999999</v>
      </c>
      <c r="J51" s="158">
        <v>1.3208790995040465E-2</v>
      </c>
      <c r="K51" s="71">
        <v>4.9995159842330938E-3</v>
      </c>
      <c r="L51" s="70">
        <v>1.3208790995040465E-2</v>
      </c>
      <c r="M51" s="70">
        <v>4.9995159842330938E-3</v>
      </c>
    </row>
    <row r="52" spans="2:13" s="23" customFormat="1" ht="12.75" customHeight="1" x14ac:dyDescent="0.2">
      <c r="B52" s="50"/>
      <c r="C52" s="42" t="s">
        <v>23</v>
      </c>
      <c r="D52" s="43">
        <v>10.573275499999999</v>
      </c>
      <c r="E52" s="44">
        <v>0.16630601801754086</v>
      </c>
      <c r="F52" s="45">
        <v>6.7458756608959503E-2</v>
      </c>
      <c r="G52" s="46">
        <v>1.708810413933648E-2</v>
      </c>
      <c r="H52" s="111">
        <v>3.9802852829943447E-2</v>
      </c>
      <c r="I52" s="69">
        <v>115.11433847999999</v>
      </c>
      <c r="J52" s="70">
        <v>5.8506436857712174E-2</v>
      </c>
      <c r="K52" s="71">
        <v>4.8093731279560847E-2</v>
      </c>
      <c r="L52" s="70">
        <v>5.8506436857712174E-2</v>
      </c>
      <c r="M52" s="70">
        <v>4.8093731279560847E-2</v>
      </c>
    </row>
    <row r="53" spans="2:13" s="23" customFormat="1" ht="12.75" customHeight="1" x14ac:dyDescent="0.2">
      <c r="B53" s="50"/>
      <c r="C53" s="49" t="s">
        <v>24</v>
      </c>
      <c r="D53" s="43">
        <v>6.9285102900000002</v>
      </c>
      <c r="E53" s="44">
        <v>0.17494889060467944</v>
      </c>
      <c r="F53" s="45">
        <v>8.3980123942085871E-2</v>
      </c>
      <c r="G53" s="46">
        <v>1.0547181972239583E-2</v>
      </c>
      <c r="H53" s="111">
        <v>5.1918291700876473E-2</v>
      </c>
      <c r="I53" s="69">
        <v>75.135470880000014</v>
      </c>
      <c r="J53" s="70">
        <v>8.0195908226003976E-2</v>
      </c>
      <c r="K53" s="71">
        <v>6.6173004893570253E-2</v>
      </c>
      <c r="L53" s="70">
        <v>8.0195908226003976E-2</v>
      </c>
      <c r="M53" s="70">
        <v>6.6173004893570253E-2</v>
      </c>
    </row>
    <row r="54" spans="2:13" s="23" customFormat="1" ht="12.75" customHeight="1" x14ac:dyDescent="0.2">
      <c r="B54" s="50"/>
      <c r="C54" s="49" t="s">
        <v>25</v>
      </c>
      <c r="D54" s="43">
        <v>3.6447652100000001</v>
      </c>
      <c r="E54" s="44">
        <v>0.15022212551388603</v>
      </c>
      <c r="F54" s="45">
        <v>3.7427246731144725E-2</v>
      </c>
      <c r="G54" s="46">
        <v>2.9747352466922505E-2</v>
      </c>
      <c r="H54" s="111">
        <v>1.9028219110431177E-2</v>
      </c>
      <c r="I54" s="69">
        <v>39.978867600000001</v>
      </c>
      <c r="J54" s="70">
        <v>2.0014709753329196E-2</v>
      </c>
      <c r="K54" s="71">
        <v>1.6092182413951939E-2</v>
      </c>
      <c r="L54" s="70">
        <v>2.0014709753329196E-2</v>
      </c>
      <c r="M54" s="70">
        <v>1.6092182413951939E-2</v>
      </c>
    </row>
    <row r="55" spans="2:13" s="23" customFormat="1" ht="12.75" customHeight="1" x14ac:dyDescent="0.2">
      <c r="B55" s="50"/>
      <c r="C55" s="56" t="s">
        <v>26</v>
      </c>
      <c r="D55" s="36">
        <v>89.544470502499991</v>
      </c>
      <c r="E55" s="37">
        <v>2.9937636516679023E-2</v>
      </c>
      <c r="F55" s="38">
        <v>-2.0911674013179171E-2</v>
      </c>
      <c r="G55" s="39">
        <v>7.9454561283138769E-3</v>
      </c>
      <c r="H55" s="159">
        <v>1.7608404751578988E-2</v>
      </c>
      <c r="I55" s="108">
        <v>997.82787218599992</v>
      </c>
      <c r="J55" s="109">
        <v>1.1337454488734577E-2</v>
      </c>
      <c r="K55" s="110">
        <v>6.4175098053766977E-3</v>
      </c>
      <c r="L55" s="109">
        <v>1.1337454488734577E-2</v>
      </c>
      <c r="M55" s="109">
        <v>6.4175098053766977E-3</v>
      </c>
    </row>
    <row r="56" spans="2:13" s="23" customFormat="1" ht="12.75" customHeight="1" x14ac:dyDescent="0.2">
      <c r="B56" s="50"/>
      <c r="C56" s="58" t="s">
        <v>27</v>
      </c>
      <c r="D56" s="43">
        <v>67.944262052499994</v>
      </c>
      <c r="E56" s="44">
        <v>4.0702403625862082E-2</v>
      </c>
      <c r="F56" s="45">
        <v>-1.2088477393635277E-2</v>
      </c>
      <c r="G56" s="46">
        <v>8.4705880338027395E-3</v>
      </c>
      <c r="H56" s="111">
        <v>3.2537984111112417E-2</v>
      </c>
      <c r="I56" s="69">
        <v>749.64733263599999</v>
      </c>
      <c r="J56" s="70">
        <v>1.7190900405699372E-2</v>
      </c>
      <c r="K56" s="71">
        <v>1.1893695861089348E-2</v>
      </c>
      <c r="L56" s="70">
        <v>1.7190900405699372E-2</v>
      </c>
      <c r="M56" s="70">
        <v>1.1893695861089348E-2</v>
      </c>
    </row>
    <row r="57" spans="2:13" s="23" customFormat="1" ht="12.75" customHeight="1" x14ac:dyDescent="0.2">
      <c r="B57" s="50"/>
      <c r="C57" s="59" t="s">
        <v>28</v>
      </c>
      <c r="D57" s="43">
        <v>65.190847412499991</v>
      </c>
      <c r="E57" s="44">
        <v>4.5622222600004703E-2</v>
      </c>
      <c r="F57" s="45">
        <v>-1.0432651925521341E-2</v>
      </c>
      <c r="G57" s="46">
        <v>7.6082661220655545E-3</v>
      </c>
      <c r="H57" s="111">
        <v>4.043855638973004E-2</v>
      </c>
      <c r="I57" s="69">
        <v>716.34719516600001</v>
      </c>
      <c r="J57" s="70">
        <v>2.5786948919909181E-2</v>
      </c>
      <c r="K57" s="71">
        <v>2.0726297545222927E-2</v>
      </c>
      <c r="L57" s="70">
        <v>2.5786948919909181E-2</v>
      </c>
      <c r="M57" s="70">
        <v>2.0726297545222927E-2</v>
      </c>
    </row>
    <row r="58" spans="2:13" s="23" customFormat="1" ht="12.75" customHeight="1" x14ac:dyDescent="0.2">
      <c r="B58" s="50"/>
      <c r="C58" s="52" t="s">
        <v>29</v>
      </c>
      <c r="D58" s="60">
        <v>2.7534146399999999</v>
      </c>
      <c r="E58" s="44">
        <v>-6.3612191817345898E-2</v>
      </c>
      <c r="F58" s="45">
        <v>-4.9831320061894391E-2</v>
      </c>
      <c r="G58" s="46">
        <v>2.9383750087568217E-2</v>
      </c>
      <c r="H58" s="111">
        <v>-9.1411014935593116E-2</v>
      </c>
      <c r="I58" s="69">
        <v>33.300137470000003</v>
      </c>
      <c r="J58" s="70">
        <v>-0.13816972877407496</v>
      </c>
      <c r="K58" s="71">
        <v>-0.1467862667941553</v>
      </c>
      <c r="L58" s="70">
        <v>-0.13816972877407496</v>
      </c>
      <c r="M58" s="70">
        <v>-0.1467862667941553</v>
      </c>
    </row>
    <row r="59" spans="2:13" s="23" customFormat="1" ht="12.75" customHeight="1" x14ac:dyDescent="0.2">
      <c r="B59" s="50"/>
      <c r="C59" s="58" t="s">
        <v>30</v>
      </c>
      <c r="D59" s="43">
        <v>21.600208449999997</v>
      </c>
      <c r="E59" s="44">
        <v>-2.517121443661674E-3</v>
      </c>
      <c r="F59" s="45">
        <v>-4.6597539868821647E-2</v>
      </c>
      <c r="G59" s="46">
        <v>6.3646791944838021E-3</v>
      </c>
      <c r="H59" s="111">
        <v>-2.3995618648476991E-2</v>
      </c>
      <c r="I59" s="69">
        <v>248.18053955000002</v>
      </c>
      <c r="J59" s="70">
        <v>-5.9412224151892401E-3</v>
      </c>
      <c r="K59" s="71">
        <v>-9.7268275903577006E-3</v>
      </c>
      <c r="L59" s="70">
        <v>-5.9412224151892401E-3</v>
      </c>
      <c r="M59" s="70">
        <v>-9.7268275903577006E-3</v>
      </c>
    </row>
    <row r="60" spans="2:13" s="23" customFormat="1" ht="12.75" customHeight="1" x14ac:dyDescent="0.2">
      <c r="B60" s="50"/>
      <c r="C60" s="160" t="s">
        <v>31</v>
      </c>
      <c r="D60" s="161">
        <v>202.39213181650001</v>
      </c>
      <c r="E60" s="162">
        <v>1.8806320948738575E-2</v>
      </c>
      <c r="F60" s="163">
        <v>-4.3295587012169401E-2</v>
      </c>
      <c r="G60" s="164">
        <v>5.8848525136507845E-3</v>
      </c>
      <c r="H60" s="165">
        <v>4.9500425221673527E-3</v>
      </c>
      <c r="I60" s="166">
        <v>2274.5999491359999</v>
      </c>
      <c r="J60" s="167">
        <v>-7.6808941386258267E-3</v>
      </c>
      <c r="K60" s="168">
        <v>-1.3333980514956267E-2</v>
      </c>
      <c r="L60" s="167">
        <v>-7.6808941386258267E-3</v>
      </c>
      <c r="M60" s="167">
        <v>-1.3333980514956267E-2</v>
      </c>
    </row>
    <row r="61" spans="2:13" s="23" customFormat="1" ht="12.75" hidden="1" customHeight="1" x14ac:dyDescent="0.2">
      <c r="B61" s="50"/>
      <c r="C61" s="42"/>
      <c r="D61" s="43"/>
      <c r="E61" s="44"/>
      <c r="F61" s="45"/>
      <c r="G61" s="46"/>
      <c r="H61" s="68"/>
      <c r="I61" s="69"/>
      <c r="J61" s="70"/>
      <c r="K61" s="71"/>
      <c r="L61" s="70"/>
      <c r="M61" s="70"/>
    </row>
    <row r="62" spans="2:13" s="23" customFormat="1" ht="12.75" hidden="1" customHeight="1" x14ac:dyDescent="0.2">
      <c r="B62" s="50"/>
      <c r="C62" s="42"/>
      <c r="D62" s="43"/>
      <c r="E62" s="44"/>
      <c r="F62" s="45"/>
      <c r="G62" s="46"/>
      <c r="H62" s="68"/>
      <c r="I62" s="69"/>
      <c r="J62" s="70"/>
      <c r="K62" s="71"/>
      <c r="L62" s="70"/>
      <c r="M62" s="70"/>
    </row>
    <row r="63" spans="2:13" s="23" customFormat="1" ht="57" hidden="1" customHeight="1" x14ac:dyDescent="0.2">
      <c r="B63" s="50"/>
      <c r="C63" s="42"/>
      <c r="D63" s="43"/>
      <c r="E63" s="44"/>
      <c r="F63" s="45"/>
      <c r="G63" s="46"/>
      <c r="H63" s="68"/>
      <c r="I63" s="69"/>
      <c r="J63" s="70"/>
      <c r="K63" s="71"/>
      <c r="L63" s="70"/>
      <c r="M63" s="70"/>
    </row>
    <row r="64" spans="2:13" s="23" customFormat="1" ht="12.75" hidden="1" customHeight="1" x14ac:dyDescent="0.2">
      <c r="B64" s="50"/>
      <c r="C64" s="142"/>
      <c r="D64" s="103"/>
      <c r="E64" s="169"/>
      <c r="F64" s="170"/>
      <c r="G64" s="169"/>
      <c r="H64" s="171"/>
      <c r="I64" s="144"/>
      <c r="J64" s="169"/>
      <c r="K64" s="169"/>
      <c r="L64" s="169"/>
      <c r="M64" s="169"/>
    </row>
    <row r="65" spans="2:13" s="23" customFormat="1" ht="12.75" hidden="1" customHeight="1" x14ac:dyDescent="0.2">
      <c r="B65" s="50"/>
      <c r="C65" s="58"/>
      <c r="D65" s="77"/>
      <c r="E65" s="70"/>
      <c r="F65" s="172"/>
      <c r="G65" s="70"/>
      <c r="H65" s="173"/>
      <c r="I65" s="80"/>
      <c r="J65" s="70"/>
      <c r="K65" s="70"/>
      <c r="L65" s="70"/>
      <c r="M65" s="70"/>
    </row>
    <row r="66" spans="2:13" s="23" customFormat="1" ht="12.75" hidden="1" customHeight="1" x14ac:dyDescent="0.2">
      <c r="B66" s="50"/>
      <c r="C66" s="82"/>
      <c r="D66" s="43"/>
      <c r="E66" s="70"/>
      <c r="F66" s="172"/>
      <c r="G66" s="70"/>
      <c r="H66" s="173"/>
      <c r="I66" s="80"/>
      <c r="J66" s="70"/>
      <c r="K66" s="70"/>
      <c r="L66" s="70"/>
      <c r="M66" s="70"/>
    </row>
    <row r="67" spans="2:13" s="23" customFormat="1" ht="12.75" hidden="1" customHeight="1" x14ac:dyDescent="0.2">
      <c r="B67" s="50"/>
      <c r="C67" s="82"/>
      <c r="D67" s="43"/>
      <c r="E67" s="70"/>
      <c r="F67" s="172"/>
      <c r="G67" s="70"/>
      <c r="H67" s="173"/>
      <c r="I67" s="80"/>
      <c r="J67" s="70"/>
      <c r="K67" s="70"/>
      <c r="L67" s="70"/>
      <c r="M67" s="70"/>
    </row>
    <row r="68" spans="2:13" s="23" customFormat="1" ht="12.75" hidden="1" customHeight="1" x14ac:dyDescent="0.2">
      <c r="B68" s="50"/>
      <c r="C68" s="82"/>
      <c r="D68" s="43"/>
      <c r="E68" s="70"/>
      <c r="F68" s="172"/>
      <c r="G68" s="70"/>
      <c r="H68" s="173"/>
      <c r="I68" s="80"/>
      <c r="J68" s="70"/>
      <c r="K68" s="70"/>
      <c r="L68" s="70"/>
      <c r="M68" s="70"/>
    </row>
    <row r="69" spans="2:13" s="23" customFormat="1" ht="12.75" hidden="1" customHeight="1" x14ac:dyDescent="0.2">
      <c r="B69" s="50"/>
      <c r="C69" s="58"/>
      <c r="D69" s="43"/>
      <c r="E69" s="70"/>
      <c r="F69" s="70"/>
      <c r="G69" s="70"/>
      <c r="H69" s="70"/>
      <c r="I69" s="80"/>
      <c r="J69" s="70"/>
      <c r="K69" s="70"/>
      <c r="L69" s="70"/>
      <c r="M69" s="70"/>
    </row>
    <row r="70" spans="2:13" s="23" customFormat="1" ht="12.75" hidden="1" customHeight="1" x14ac:dyDescent="0.2">
      <c r="B70" s="50"/>
      <c r="C70" s="138"/>
      <c r="D70" s="267"/>
      <c r="E70" s="268"/>
      <c r="F70" s="268"/>
      <c r="G70" s="269"/>
      <c r="H70" s="124"/>
      <c r="I70" s="88"/>
      <c r="J70" s="124"/>
      <c r="K70" s="124"/>
      <c r="L70" s="124"/>
      <c r="M70" s="124"/>
    </row>
    <row r="71" spans="2:13" s="23" customFormat="1" ht="53.25" customHeight="1" x14ac:dyDescent="0.2">
      <c r="B71" s="50"/>
      <c r="C71" s="90"/>
      <c r="D71" s="94"/>
      <c r="E71" s="94"/>
      <c r="F71" s="94"/>
      <c r="G71" s="94"/>
      <c r="H71" s="94"/>
      <c r="I71" s="94"/>
      <c r="J71" s="94"/>
      <c r="K71" s="91"/>
      <c r="L71" s="91"/>
      <c r="M71" s="91"/>
    </row>
    <row r="72" spans="2:13" s="23" customFormat="1" ht="27" customHeight="1" x14ac:dyDescent="0.2">
      <c r="B72" s="50"/>
      <c r="C72" s="250" t="s">
        <v>46</v>
      </c>
      <c r="D72" s="253" t="s">
        <v>6</v>
      </c>
      <c r="E72" s="254"/>
      <c r="F72" s="254"/>
      <c r="G72" s="175"/>
      <c r="H72" s="254" t="s">
        <v>8</v>
      </c>
      <c r="I72" s="254"/>
      <c r="J72" s="254"/>
      <c r="K72" s="255"/>
      <c r="L72" s="253" t="s">
        <v>9</v>
      </c>
      <c r="M72" s="255"/>
    </row>
    <row r="73" spans="2:13" s="23" customFormat="1" ht="38.25" customHeight="1" x14ac:dyDescent="0.2">
      <c r="B73" s="50"/>
      <c r="C73" s="251"/>
      <c r="D73" s="256" t="str">
        <f>D39</f>
        <v>Données brutes  décembre 2024</v>
      </c>
      <c r="E73" s="258" t="str">
        <f>E39</f>
        <v>Taux de croissance  déc. 2024 / déc. 2023</v>
      </c>
      <c r="F73" s="259"/>
      <c r="G73" s="99" t="str">
        <f>G5</f>
        <v>Taux de croissance  déc. 2024 / nov. 2024</v>
      </c>
      <c r="H73" s="260" t="str">
        <f>H39</f>
        <v>Rappel :
Taux ACM CVS-CJO à fin décembre 2023</v>
      </c>
      <c r="I73" s="262" t="str">
        <f>I39</f>
        <v>Données brutes janv. 2024 - déc. 2024</v>
      </c>
      <c r="J73" s="258" t="str">
        <f>J39</f>
        <v>Taux ACM (janv. 2024 - déc. 2024 / janv. 2023 - déc. 2023)</v>
      </c>
      <c r="K73" s="264"/>
      <c r="L73" s="258" t="str">
        <f>L39</f>
        <v>( janv à déc. 2024 ) /
( janv à déc. 2023 )</v>
      </c>
      <c r="M73" s="264"/>
    </row>
    <row r="74" spans="2:13" s="23" customFormat="1" ht="38.25" customHeight="1" x14ac:dyDescent="0.2">
      <c r="B74" s="50"/>
      <c r="C74" s="252"/>
      <c r="D74" s="257"/>
      <c r="E74" s="99" t="s">
        <v>10</v>
      </c>
      <c r="F74" s="101" t="s">
        <v>11</v>
      </c>
      <c r="G74" s="99" t="s">
        <v>11</v>
      </c>
      <c r="H74" s="261"/>
      <c r="I74" s="263"/>
      <c r="J74" s="99" t="s">
        <v>10</v>
      </c>
      <c r="K74" s="99" t="s">
        <v>11</v>
      </c>
      <c r="L74" s="99" t="s">
        <v>10</v>
      </c>
      <c r="M74" s="99" t="s">
        <v>11</v>
      </c>
    </row>
    <row r="75" spans="2:13" s="23" customFormat="1" ht="12.75" customHeight="1" x14ac:dyDescent="0.2">
      <c r="B75" s="50"/>
      <c r="C75" s="102" t="s">
        <v>12</v>
      </c>
      <c r="D75" s="103">
        <v>253.21181273100004</v>
      </c>
      <c r="E75" s="104">
        <v>8.8032411092612506E-2</v>
      </c>
      <c r="F75" s="31">
        <v>2.1543981953501712E-2</v>
      </c>
      <c r="G75" s="32">
        <v>9.0065509080647921E-3</v>
      </c>
      <c r="H75" s="105">
        <v>5.2251202214077752E-2</v>
      </c>
      <c r="I75" s="106">
        <v>2796.1095774764999</v>
      </c>
      <c r="J75" s="104">
        <v>4.4897439298199782E-2</v>
      </c>
      <c r="K75" s="32">
        <v>3.7950830808975988E-2</v>
      </c>
      <c r="L75" s="104">
        <v>4.4897439298199782E-2</v>
      </c>
      <c r="M75" s="104">
        <v>3.7950830808975988E-2</v>
      </c>
    </row>
    <row r="76" spans="2:13" s="23" customFormat="1" ht="12.75" customHeight="1" x14ac:dyDescent="0.2">
      <c r="B76" s="50"/>
      <c r="C76" s="35" t="s">
        <v>13</v>
      </c>
      <c r="D76" s="36">
        <v>164.76490698600003</v>
      </c>
      <c r="E76" s="37">
        <v>9.2932914140335221E-2</v>
      </c>
      <c r="F76" s="38">
        <v>1.8912770305798743E-2</v>
      </c>
      <c r="G76" s="39">
        <v>7.9001533403320057E-3</v>
      </c>
      <c r="H76" s="107">
        <v>4.6333692444481711E-2</v>
      </c>
      <c r="I76" s="108">
        <v>1840.0671294840004</v>
      </c>
      <c r="J76" s="109">
        <v>4.1263741787962438E-2</v>
      </c>
      <c r="K76" s="110">
        <v>3.3467593333385226E-2</v>
      </c>
      <c r="L76" s="109">
        <v>4.1263741787962438E-2</v>
      </c>
      <c r="M76" s="109">
        <v>3.3467593333385226E-2</v>
      </c>
    </row>
    <row r="77" spans="2:13" s="23" customFormat="1" ht="12.75" customHeight="1" x14ac:dyDescent="0.2">
      <c r="B77" s="50"/>
      <c r="C77" s="42" t="s">
        <v>14</v>
      </c>
      <c r="D77" s="43">
        <v>50.218139989999997</v>
      </c>
      <c r="E77" s="44">
        <v>6.1652220487905085E-2</v>
      </c>
      <c r="F77" s="45">
        <v>1.353016414717767E-2</v>
      </c>
      <c r="G77" s="46">
        <v>1.2277550330696885E-2</v>
      </c>
      <c r="H77" s="111">
        <v>4.4657015064019978E-2</v>
      </c>
      <c r="I77" s="69">
        <v>582.68399004000003</v>
      </c>
      <c r="J77" s="70">
        <v>2.0546575007803325E-2</v>
      </c>
      <c r="K77" s="71">
        <v>1.5256523408618605E-2</v>
      </c>
      <c r="L77" s="70">
        <v>2.0546575007803325E-2</v>
      </c>
      <c r="M77" s="70">
        <v>1.5256523408618605E-2</v>
      </c>
    </row>
    <row r="78" spans="2:13" s="23" customFormat="1" ht="12.75" customHeight="1" x14ac:dyDescent="0.2">
      <c r="B78" s="50"/>
      <c r="C78" s="49" t="s">
        <v>15</v>
      </c>
      <c r="D78" s="43">
        <v>13.116397769999999</v>
      </c>
      <c r="E78" s="44">
        <v>-8.1888803288079348E-3</v>
      </c>
      <c r="F78" s="45">
        <v>-7.0089261737105391E-2</v>
      </c>
      <c r="G78" s="46">
        <v>2.0247555504556258E-2</v>
      </c>
      <c r="H78" s="111">
        <v>3.1604196417844843E-3</v>
      </c>
      <c r="I78" s="69">
        <v>148.68485931999999</v>
      </c>
      <c r="J78" s="70">
        <v>1.6182823726327733E-2</v>
      </c>
      <c r="K78" s="71">
        <v>9.3088210284302253E-3</v>
      </c>
      <c r="L78" s="70">
        <v>1.6182823726327733E-2</v>
      </c>
      <c r="M78" s="70">
        <v>9.3088210284302253E-3</v>
      </c>
    </row>
    <row r="79" spans="2:13" s="23" customFormat="1" ht="12.75" customHeight="1" x14ac:dyDescent="0.2">
      <c r="B79" s="50"/>
      <c r="C79" s="49" t="s">
        <v>16</v>
      </c>
      <c r="D79" s="43">
        <v>28.381893869999995</v>
      </c>
      <c r="E79" s="44">
        <v>8.6037540825284031E-2</v>
      </c>
      <c r="F79" s="45">
        <v>4.555599892083384E-2</v>
      </c>
      <c r="G79" s="46">
        <v>1.759731118107899E-2</v>
      </c>
      <c r="H79" s="111">
        <v>6.8658124496357331E-2</v>
      </c>
      <c r="I79" s="69">
        <v>332.68010953999999</v>
      </c>
      <c r="J79" s="70">
        <v>4.2670453552070331E-2</v>
      </c>
      <c r="K79" s="71">
        <v>3.8510265674469135E-2</v>
      </c>
      <c r="L79" s="70">
        <v>4.2670453552070331E-2</v>
      </c>
      <c r="M79" s="70">
        <v>3.8510265674469135E-2</v>
      </c>
    </row>
    <row r="80" spans="2:13" s="23" customFormat="1" ht="12.75" customHeight="1" x14ac:dyDescent="0.2">
      <c r="B80" s="50"/>
      <c r="C80" s="49" t="s">
        <v>17</v>
      </c>
      <c r="D80" s="43">
        <v>7.7539181100000008</v>
      </c>
      <c r="E80" s="44">
        <v>9.1090270169412069E-2</v>
      </c>
      <c r="F80" s="45">
        <v>3.6648450109728614E-2</v>
      </c>
      <c r="G80" s="46">
        <v>-1.5376455123281008E-2</v>
      </c>
      <c r="H80" s="111">
        <v>3.2788529147395717E-2</v>
      </c>
      <c r="I80" s="69">
        <v>90.238124960000007</v>
      </c>
      <c r="J80" s="70">
        <v>-5.5998083502386775E-2</v>
      </c>
      <c r="K80" s="71">
        <v>-6.2580189107538819E-2</v>
      </c>
      <c r="L80" s="70">
        <v>-5.5998083502386775E-2</v>
      </c>
      <c r="M80" s="70">
        <v>-6.2580189107538819E-2</v>
      </c>
    </row>
    <row r="81" spans="2:13" s="23" customFormat="1" ht="12.75" customHeight="1" x14ac:dyDescent="0.2">
      <c r="B81" s="50"/>
      <c r="C81" s="51" t="s">
        <v>18</v>
      </c>
      <c r="D81" s="43">
        <v>35.320647139999998</v>
      </c>
      <c r="E81" s="44">
        <v>9.0479330191111096E-2</v>
      </c>
      <c r="F81" s="45">
        <v>-3.712755304725146E-3</v>
      </c>
      <c r="G81" s="46">
        <v>-3.8221543539923575E-3</v>
      </c>
      <c r="H81" s="111">
        <v>4.2884655488339529E-2</v>
      </c>
      <c r="I81" s="69">
        <v>375.16690789</v>
      </c>
      <c r="J81" s="70">
        <v>5.1828417741379029E-2</v>
      </c>
      <c r="K81" s="71">
        <v>4.4683245860908549E-2</v>
      </c>
      <c r="L81" s="70">
        <v>5.1828417741379029E-2</v>
      </c>
      <c r="M81" s="70">
        <v>4.4683245860908549E-2</v>
      </c>
    </row>
    <row r="82" spans="2:13" s="23" customFormat="1" ht="12.75" customHeight="1" x14ac:dyDescent="0.2">
      <c r="B82" s="50"/>
      <c r="C82" s="52" t="s">
        <v>19</v>
      </c>
      <c r="D82" s="43">
        <v>11.194345390000001</v>
      </c>
      <c r="E82" s="44">
        <v>5.9746800409629985E-2</v>
      </c>
      <c r="F82" s="45">
        <v>6.7453175910412444E-3</v>
      </c>
      <c r="G82" s="46">
        <v>-2.4347203819363283E-2</v>
      </c>
      <c r="H82" s="111">
        <v>5.4234571779188556E-2</v>
      </c>
      <c r="I82" s="69">
        <v>109.02087338000001</v>
      </c>
      <c r="J82" s="70">
        <v>4.8507033322390702E-2</v>
      </c>
      <c r="K82" s="71">
        <v>4.5292691953949582E-2</v>
      </c>
      <c r="L82" s="70">
        <v>4.8507033322390702E-2</v>
      </c>
      <c r="M82" s="70">
        <v>4.5292691953949582E-2</v>
      </c>
    </row>
    <row r="83" spans="2:13" s="23" customFormat="1" ht="12.75" customHeight="1" x14ac:dyDescent="0.2">
      <c r="B83" s="50"/>
      <c r="C83" s="52" t="s">
        <v>20</v>
      </c>
      <c r="D83" s="43">
        <v>21.381358290000001</v>
      </c>
      <c r="E83" s="44">
        <v>9.9973064050048466E-2</v>
      </c>
      <c r="F83" s="45">
        <v>-2.100216036523006E-2</v>
      </c>
      <c r="G83" s="46">
        <v>1.0310943842120279E-2</v>
      </c>
      <c r="H83" s="111">
        <v>3.0054195128319749E-2</v>
      </c>
      <c r="I83" s="69">
        <v>239.95123044000005</v>
      </c>
      <c r="J83" s="70">
        <v>4.6682448193390735E-2</v>
      </c>
      <c r="K83" s="71">
        <v>3.7558190985772733E-2</v>
      </c>
      <c r="L83" s="70">
        <v>4.6682448193390735E-2</v>
      </c>
      <c r="M83" s="70">
        <v>3.7558190985772733E-2</v>
      </c>
    </row>
    <row r="84" spans="2:13" s="23" customFormat="1" ht="12.75" customHeight="1" x14ac:dyDescent="0.2">
      <c r="B84" s="50"/>
      <c r="C84" s="53" t="s">
        <v>21</v>
      </c>
      <c r="D84" s="43">
        <v>6.5830622460000008</v>
      </c>
      <c r="E84" s="44">
        <v>-4.3487498134818114E-2</v>
      </c>
      <c r="F84" s="45">
        <v>-0.1037963175691885</v>
      </c>
      <c r="G84" s="46">
        <v>6.5404172059249088E-3</v>
      </c>
      <c r="H84" s="111">
        <v>3.6228340982749074E-2</v>
      </c>
      <c r="I84" s="69">
        <v>77.55368185399999</v>
      </c>
      <c r="J84" s="70">
        <v>-4.9032907974392748E-2</v>
      </c>
      <c r="K84" s="71">
        <v>-5.5475064569780352E-2</v>
      </c>
      <c r="L84" s="70">
        <v>-4.9032907974392748E-2</v>
      </c>
      <c r="M84" s="70">
        <v>-5.5475064569780352E-2</v>
      </c>
    </row>
    <row r="85" spans="2:13" s="23" customFormat="1" ht="12.75" customHeight="1" x14ac:dyDescent="0.2">
      <c r="B85" s="50"/>
      <c r="C85" s="42" t="s">
        <v>22</v>
      </c>
      <c r="D85" s="43">
        <v>14.72130106</v>
      </c>
      <c r="E85" s="44">
        <v>0.10023701285743525</v>
      </c>
      <c r="F85" s="45">
        <v>3.1357602429634479E-2</v>
      </c>
      <c r="G85" s="46">
        <v>9.7939835677229858E-4</v>
      </c>
      <c r="H85" s="157">
        <v>8.0914934108036629E-2</v>
      </c>
      <c r="I85" s="69">
        <v>159.32364430999999</v>
      </c>
      <c r="J85" s="158">
        <v>6.0801493032630383E-2</v>
      </c>
      <c r="K85" s="71">
        <v>5.2100134616868798E-2</v>
      </c>
      <c r="L85" s="70">
        <v>6.0801493032630383E-2</v>
      </c>
      <c r="M85" s="70">
        <v>5.2100134616868798E-2</v>
      </c>
    </row>
    <row r="86" spans="2:13" s="23" customFormat="1" ht="12.75" customHeight="1" x14ac:dyDescent="0.2">
      <c r="B86" s="50"/>
      <c r="C86" s="42" t="s">
        <v>23</v>
      </c>
      <c r="D86" s="43">
        <v>54.749235390000003</v>
      </c>
      <c r="E86" s="44">
        <v>0.1373004031209788</v>
      </c>
      <c r="F86" s="45">
        <v>4.7936719034755049E-2</v>
      </c>
      <c r="G86" s="46">
        <v>1.3816822747852564E-2</v>
      </c>
      <c r="H86" s="111">
        <v>3.9457298693208687E-2</v>
      </c>
      <c r="I86" s="69">
        <v>612.22523254999999</v>
      </c>
      <c r="J86" s="70">
        <v>5.985116399208068E-2</v>
      </c>
      <c r="K86" s="71">
        <v>4.9356026929515462E-2</v>
      </c>
      <c r="L86" s="70">
        <v>5.985116399208068E-2</v>
      </c>
      <c r="M86" s="70">
        <v>4.9356026929515462E-2</v>
      </c>
    </row>
    <row r="87" spans="2:13" s="23" customFormat="1" ht="12.75" customHeight="1" x14ac:dyDescent="0.2">
      <c r="B87" s="50"/>
      <c r="C87" s="49" t="s">
        <v>24</v>
      </c>
      <c r="D87" s="43">
        <v>34.509105120000008</v>
      </c>
      <c r="E87" s="44">
        <v>0.13594923297737949</v>
      </c>
      <c r="F87" s="45">
        <v>5.5628281850483852E-2</v>
      </c>
      <c r="G87" s="46">
        <v>3.0773761032532931E-2</v>
      </c>
      <c r="H87" s="111">
        <v>5.0801457770506486E-2</v>
      </c>
      <c r="I87" s="69">
        <v>389.50703304000001</v>
      </c>
      <c r="J87" s="70">
        <v>6.6086645644419573E-2</v>
      </c>
      <c r="K87" s="71">
        <v>5.4250565544906593E-2</v>
      </c>
      <c r="L87" s="70">
        <v>6.6086645644419573E-2</v>
      </c>
      <c r="M87" s="70">
        <v>5.4250565544906593E-2</v>
      </c>
    </row>
    <row r="88" spans="2:13" s="23" customFormat="1" ht="12.75" customHeight="1" x14ac:dyDescent="0.2">
      <c r="B88" s="50"/>
      <c r="C88" s="49" t="s">
        <v>25</v>
      </c>
      <c r="D88" s="43">
        <v>20.240130269999998</v>
      </c>
      <c r="E88" s="44">
        <v>0.13961155430304184</v>
      </c>
      <c r="F88" s="45">
        <v>3.470668233094476E-2</v>
      </c>
      <c r="G88" s="46">
        <v>-1.4629355416913015E-2</v>
      </c>
      <c r="H88" s="111">
        <v>2.0552286819446985E-2</v>
      </c>
      <c r="I88" s="69">
        <v>222.71819951000001</v>
      </c>
      <c r="J88" s="70">
        <v>4.9119622493636106E-2</v>
      </c>
      <c r="K88" s="71">
        <v>4.0957525273744855E-2</v>
      </c>
      <c r="L88" s="70">
        <v>4.9119622493636106E-2</v>
      </c>
      <c r="M88" s="70">
        <v>4.0957525273744855E-2</v>
      </c>
    </row>
    <row r="89" spans="2:13" s="23" customFormat="1" ht="12.75" customHeight="1" x14ac:dyDescent="0.2">
      <c r="B89" s="50"/>
      <c r="C89" s="56" t="s">
        <v>26</v>
      </c>
      <c r="D89" s="36">
        <v>88.446905744999995</v>
      </c>
      <c r="E89" s="37">
        <v>7.901963504567644E-2</v>
      </c>
      <c r="F89" s="38">
        <v>2.660764417353767E-2</v>
      </c>
      <c r="G89" s="39">
        <v>1.1126574442660964E-2</v>
      </c>
      <c r="H89" s="159">
        <v>6.398562252793627E-2</v>
      </c>
      <c r="I89" s="108">
        <v>956.04244799249977</v>
      </c>
      <c r="J89" s="109">
        <v>5.1962972982374289E-2</v>
      </c>
      <c r="K89" s="110">
        <v>4.669359673522E-2</v>
      </c>
      <c r="L89" s="109">
        <v>5.1962972982374289E-2</v>
      </c>
      <c r="M89" s="109">
        <v>4.669359673522E-2</v>
      </c>
    </row>
    <row r="90" spans="2:13" s="23" customFormat="1" ht="12.75" customHeight="1" x14ac:dyDescent="0.2">
      <c r="B90" s="50"/>
      <c r="C90" s="58" t="s">
        <v>27</v>
      </c>
      <c r="D90" s="43">
        <v>68.667119444999997</v>
      </c>
      <c r="E90" s="44">
        <v>7.0104622580869691E-2</v>
      </c>
      <c r="F90" s="45">
        <v>1.7344647489933696E-2</v>
      </c>
      <c r="G90" s="46">
        <v>7.4658563329850214E-3</v>
      </c>
      <c r="H90" s="111">
        <v>7.0266942786850972E-2</v>
      </c>
      <c r="I90" s="69">
        <v>737.86670402250002</v>
      </c>
      <c r="J90" s="70">
        <v>4.8228255475960324E-2</v>
      </c>
      <c r="K90" s="71">
        <v>4.2565347428569211E-2</v>
      </c>
      <c r="L90" s="70">
        <v>4.8228255475960324E-2</v>
      </c>
      <c r="M90" s="70">
        <v>4.2565347428569211E-2</v>
      </c>
    </row>
    <row r="91" spans="2:13" s="23" customFormat="1" ht="12.75" customHeight="1" x14ac:dyDescent="0.2">
      <c r="B91" s="50"/>
      <c r="C91" s="59" t="s">
        <v>28</v>
      </c>
      <c r="D91" s="43">
        <v>63.698513645000006</v>
      </c>
      <c r="E91" s="44">
        <v>8.0092672552394273E-2</v>
      </c>
      <c r="F91" s="45">
        <v>2.2025452005076884E-2</v>
      </c>
      <c r="G91" s="46">
        <v>5.5125513785301283E-3</v>
      </c>
      <c r="H91" s="111">
        <v>8.1355465315487763E-2</v>
      </c>
      <c r="I91" s="69">
        <v>684.99902744250005</v>
      </c>
      <c r="J91" s="70">
        <v>5.075339702926529E-2</v>
      </c>
      <c r="K91" s="71">
        <v>4.4296069544523142E-2</v>
      </c>
      <c r="L91" s="70">
        <v>5.075339702926529E-2</v>
      </c>
      <c r="M91" s="70">
        <v>4.4296069544523142E-2</v>
      </c>
    </row>
    <row r="92" spans="2:13" s="23" customFormat="1" ht="12.75" customHeight="1" x14ac:dyDescent="0.2">
      <c r="B92" s="50"/>
      <c r="C92" s="52" t="s">
        <v>29</v>
      </c>
      <c r="D92" s="60">
        <v>4.9686057999999997</v>
      </c>
      <c r="E92" s="44">
        <v>-4.3313881675359989E-2</v>
      </c>
      <c r="F92" s="45">
        <v>-4.2995595273271237E-2</v>
      </c>
      <c r="G92" s="46">
        <v>3.5149284226043465E-2</v>
      </c>
      <c r="H92" s="111">
        <v>-5.1954331764641482E-2</v>
      </c>
      <c r="I92" s="69">
        <v>52.867676579999994</v>
      </c>
      <c r="J92" s="70">
        <v>1.6574597212924758E-2</v>
      </c>
      <c r="K92" s="71">
        <v>2.0806309468279327E-2</v>
      </c>
      <c r="L92" s="70">
        <v>1.6574597212924758E-2</v>
      </c>
      <c r="M92" s="70">
        <v>2.0806309468279327E-2</v>
      </c>
    </row>
    <row r="93" spans="2:13" s="23" customFormat="1" ht="12.75" customHeight="1" x14ac:dyDescent="0.2">
      <c r="B93" s="50"/>
      <c r="C93" s="58" t="s">
        <v>30</v>
      </c>
      <c r="D93" s="43">
        <v>19.779786300000001</v>
      </c>
      <c r="E93" s="44">
        <v>0.11115609400706838</v>
      </c>
      <c r="F93" s="45">
        <v>5.841243275709318E-2</v>
      </c>
      <c r="G93" s="46">
        <v>2.3399134692418277E-2</v>
      </c>
      <c r="H93" s="111">
        <v>4.3016701260527368E-2</v>
      </c>
      <c r="I93" s="69">
        <v>218.17574396999998</v>
      </c>
      <c r="J93" s="70">
        <v>6.4793327723952077E-2</v>
      </c>
      <c r="K93" s="71">
        <v>6.0834980813757822E-2</v>
      </c>
      <c r="L93" s="70">
        <v>6.4793327723952077E-2</v>
      </c>
      <c r="M93" s="70">
        <v>6.0834980813757822E-2</v>
      </c>
    </row>
    <row r="94" spans="2:13" s="23" customFormat="1" ht="12.75" customHeight="1" x14ac:dyDescent="0.2">
      <c r="B94" s="50"/>
      <c r="C94" s="160" t="s">
        <v>31</v>
      </c>
      <c r="D94" s="161">
        <v>198.46257734100004</v>
      </c>
      <c r="E94" s="162">
        <v>7.5183343069073594E-2</v>
      </c>
      <c r="F94" s="163">
        <v>1.4383483541034803E-2</v>
      </c>
      <c r="G94" s="164">
        <v>7.6665081350799635E-3</v>
      </c>
      <c r="H94" s="165">
        <v>5.5844624456530489E-2</v>
      </c>
      <c r="I94" s="166">
        <v>2183.8843449265</v>
      </c>
      <c r="J94" s="167">
        <v>4.0780775964071037E-2</v>
      </c>
      <c r="K94" s="168">
        <v>3.4797172928202169E-2</v>
      </c>
      <c r="L94" s="167">
        <v>4.0780775964071037E-2</v>
      </c>
      <c r="M94" s="167">
        <v>3.4797172928202169E-2</v>
      </c>
    </row>
    <row r="95" spans="2:13" s="23" customFormat="1" ht="12.75" hidden="1" customHeight="1" x14ac:dyDescent="0.2">
      <c r="B95" s="50"/>
      <c r="C95" s="42"/>
      <c r="D95" s="43"/>
      <c r="E95" s="44"/>
      <c r="F95" s="45"/>
      <c r="G95" s="46"/>
      <c r="H95" s="68"/>
      <c r="I95" s="69"/>
      <c r="J95" s="70"/>
      <c r="K95" s="71"/>
      <c r="L95" s="70"/>
      <c r="M95" s="70"/>
    </row>
    <row r="96" spans="2:13" s="23" customFormat="1" ht="12.75" hidden="1" customHeight="1" x14ac:dyDescent="0.2">
      <c r="B96" s="50"/>
      <c r="C96" s="42"/>
      <c r="D96" s="43"/>
      <c r="E96" s="44"/>
      <c r="F96" s="45"/>
      <c r="G96" s="46"/>
      <c r="H96" s="68"/>
      <c r="I96" s="69"/>
      <c r="J96" s="70"/>
      <c r="K96" s="71"/>
      <c r="L96" s="70"/>
      <c r="M96" s="70"/>
    </row>
    <row r="97" spans="2:13" s="23" customFormat="1" ht="12.75" hidden="1" customHeight="1" x14ac:dyDescent="0.2">
      <c r="B97" s="50"/>
      <c r="C97" s="42"/>
      <c r="D97" s="43"/>
      <c r="E97" s="44"/>
      <c r="F97" s="45"/>
      <c r="G97" s="46"/>
      <c r="H97" s="68"/>
      <c r="I97" s="69"/>
      <c r="J97" s="70"/>
      <c r="K97" s="71"/>
      <c r="L97" s="70"/>
      <c r="M97" s="70"/>
    </row>
    <row r="98" spans="2:13" s="23" customFormat="1" ht="12.75" hidden="1" customHeight="1" x14ac:dyDescent="0.2">
      <c r="B98" s="50"/>
      <c r="C98" s="142"/>
      <c r="D98" s="103"/>
      <c r="E98" s="169"/>
      <c r="F98" s="170"/>
      <c r="G98" s="169"/>
      <c r="H98" s="171"/>
      <c r="I98" s="144"/>
      <c r="J98" s="169"/>
      <c r="K98" s="169"/>
      <c r="L98" s="169"/>
      <c r="M98" s="169"/>
    </row>
    <row r="99" spans="2:13" s="23" customFormat="1" ht="12.75" hidden="1" customHeight="1" x14ac:dyDescent="0.2">
      <c r="B99" s="50"/>
      <c r="C99" s="58"/>
      <c r="D99" s="77"/>
      <c r="E99" s="70"/>
      <c r="F99" s="172"/>
      <c r="G99" s="70"/>
      <c r="H99" s="173"/>
      <c r="I99" s="80"/>
      <c r="J99" s="70"/>
      <c r="K99" s="70"/>
      <c r="L99" s="70"/>
      <c r="M99" s="70"/>
    </row>
    <row r="100" spans="2:13" s="23" customFormat="1" ht="12.75" hidden="1" customHeight="1" x14ac:dyDescent="0.2">
      <c r="B100" s="50"/>
      <c r="C100" s="82"/>
      <c r="D100" s="43"/>
      <c r="E100" s="70"/>
      <c r="F100" s="172"/>
      <c r="G100" s="70"/>
      <c r="H100" s="173"/>
      <c r="I100" s="80"/>
      <c r="J100" s="70"/>
      <c r="K100" s="70"/>
      <c r="L100" s="70"/>
      <c r="M100" s="70"/>
    </row>
    <row r="101" spans="2:13" s="23" customFormat="1" ht="12.75" hidden="1" customHeight="1" x14ac:dyDescent="0.2">
      <c r="B101" s="50"/>
      <c r="C101" s="82"/>
      <c r="D101" s="43"/>
      <c r="E101" s="70"/>
      <c r="F101" s="172"/>
      <c r="G101" s="70"/>
      <c r="H101" s="173"/>
      <c r="I101" s="80"/>
      <c r="J101" s="70"/>
      <c r="K101" s="70"/>
      <c r="L101" s="70"/>
      <c r="M101" s="70"/>
    </row>
    <row r="102" spans="2:13" s="23" customFormat="1" ht="12.75" hidden="1" customHeight="1" x14ac:dyDescent="0.2">
      <c r="B102" s="50"/>
      <c r="C102" s="82"/>
      <c r="D102" s="43"/>
      <c r="E102" s="70"/>
      <c r="F102" s="70"/>
      <c r="G102" s="70"/>
      <c r="H102" s="70"/>
      <c r="I102" s="80"/>
      <c r="J102" s="70"/>
      <c r="K102" s="70"/>
      <c r="L102" s="70"/>
      <c r="M102" s="70"/>
    </row>
    <row r="103" spans="2:13" s="23" customFormat="1" ht="12.75" hidden="1" customHeight="1" x14ac:dyDescent="0.2">
      <c r="B103" s="50"/>
      <c r="C103" s="58"/>
      <c r="D103" s="43"/>
      <c r="E103" s="70"/>
      <c r="F103" s="70"/>
      <c r="G103" s="70"/>
      <c r="H103" s="70"/>
      <c r="I103" s="80"/>
      <c r="J103" s="70"/>
      <c r="K103" s="70"/>
      <c r="L103" s="70"/>
      <c r="M103" s="70"/>
    </row>
    <row r="104" spans="2:13" s="23" customFormat="1" ht="12.75" hidden="1" customHeight="1" x14ac:dyDescent="0.2">
      <c r="B104" s="50"/>
      <c r="C104" s="138"/>
      <c r="D104" s="84"/>
      <c r="E104" s="124"/>
      <c r="F104" s="124"/>
      <c r="G104" s="124"/>
      <c r="H104" s="124"/>
      <c r="I104" s="88"/>
      <c r="J104" s="124"/>
      <c r="K104" s="124"/>
      <c r="L104" s="124"/>
      <c r="M104" s="124"/>
    </row>
    <row r="105" spans="2:13" s="23" customFormat="1" ht="12.75" customHeight="1" x14ac:dyDescent="0.2">
      <c r="B105" s="50"/>
      <c r="C105" s="90"/>
      <c r="D105" s="94"/>
      <c r="E105" s="91"/>
      <c r="F105" s="91"/>
      <c r="G105" s="91"/>
      <c r="H105" s="91"/>
      <c r="I105" s="92"/>
      <c r="J105" s="91"/>
      <c r="K105" s="91"/>
      <c r="L105" s="91"/>
      <c r="M105" s="95" t="s">
        <v>43</v>
      </c>
    </row>
    <row r="106" spans="2:13" s="21" customFormat="1" x14ac:dyDescent="0.2">
      <c r="C106" s="96"/>
    </row>
    <row r="107" spans="2:13" s="21" customFormat="1" ht="32.25" customHeight="1" x14ac:dyDescent="0.2">
      <c r="C107" s="228" t="s">
        <v>47</v>
      </c>
      <c r="D107" s="228"/>
      <c r="E107" s="228"/>
      <c r="F107" s="228"/>
      <c r="G107" s="228"/>
      <c r="H107" s="228"/>
      <c r="I107" s="228"/>
      <c r="J107" s="228"/>
      <c r="K107" s="228"/>
      <c r="L107" s="228"/>
      <c r="M107" s="228"/>
    </row>
    <row r="108" spans="2:13" s="21" customFormat="1" ht="8.25" customHeight="1" x14ac:dyDescent="0.2">
      <c r="C108" s="228"/>
      <c r="D108" s="228"/>
      <c r="E108" s="228"/>
      <c r="F108" s="228"/>
      <c r="G108" s="228"/>
      <c r="H108" s="228"/>
      <c r="I108" s="228"/>
      <c r="J108" s="228"/>
      <c r="K108" s="228"/>
      <c r="L108" s="228"/>
      <c r="M108" s="228"/>
    </row>
  </sheetData>
  <mergeCells count="34">
    <mergeCell ref="C4:C6"/>
    <mergeCell ref="D4:G4"/>
    <mergeCell ref="H4:K4"/>
    <mergeCell ref="L4:M4"/>
    <mergeCell ref="D5:D6"/>
    <mergeCell ref="E5:F5"/>
    <mergeCell ref="H5:H6"/>
    <mergeCell ref="I5:I6"/>
    <mergeCell ref="J5:K5"/>
    <mergeCell ref="L5:M5"/>
    <mergeCell ref="D37:G37"/>
    <mergeCell ref="C38:C40"/>
    <mergeCell ref="D38:F38"/>
    <mergeCell ref="H38:K38"/>
    <mergeCell ref="L38:M38"/>
    <mergeCell ref="D39:D40"/>
    <mergeCell ref="E39:F39"/>
    <mergeCell ref="H39:H40"/>
    <mergeCell ref="I39:I40"/>
    <mergeCell ref="J39:K39"/>
    <mergeCell ref="J73:K73"/>
    <mergeCell ref="L73:M73"/>
    <mergeCell ref="C107:M107"/>
    <mergeCell ref="C108:M108"/>
    <mergeCell ref="L39:M39"/>
    <mergeCell ref="D70:G70"/>
    <mergeCell ref="C72:C74"/>
    <mergeCell ref="D72:F72"/>
    <mergeCell ref="H72:K72"/>
    <mergeCell ref="L72:M72"/>
    <mergeCell ref="D73:D74"/>
    <mergeCell ref="E73:F73"/>
    <mergeCell ref="H73:H74"/>
    <mergeCell ref="I73:I74"/>
  </mergeCells>
  <pageMargins left="0" right="0" top="0" bottom="0" header="0" footer="0"/>
  <pageSetup paperSize="9" scale="77" fitToWidth="2" orientation="portrait" r:id="rId1"/>
  <headerFooter alignWithMargins="0"/>
  <rowBreaks count="1" manualBreakCount="1">
    <brk id="37" min="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C8586-0328-4B69-9F1B-864DFE6DB391}">
  <sheetPr>
    <tabColor rgb="FF0000FF"/>
    <pageSetUpPr fitToPage="1"/>
  </sheetPr>
  <dimension ref="A1:AN65"/>
  <sheetViews>
    <sheetView showGridLines="0" zoomScale="80" zoomScaleNormal="80" workbookViewId="0">
      <pane xSplit="3" topLeftCell="D1" activePane="topRight" state="frozen"/>
      <selection activeCell="W26" sqref="W26"/>
      <selection pane="topRight"/>
    </sheetView>
  </sheetViews>
  <sheetFormatPr baseColWidth="10" defaultColWidth="11.42578125" defaultRowHeight="14.25" x14ac:dyDescent="0.2"/>
  <cols>
    <col min="1" max="1" width="3.28515625" style="178" customWidth="1"/>
    <col min="2" max="2" width="25.85546875" style="178" customWidth="1"/>
    <col min="3" max="3" width="18.85546875" style="178" customWidth="1"/>
    <col min="4" max="4" width="11.7109375" style="178" customWidth="1"/>
    <col min="5" max="5" width="11.42578125" style="178" customWidth="1"/>
    <col min="6" max="6" width="11.42578125" style="178"/>
    <col min="7" max="15" width="11.42578125" style="178" customWidth="1"/>
    <col min="16" max="16" width="12.28515625" style="178" customWidth="1"/>
    <col min="17" max="17" width="12.42578125" style="178" customWidth="1"/>
    <col min="18" max="26" width="11.42578125" style="178"/>
    <col min="27" max="27" width="5.140625" style="178" customWidth="1"/>
    <col min="28" max="28" width="14.85546875" style="178" customWidth="1"/>
    <col min="29" max="16384" width="11.42578125" style="178"/>
  </cols>
  <sheetData>
    <row r="1" spans="1:29" ht="26.25" customHeight="1" x14ac:dyDescent="0.2">
      <c r="A1" s="176" t="s">
        <v>48</v>
      </c>
      <c r="B1" s="177"/>
      <c r="C1" s="177"/>
      <c r="D1" s="177"/>
      <c r="E1" s="177"/>
      <c r="F1" s="177"/>
      <c r="G1" s="177"/>
      <c r="H1" s="177"/>
      <c r="I1" s="177"/>
      <c r="J1" s="177"/>
      <c r="K1" s="177"/>
      <c r="L1" s="177"/>
      <c r="M1" s="177"/>
      <c r="N1" s="177"/>
      <c r="O1" s="177"/>
      <c r="P1" s="177"/>
      <c r="Q1" s="177"/>
      <c r="R1" s="177"/>
      <c r="S1" s="177"/>
      <c r="T1" s="177"/>
    </row>
    <row r="2" spans="1:29" ht="24.75" customHeight="1" x14ac:dyDescent="0.2">
      <c r="AB2" s="271" t="s">
        <v>49</v>
      </c>
    </row>
    <row r="3" spans="1:29" ht="30" x14ac:dyDescent="0.2">
      <c r="D3" s="179" t="s">
        <v>50</v>
      </c>
      <c r="E3" s="179">
        <v>44927</v>
      </c>
      <c r="F3" s="179">
        <v>44958</v>
      </c>
      <c r="G3" s="179">
        <v>44986</v>
      </c>
      <c r="H3" s="179">
        <v>45017</v>
      </c>
      <c r="I3" s="179">
        <v>45047</v>
      </c>
      <c r="J3" s="179">
        <v>45078</v>
      </c>
      <c r="K3" s="179">
        <v>45108</v>
      </c>
      <c r="L3" s="179">
        <v>45139</v>
      </c>
      <c r="M3" s="179">
        <v>45170</v>
      </c>
      <c r="N3" s="179">
        <v>45200</v>
      </c>
      <c r="O3" s="179">
        <v>45231</v>
      </c>
      <c r="P3" s="179">
        <v>45261</v>
      </c>
      <c r="Q3" s="179" t="s">
        <v>51</v>
      </c>
      <c r="R3" s="179">
        <v>45292</v>
      </c>
      <c r="S3" s="179">
        <f t="shared" ref="S3:Z3" si="0">EOMONTH(R3,0)+1</f>
        <v>45323</v>
      </c>
      <c r="T3" s="179">
        <f t="shared" si="0"/>
        <v>45352</v>
      </c>
      <c r="U3" s="179">
        <f t="shared" si="0"/>
        <v>45383</v>
      </c>
      <c r="V3" s="179">
        <f t="shared" si="0"/>
        <v>45413</v>
      </c>
      <c r="W3" s="179">
        <f t="shared" si="0"/>
        <v>45444</v>
      </c>
      <c r="X3" s="179">
        <f t="shared" si="0"/>
        <v>45474</v>
      </c>
      <c r="Y3" s="179">
        <f t="shared" si="0"/>
        <v>45505</v>
      </c>
      <c r="Z3" s="179">
        <f t="shared" si="0"/>
        <v>45536</v>
      </c>
      <c r="AB3" s="272"/>
    </row>
    <row r="4" spans="1:29" ht="15" x14ac:dyDescent="0.25">
      <c r="B4" s="180" t="s">
        <v>52</v>
      </c>
      <c r="C4" s="181"/>
      <c r="D4" s="182">
        <v>1.8582260657318272E-5</v>
      </c>
      <c r="E4" s="182">
        <v>1.5498999740093389E-4</v>
      </c>
      <c r="F4" s="182">
        <v>3.5282891404531114E-5</v>
      </c>
      <c r="G4" s="182">
        <v>5.8637029552777165E-5</v>
      </c>
      <c r="H4" s="182">
        <v>4.4557841989423252E-5</v>
      </c>
      <c r="I4" s="182">
        <v>4.6015920119213405E-5</v>
      </c>
      <c r="J4" s="182">
        <v>-8.7737099305651434E-5</v>
      </c>
      <c r="K4" s="182">
        <v>2.8417287400550606E-5</v>
      </c>
      <c r="L4" s="182">
        <v>4.1015447290737583E-5</v>
      </c>
      <c r="M4" s="182">
        <v>1.1123077460406527E-4</v>
      </c>
      <c r="N4" s="182">
        <v>2.304337660830047E-4</v>
      </c>
      <c r="O4" s="182">
        <v>2.7647169730027343E-4</v>
      </c>
      <c r="P4" s="182">
        <v>4.4818175551886164E-4</v>
      </c>
      <c r="Q4" s="182">
        <v>1.1663099805181432E-4</v>
      </c>
      <c r="R4" s="182">
        <v>1.4849582948839313E-4</v>
      </c>
      <c r="S4" s="182">
        <v>4.0919659474547565E-4</v>
      </c>
      <c r="T4" s="182">
        <v>4.737059595183446E-4</v>
      </c>
      <c r="U4" s="182">
        <v>3.7825777135513938E-4</v>
      </c>
      <c r="V4" s="182">
        <v>3.2056495831667142E-4</v>
      </c>
      <c r="W4" s="182">
        <v>-3.7727224363126588E-5</v>
      </c>
      <c r="X4" s="182">
        <v>-1.0962137859413801E-3</v>
      </c>
      <c r="Y4" s="182">
        <v>-4.0599010561948035E-4</v>
      </c>
      <c r="Z4" s="182">
        <v>-7.0630901903623311E-4</v>
      </c>
      <c r="AB4" s="183">
        <v>-0.30087723035165936</v>
      </c>
    </row>
    <row r="5" spans="1:29" ht="15" x14ac:dyDescent="0.25">
      <c r="B5" s="184" t="s">
        <v>53</v>
      </c>
      <c r="C5" s="185"/>
      <c r="D5" s="186">
        <v>3.3298729462449828E-5</v>
      </c>
      <c r="E5" s="186">
        <v>2.3354577166068147E-4</v>
      </c>
      <c r="F5" s="186">
        <v>2.1658152648207363E-5</v>
      </c>
      <c r="G5" s="186">
        <v>1.0097481458060109E-4</v>
      </c>
      <c r="H5" s="186">
        <v>1.1187524613531785E-4</v>
      </c>
      <c r="I5" s="186">
        <v>8.8130121308482856E-5</v>
      </c>
      <c r="J5" s="186">
        <v>-1.1251722528116126E-4</v>
      </c>
      <c r="K5" s="186">
        <v>9.1375372039959046E-6</v>
      </c>
      <c r="L5" s="186">
        <v>1.0084195463555545E-4</v>
      </c>
      <c r="M5" s="186">
        <v>1.8444003461026703E-4</v>
      </c>
      <c r="N5" s="186">
        <v>3.6057323382143736E-4</v>
      </c>
      <c r="O5" s="186">
        <v>4.1498754434710072E-4</v>
      </c>
      <c r="P5" s="186">
        <v>8.3753908623918072E-4</v>
      </c>
      <c r="Q5" s="186">
        <v>1.9512434780510901E-4</v>
      </c>
      <c r="R5" s="186">
        <v>3.3633565371848917E-4</v>
      </c>
      <c r="S5" s="186">
        <v>6.5136721265868225E-4</v>
      </c>
      <c r="T5" s="186">
        <v>7.3878988560571734E-4</v>
      </c>
      <c r="U5" s="186">
        <v>9.6546936487662549E-4</v>
      </c>
      <c r="V5" s="186">
        <v>3.7162612252572558E-4</v>
      </c>
      <c r="W5" s="186">
        <v>-6.3809212422882844E-5</v>
      </c>
      <c r="X5" s="186">
        <v>-6.9978254788494176E-4</v>
      </c>
      <c r="Y5" s="186">
        <v>-3.4135389741962729E-4</v>
      </c>
      <c r="Z5" s="186">
        <v>6.3841352575289001E-4</v>
      </c>
      <c r="AB5" s="187">
        <v>0.17005200988194247</v>
      </c>
    </row>
    <row r="6" spans="1:29" x14ac:dyDescent="0.2">
      <c r="B6" s="188" t="s">
        <v>54</v>
      </c>
      <c r="C6" s="189"/>
      <c r="D6" s="190">
        <v>2.9103180532175088E-7</v>
      </c>
      <c r="E6" s="190">
        <v>-4.624716837375864E-5</v>
      </c>
      <c r="F6" s="190">
        <v>2.0160954623538174E-5</v>
      </c>
      <c r="G6" s="190">
        <v>-5.417631242177201E-6</v>
      </c>
      <c r="H6" s="190">
        <v>-2.1959065356735863E-5</v>
      </c>
      <c r="I6" s="190">
        <v>-6.1097613885952029E-5</v>
      </c>
      <c r="J6" s="190">
        <v>-7.7698244690393992E-6</v>
      </c>
      <c r="K6" s="190">
        <v>-8.5201826004244197E-5</v>
      </c>
      <c r="L6" s="190">
        <v>-1.6839968772663916E-5</v>
      </c>
      <c r="M6" s="190">
        <v>1.1443231193863923E-4</v>
      </c>
      <c r="N6" s="190">
        <v>1.1231271867129244E-4</v>
      </c>
      <c r="O6" s="190">
        <v>1.1699390182662306E-4</v>
      </c>
      <c r="P6" s="190">
        <v>1.7168474820761226E-4</v>
      </c>
      <c r="Q6" s="190">
        <v>2.4690857359344065E-5</v>
      </c>
      <c r="R6" s="190">
        <v>3.7691312246845854E-5</v>
      </c>
      <c r="S6" s="190">
        <v>1.2324832176835443E-4</v>
      </c>
      <c r="T6" s="190">
        <v>4.3847709685107539E-4</v>
      </c>
      <c r="U6" s="190">
        <v>4.5035893634692847E-4</v>
      </c>
      <c r="V6" s="190">
        <v>-8.1453398179553993E-5</v>
      </c>
      <c r="W6" s="190">
        <v>-1.3477424884755784E-3</v>
      </c>
      <c r="X6" s="190">
        <v>-1.0741166595439333E-3</v>
      </c>
      <c r="Y6" s="190">
        <v>-2.2879912338327202E-3</v>
      </c>
      <c r="Z6" s="190">
        <v>1.8893564740392055E-3</v>
      </c>
      <c r="AB6" s="191">
        <v>0.16119774331696135</v>
      </c>
      <c r="AC6" s="192"/>
    </row>
    <row r="7" spans="1:29" x14ac:dyDescent="0.2">
      <c r="B7" s="188" t="s">
        <v>55</v>
      </c>
      <c r="C7" s="189"/>
      <c r="D7" s="190">
        <v>-9.8303752295025859E-6</v>
      </c>
      <c r="E7" s="190">
        <v>-8.0535618317889579E-5</v>
      </c>
      <c r="F7" s="190">
        <v>-3.0407971033596937E-5</v>
      </c>
      <c r="G7" s="190">
        <v>-2.1466589368857036E-5</v>
      </c>
      <c r="H7" s="190">
        <v>-1.1104404796791201E-6</v>
      </c>
      <c r="I7" s="190">
        <v>-1.3157353837889296E-5</v>
      </c>
      <c r="J7" s="190">
        <v>1.6640303165171844E-5</v>
      </c>
      <c r="K7" s="190">
        <v>4.5927676484147639E-7</v>
      </c>
      <c r="L7" s="190">
        <v>1.8557533418839256E-6</v>
      </c>
      <c r="M7" s="190">
        <v>-7.8483530097095411E-7</v>
      </c>
      <c r="N7" s="190">
        <v>1.459760173871949E-5</v>
      </c>
      <c r="O7" s="190">
        <v>5.6872975923161206E-5</v>
      </c>
      <c r="P7" s="190">
        <v>-1.3321543181454842E-5</v>
      </c>
      <c r="Q7" s="190">
        <v>-6.4027082924411616E-6</v>
      </c>
      <c r="R7" s="190">
        <v>-3.5455487550462017E-5</v>
      </c>
      <c r="S7" s="190">
        <v>1.7805339598719883E-5</v>
      </c>
      <c r="T7" s="190">
        <v>-3.1421203301795764E-5</v>
      </c>
      <c r="U7" s="190">
        <v>-6.7471045178679745E-5</v>
      </c>
      <c r="V7" s="190">
        <v>-2.0542796224110038E-4</v>
      </c>
      <c r="W7" s="190">
        <v>-2.9290728048936288E-4</v>
      </c>
      <c r="X7" s="190">
        <v>-7.9209149820791414E-4</v>
      </c>
      <c r="Y7" s="190">
        <v>-1.0842628701873691E-3</v>
      </c>
      <c r="Z7" s="190">
        <v>-2.067368034107786E-3</v>
      </c>
      <c r="AB7" s="191">
        <v>-4.6382390743477941E-2</v>
      </c>
      <c r="AC7" s="192"/>
    </row>
    <row r="8" spans="1:29" x14ac:dyDescent="0.2">
      <c r="B8" s="188" t="s">
        <v>56</v>
      </c>
      <c r="C8" s="189"/>
      <c r="D8" s="190">
        <v>1.0417829187980843E-5</v>
      </c>
      <c r="E8" s="190">
        <v>-5.3344499227447884E-5</v>
      </c>
      <c r="F8" s="190">
        <v>2.2298991284364078E-5</v>
      </c>
      <c r="G8" s="190">
        <v>-1.2406017333210784E-5</v>
      </c>
      <c r="H8" s="190">
        <v>-3.2702436577491945E-5</v>
      </c>
      <c r="I8" s="190">
        <v>-1.0751265239750118E-4</v>
      </c>
      <c r="J8" s="190">
        <v>-5.1658294142331584E-6</v>
      </c>
      <c r="K8" s="190">
        <v>-1.5253886002997152E-4</v>
      </c>
      <c r="L8" s="190">
        <v>-1.26196271679202E-5</v>
      </c>
      <c r="M8" s="190">
        <v>2.5521915167114884E-4</v>
      </c>
      <c r="N8" s="190">
        <v>1.960046580069541E-4</v>
      </c>
      <c r="O8" s="190">
        <v>1.8754388131747568E-4</v>
      </c>
      <c r="P8" s="190">
        <v>3.5795048797160334E-4</v>
      </c>
      <c r="Q8" s="190">
        <v>5.3523181302805867E-5</v>
      </c>
      <c r="R8" s="190">
        <v>4.0218633650113134E-5</v>
      </c>
      <c r="S8" s="190">
        <v>1.9611168318189875E-4</v>
      </c>
      <c r="T8" s="190">
        <v>7.1478284091708311E-4</v>
      </c>
      <c r="U8" s="190">
        <v>7.6656040522715685E-4</v>
      </c>
      <c r="V8" s="190">
        <v>-1.1598811717805635E-4</v>
      </c>
      <c r="W8" s="190">
        <v>-2.3446337709651655E-3</v>
      </c>
      <c r="X8" s="190">
        <v>-1.5664409049961359E-3</v>
      </c>
      <c r="Y8" s="190">
        <v>-3.5429408215785774E-3</v>
      </c>
      <c r="Z8" s="190">
        <v>3.9932742647095232E-3</v>
      </c>
      <c r="AB8" s="191">
        <v>0.19569347931395953</v>
      </c>
      <c r="AC8" s="192"/>
    </row>
    <row r="9" spans="1:29" x14ac:dyDescent="0.2">
      <c r="B9" s="188" t="s">
        <v>57</v>
      </c>
      <c r="C9" s="189"/>
      <c r="D9" s="190">
        <v>-1.515865538492811E-5</v>
      </c>
      <c r="E9" s="190">
        <v>3.7672344151085113E-5</v>
      </c>
      <c r="F9" s="190">
        <v>7.4171060729710803E-5</v>
      </c>
      <c r="G9" s="190">
        <v>3.29534015615085E-5</v>
      </c>
      <c r="H9" s="190">
        <v>-2.1358798178661154E-5</v>
      </c>
      <c r="I9" s="190">
        <v>2.3395482561916481E-5</v>
      </c>
      <c r="J9" s="190">
        <v>-5.3369030931227357E-5</v>
      </c>
      <c r="K9" s="190">
        <v>-1.2190243322440786E-5</v>
      </c>
      <c r="L9" s="190">
        <v>-8.469769351959755E-5</v>
      </c>
      <c r="M9" s="190">
        <v>-1.6994627803423867E-4</v>
      </c>
      <c r="N9" s="190">
        <v>-7.2210829016317035E-7</v>
      </c>
      <c r="O9" s="190">
        <v>-1.5009950070421496E-5</v>
      </c>
      <c r="P9" s="190">
        <v>-1.2090568603162488E-4</v>
      </c>
      <c r="Q9" s="190">
        <v>-2.1542039411515113E-5</v>
      </c>
      <c r="R9" s="190">
        <v>1.8747368717364488E-4</v>
      </c>
      <c r="S9" s="190">
        <v>2.5396944977496005E-5</v>
      </c>
      <c r="T9" s="190">
        <v>1.2891861328268028E-4</v>
      </c>
      <c r="U9" s="190">
        <v>1.3481248695357273E-4</v>
      </c>
      <c r="V9" s="190">
        <v>2.676752769543711E-4</v>
      </c>
      <c r="W9" s="190">
        <v>5.3841033663126758E-4</v>
      </c>
      <c r="X9" s="190">
        <v>2.0930082767911529E-4</v>
      </c>
      <c r="Y9" s="190">
        <v>8.1860875518602327E-4</v>
      </c>
      <c r="Z9" s="190">
        <v>8.8546776736087018E-4</v>
      </c>
      <c r="AB9" s="191">
        <v>1.1257402866228006E-2</v>
      </c>
      <c r="AC9" s="192"/>
    </row>
    <row r="10" spans="1:29" x14ac:dyDescent="0.2">
      <c r="B10" s="193" t="s">
        <v>58</v>
      </c>
      <c r="C10" s="194"/>
      <c r="D10" s="190">
        <v>-1.3833960290199343E-5</v>
      </c>
      <c r="E10" s="190">
        <v>-7.7817708788896489E-5</v>
      </c>
      <c r="F10" s="190">
        <v>-7.4279957986811418E-5</v>
      </c>
      <c r="G10" s="190">
        <v>-1.261870197925008E-4</v>
      </c>
      <c r="H10" s="190">
        <v>-1.8133267593101188E-4</v>
      </c>
      <c r="I10" s="190">
        <v>-1.8640502503242118E-4</v>
      </c>
      <c r="J10" s="190">
        <v>-1.9731072632367397E-4</v>
      </c>
      <c r="K10" s="190">
        <v>-1.9858813360607019E-4</v>
      </c>
      <c r="L10" s="190">
        <v>-1.422226442119312E-4</v>
      </c>
      <c r="M10" s="190">
        <v>-1.3099204449706914E-4</v>
      </c>
      <c r="N10" s="190">
        <v>1.0795784493233818E-4</v>
      </c>
      <c r="O10" s="190">
        <v>3.243524501033157E-4</v>
      </c>
      <c r="P10" s="190">
        <v>7.3714870054009118E-4</v>
      </c>
      <c r="Q10" s="190">
        <v>-1.070099340183539E-5</v>
      </c>
      <c r="R10" s="190">
        <v>3.1428306246827908E-4</v>
      </c>
      <c r="S10" s="190">
        <v>3.4683925424028317E-4</v>
      </c>
      <c r="T10" s="190">
        <v>6.0793721833674041E-4</v>
      </c>
      <c r="U10" s="190">
        <v>6.2946536225916283E-4</v>
      </c>
      <c r="V10" s="190">
        <v>7.902583590699841E-4</v>
      </c>
      <c r="W10" s="190">
        <v>1.3435886626989024E-3</v>
      </c>
      <c r="X10" s="190">
        <v>1.2152631373825162E-3</v>
      </c>
      <c r="Y10" s="190">
        <v>1.7454456827075138E-3</v>
      </c>
      <c r="Z10" s="190">
        <v>2.1551971155437943E-3</v>
      </c>
      <c r="AB10" s="191">
        <v>0.17004158343991094</v>
      </c>
      <c r="AC10" s="192"/>
    </row>
    <row r="11" spans="1:29" x14ac:dyDescent="0.2">
      <c r="B11" s="188" t="s">
        <v>59</v>
      </c>
      <c r="C11" s="189"/>
      <c r="D11" s="190">
        <v>-1.4950243846012512E-5</v>
      </c>
      <c r="E11" s="190">
        <v>9.6541207208922231E-5</v>
      </c>
      <c r="F11" s="190">
        <v>-9.6491386885055874E-5</v>
      </c>
      <c r="G11" s="190">
        <v>-8.8628807324964143E-5</v>
      </c>
      <c r="H11" s="190">
        <v>-1.600777759860339E-4</v>
      </c>
      <c r="I11" s="190">
        <v>-2.2380052543247153E-4</v>
      </c>
      <c r="J11" s="190">
        <v>-1.5346904693180896E-4</v>
      </c>
      <c r="K11" s="190">
        <v>-3.0031222004223146E-4</v>
      </c>
      <c r="L11" s="190">
        <v>-2.3494089862396983E-4</v>
      </c>
      <c r="M11" s="190">
        <v>-5.2252431410271249E-5</v>
      </c>
      <c r="N11" s="190">
        <v>3.1664964734723355E-5</v>
      </c>
      <c r="O11" s="190">
        <v>8.0990962481930495E-5</v>
      </c>
      <c r="P11" s="190">
        <v>3.4767305304561624E-4</v>
      </c>
      <c r="Q11" s="190">
        <v>-5.9696499987493823E-5</v>
      </c>
      <c r="R11" s="190">
        <v>3.5412319921190871E-4</v>
      </c>
      <c r="S11" s="190">
        <v>2.5250008123856027E-4</v>
      </c>
      <c r="T11" s="190">
        <v>5.5662896277230978E-4</v>
      </c>
      <c r="U11" s="190">
        <v>4.8258471756268406E-4</v>
      </c>
      <c r="V11" s="190">
        <v>1.0633656752006004E-3</v>
      </c>
      <c r="W11" s="190">
        <v>1.6835466311762026E-3</v>
      </c>
      <c r="X11" s="190">
        <v>1.5693748479643777E-3</v>
      </c>
      <c r="Y11" s="190">
        <v>2.3014229643616435E-3</v>
      </c>
      <c r="Z11" s="190">
        <v>4.6106937116245916E-3</v>
      </c>
      <c r="AB11" s="191">
        <v>8.9551304193271619E-2</v>
      </c>
      <c r="AC11" s="192"/>
    </row>
    <row r="12" spans="1:29" x14ac:dyDescent="0.2">
      <c r="B12" s="188" t="s">
        <v>60</v>
      </c>
      <c r="C12" s="189"/>
      <c r="D12" s="190">
        <v>-1.4698998356599269E-5</v>
      </c>
      <c r="E12" s="190">
        <v>-1.6024818379212213E-4</v>
      </c>
      <c r="F12" s="190">
        <v>-7.5690920897875102E-5</v>
      </c>
      <c r="G12" s="190">
        <v>-1.5903992661192579E-4</v>
      </c>
      <c r="H12" s="190">
        <v>-1.9484643560341297E-4</v>
      </c>
      <c r="I12" s="190">
        <v>-1.8051506705130116E-4</v>
      </c>
      <c r="J12" s="190">
        <v>-2.4032872343993095E-4</v>
      </c>
      <c r="K12" s="190">
        <v>-1.8606359300088471E-4</v>
      </c>
      <c r="L12" s="190">
        <v>-1.1814814838284615E-4</v>
      </c>
      <c r="M12" s="190">
        <v>-1.7198276913310551E-4</v>
      </c>
      <c r="N12" s="190">
        <v>1.3223756299018952E-4</v>
      </c>
      <c r="O12" s="190">
        <v>4.2337034368511439E-4</v>
      </c>
      <c r="P12" s="190">
        <v>9.073089994215966E-4</v>
      </c>
      <c r="Q12" s="190">
        <v>1.5267753850078947E-6</v>
      </c>
      <c r="R12" s="190">
        <v>3.2249493943403706E-4</v>
      </c>
      <c r="S12" s="190">
        <v>4.3820688802775898E-4</v>
      </c>
      <c r="T12" s="190">
        <v>6.3294026531779402E-4</v>
      </c>
      <c r="U12" s="190">
        <v>7.163052959937577E-4</v>
      </c>
      <c r="V12" s="190">
        <v>6.7201404130479148E-4</v>
      </c>
      <c r="W12" s="190">
        <v>1.1757224650650322E-3</v>
      </c>
      <c r="X12" s="190">
        <v>1.0808529738284278E-3</v>
      </c>
      <c r="Y12" s="190">
        <v>1.6635380311893488E-3</v>
      </c>
      <c r="Z12" s="190">
        <v>1.3982408726656015E-3</v>
      </c>
      <c r="AB12" s="191">
        <v>7.7606566033097124E-2</v>
      </c>
      <c r="AC12" s="192"/>
    </row>
    <row r="13" spans="1:29" x14ac:dyDescent="0.2">
      <c r="B13" s="193" t="s">
        <v>61</v>
      </c>
      <c r="C13" s="194"/>
      <c r="D13" s="190">
        <v>-2.1556123005361805E-5</v>
      </c>
      <c r="E13" s="190">
        <v>-2.6509439222821563E-4</v>
      </c>
      <c r="F13" s="190">
        <v>-1.610282950398334E-4</v>
      </c>
      <c r="G13" s="190">
        <v>-3.4550157323010033E-5</v>
      </c>
      <c r="H13" s="190">
        <v>-8.1762425663711724E-5</v>
      </c>
      <c r="I13" s="190">
        <v>3.4385190323948933E-5</v>
      </c>
      <c r="J13" s="190">
        <v>-1.5967749725198654E-4</v>
      </c>
      <c r="K13" s="190">
        <v>-2.5607988719522634E-4</v>
      </c>
      <c r="L13" s="190">
        <v>-1.7277398761150753E-4</v>
      </c>
      <c r="M13" s="190">
        <v>-1.2777791189733101E-4</v>
      </c>
      <c r="N13" s="190">
        <v>3.5268976166347166E-4</v>
      </c>
      <c r="O13" s="190">
        <v>4.368537509296111E-4</v>
      </c>
      <c r="P13" s="190">
        <v>4.7829462036519388E-5</v>
      </c>
      <c r="Q13" s="190">
        <v>-3.1182445260125036E-5</v>
      </c>
      <c r="R13" s="190">
        <v>-8.9388597452999541E-5</v>
      </c>
      <c r="S13" s="190">
        <v>2.8693684722735924E-4</v>
      </c>
      <c r="T13" s="190">
        <v>3.0435989272659114E-4</v>
      </c>
      <c r="U13" s="190">
        <v>1.3082815080389665E-4</v>
      </c>
      <c r="V13" s="190">
        <v>1.3309042600506693E-4</v>
      </c>
      <c r="W13" s="190">
        <v>1.271452815170937E-3</v>
      </c>
      <c r="X13" s="190">
        <v>6.6411691101331272E-5</v>
      </c>
      <c r="Y13" s="190">
        <v>-4.9462013236356572E-4</v>
      </c>
      <c r="Z13" s="190">
        <v>4.9013059718738816E-3</v>
      </c>
      <c r="AB13" s="191">
        <v>5.5060593794751256E-2</v>
      </c>
      <c r="AC13" s="192"/>
    </row>
    <row r="14" spans="1:29" x14ac:dyDescent="0.2">
      <c r="B14" s="193" t="s">
        <v>62</v>
      </c>
      <c r="C14" s="194"/>
      <c r="D14" s="190">
        <v>2.9204502835389334E-5</v>
      </c>
      <c r="E14" s="190">
        <v>-3.1884141606408622E-4</v>
      </c>
      <c r="F14" s="190">
        <v>-5.8269898285612243E-5</v>
      </c>
      <c r="G14" s="190">
        <v>1.4890481874685335E-4</v>
      </c>
      <c r="H14" s="190">
        <v>4.3215861165624148E-5</v>
      </c>
      <c r="I14" s="190">
        <v>1.8666642556977031E-3</v>
      </c>
      <c r="J14" s="190">
        <v>-3.7615717867300891E-4</v>
      </c>
      <c r="K14" s="190">
        <v>5.7428437408191257E-4</v>
      </c>
      <c r="L14" s="190">
        <v>1.3090291473738525E-4</v>
      </c>
      <c r="M14" s="190">
        <v>-8.3170324971493237E-4</v>
      </c>
      <c r="N14" s="190">
        <v>-6.973324384973445E-5</v>
      </c>
      <c r="O14" s="190">
        <v>2.4969291086440748E-4</v>
      </c>
      <c r="P14" s="190">
        <v>2.8453635135943234E-3</v>
      </c>
      <c r="Q14" s="190">
        <v>3.2662917531345315E-4</v>
      </c>
      <c r="R14" s="190">
        <v>-6.6522105266475506E-4</v>
      </c>
      <c r="S14" s="190">
        <v>1.3204965095636734E-3</v>
      </c>
      <c r="T14" s="190">
        <v>3.7033377374906529E-4</v>
      </c>
      <c r="U14" s="190">
        <v>9.6519807629125154E-4</v>
      </c>
      <c r="V14" s="190">
        <v>8.2496592743908082E-4</v>
      </c>
      <c r="W14" s="190">
        <v>-1.8225463997250113E-3</v>
      </c>
      <c r="X14" s="190">
        <v>-1.6576452446497303E-3</v>
      </c>
      <c r="Y14" s="190">
        <v>5.5334129878104044E-4</v>
      </c>
      <c r="Z14" s="190">
        <v>1.0459987245052815E-3</v>
      </c>
      <c r="AB14" s="191">
        <v>2.9359641487097576E-2</v>
      </c>
      <c r="AC14" s="192"/>
    </row>
    <row r="15" spans="1:29" x14ac:dyDescent="0.2">
      <c r="B15" s="193" t="s">
        <v>63</v>
      </c>
      <c r="C15" s="194"/>
      <c r="D15" s="190">
        <v>8.2734242275783743E-5</v>
      </c>
      <c r="E15" s="190">
        <v>1.2090190984730409E-3</v>
      </c>
      <c r="F15" s="190">
        <v>1.4759877607839478E-4</v>
      </c>
      <c r="G15" s="190">
        <v>5.3636658667799431E-4</v>
      </c>
      <c r="H15" s="190">
        <v>6.5839832324354752E-4</v>
      </c>
      <c r="I15" s="190">
        <v>-2.1041436724023033E-4</v>
      </c>
      <c r="J15" s="190">
        <v>-1.2294100421350596E-4</v>
      </c>
      <c r="K15" s="190">
        <v>1.8378318149392392E-4</v>
      </c>
      <c r="L15" s="190">
        <v>6.0741268324737696E-4</v>
      </c>
      <c r="M15" s="190">
        <v>1.2840604924100329E-3</v>
      </c>
      <c r="N15" s="190">
        <v>1.2373503274369924E-3</v>
      </c>
      <c r="O15" s="190">
        <v>1.0309317228522907E-3</v>
      </c>
      <c r="P15" s="190">
        <v>1.2967028309089912E-3</v>
      </c>
      <c r="Q15" s="190">
        <v>6.6401438565999449E-4</v>
      </c>
      <c r="R15" s="190">
        <v>1.2234018037804439E-3</v>
      </c>
      <c r="S15" s="190">
        <v>1.6891437541315391E-3</v>
      </c>
      <c r="T15" s="190">
        <v>1.6979166438910731E-3</v>
      </c>
      <c r="U15" s="190">
        <v>2.3728359719568104E-3</v>
      </c>
      <c r="V15" s="190">
        <v>3.1916200572501552E-4</v>
      </c>
      <c r="W15" s="190">
        <v>4.0301668052422635E-4</v>
      </c>
      <c r="X15" s="190">
        <v>-1.905242759633885E-3</v>
      </c>
      <c r="Y15" s="190">
        <v>-1.2233689013140259E-3</v>
      </c>
      <c r="Z15" s="190">
        <v>-3.5076353076582967E-3</v>
      </c>
      <c r="AB15" s="191">
        <v>-0.19882875907465802</v>
      </c>
      <c r="AC15" s="192"/>
    </row>
    <row r="16" spans="1:29" x14ac:dyDescent="0.2">
      <c r="B16" s="188" t="s">
        <v>64</v>
      </c>
      <c r="C16" s="189"/>
      <c r="D16" s="190">
        <v>-1.3775778159419438E-5</v>
      </c>
      <c r="E16" s="190">
        <v>-2.7012767529266402E-4</v>
      </c>
      <c r="F16" s="190">
        <v>-2.9839777791074162E-4</v>
      </c>
      <c r="G16" s="190">
        <v>-3.0895826291144068E-4</v>
      </c>
      <c r="H16" s="190">
        <v>-3.4591761823199452E-4</v>
      </c>
      <c r="I16" s="190">
        <v>-3.4916346028590617E-5</v>
      </c>
      <c r="J16" s="190">
        <v>-3.8920560656874326E-4</v>
      </c>
      <c r="K16" s="190">
        <v>-2.5261673643084404E-4</v>
      </c>
      <c r="L16" s="190">
        <v>1.5046851560884811E-4</v>
      </c>
      <c r="M16" s="190">
        <v>4.8873753688560839E-4</v>
      </c>
      <c r="N16" s="190">
        <v>4.1082230934885722E-4</v>
      </c>
      <c r="O16" s="190">
        <v>5.5133097042125989E-4</v>
      </c>
      <c r="P16" s="190">
        <v>8.4529907672514781E-4</v>
      </c>
      <c r="Q16" s="190">
        <v>3.3758621580393111E-5</v>
      </c>
      <c r="R16" s="190">
        <v>3.9809217218778059E-4</v>
      </c>
      <c r="S16" s="190">
        <v>3.6981320707929477E-4</v>
      </c>
      <c r="T16" s="190">
        <v>3.6750410784236465E-4</v>
      </c>
      <c r="U16" s="190">
        <v>9.3729888963256514E-4</v>
      </c>
      <c r="V16" s="190">
        <v>7.8034776351332269E-4</v>
      </c>
      <c r="W16" s="190">
        <v>1.3534901162270963E-4</v>
      </c>
      <c r="X16" s="190">
        <v>-1.8021231146841954E-3</v>
      </c>
      <c r="Y16" s="190">
        <v>-1.0172699952052389E-3</v>
      </c>
      <c r="Z16" s="190">
        <v>-5.7785942018175884E-3</v>
      </c>
      <c r="AB16" s="191">
        <v>-0.21412160376478084</v>
      </c>
      <c r="AC16" s="192"/>
    </row>
    <row r="17" spans="1:40" x14ac:dyDescent="0.2">
      <c r="B17" s="188" t="s">
        <v>65</v>
      </c>
      <c r="C17" s="189"/>
      <c r="D17" s="195">
        <v>2.6543738346873624E-4</v>
      </c>
      <c r="E17" s="195">
        <v>3.4695156635387026E-3</v>
      </c>
      <c r="F17" s="195">
        <v>9.4120341731085411E-4</v>
      </c>
      <c r="G17" s="195">
        <v>2.0367680575918978E-3</v>
      </c>
      <c r="H17" s="195">
        <v>2.3872187763576136E-3</v>
      </c>
      <c r="I17" s="195">
        <v>-5.1363389734859766E-4</v>
      </c>
      <c r="J17" s="195">
        <v>3.6076271167195806E-4</v>
      </c>
      <c r="K17" s="195">
        <v>9.0489393720916134E-4</v>
      </c>
      <c r="L17" s="195">
        <v>1.378351446079451E-3</v>
      </c>
      <c r="M17" s="195">
        <v>2.698387478576425E-3</v>
      </c>
      <c r="N17" s="195">
        <v>2.6684556732778919E-3</v>
      </c>
      <c r="O17" s="195">
        <v>1.8975149833708738E-3</v>
      </c>
      <c r="P17" s="195">
        <v>2.1866322199628474E-3</v>
      </c>
      <c r="Q17" s="195">
        <v>1.7587028673884397E-3</v>
      </c>
      <c r="R17" s="195">
        <v>2.5028941711213726E-3</v>
      </c>
      <c r="S17" s="195">
        <v>4.1229421957476031E-3</v>
      </c>
      <c r="T17" s="195">
        <v>4.1334869252389606E-3</v>
      </c>
      <c r="U17" s="195">
        <v>4.9247312289946166E-3</v>
      </c>
      <c r="V17" s="195">
        <v>-5.1138564803920872E-4</v>
      </c>
      <c r="W17" s="195">
        <v>9.0148919458599153E-4</v>
      </c>
      <c r="X17" s="195">
        <v>-2.0895314896609563E-3</v>
      </c>
      <c r="Y17" s="195">
        <v>-1.5806175351820162E-3</v>
      </c>
      <c r="Z17" s="195">
        <v>7.7904339071688256E-4</v>
      </c>
      <c r="AB17" s="191">
        <v>1.5292844690115714E-2</v>
      </c>
      <c r="AC17" s="192"/>
    </row>
    <row r="18" spans="1:40" ht="15" x14ac:dyDescent="0.25">
      <c r="B18" s="196" t="s">
        <v>66</v>
      </c>
      <c r="C18" s="197"/>
      <c r="D18" s="198">
        <v>-6.8884001811486684E-6</v>
      </c>
      <c r="E18" s="198">
        <v>9.7404927901223459E-6</v>
      </c>
      <c r="F18" s="198">
        <v>5.8874072939030242E-5</v>
      </c>
      <c r="G18" s="198">
        <v>-1.6119730880670424E-5</v>
      </c>
      <c r="H18" s="198">
        <v>-7.3100206503307064E-5</v>
      </c>
      <c r="I18" s="198">
        <v>-2.5526883866811012E-5</v>
      </c>
      <c r="J18" s="198">
        <v>-4.5345958096687511E-5</v>
      </c>
      <c r="K18" s="198">
        <v>6.0226856633205372E-5</v>
      </c>
      <c r="L18" s="198">
        <v>-4.7818150860634567E-5</v>
      </c>
      <c r="M18" s="198">
        <v>-1.1182920392149853E-5</v>
      </c>
      <c r="N18" s="198">
        <v>1.3010543077562886E-5</v>
      </c>
      <c r="O18" s="198">
        <v>4.6346285862641778E-5</v>
      </c>
      <c r="P18" s="198">
        <v>-1.4995237381154602E-4</v>
      </c>
      <c r="Q18" s="198">
        <v>-1.5340314968304014E-5</v>
      </c>
      <c r="R18" s="198">
        <v>-1.7592429064872128E-4</v>
      </c>
      <c r="S18" s="198">
        <v>-6.118882393213454E-6</v>
      </c>
      <c r="T18" s="198">
        <v>1.6619620683666625E-5</v>
      </c>
      <c r="U18" s="198">
        <v>-6.4021029204541779E-4</v>
      </c>
      <c r="V18" s="198">
        <v>2.3551098619889466E-4</v>
      </c>
      <c r="W18" s="198">
        <v>6.7693169574223333E-6</v>
      </c>
      <c r="X18" s="198">
        <v>-1.7358758505539029E-3</v>
      </c>
      <c r="Y18" s="198">
        <v>-4.9931379407630594E-4</v>
      </c>
      <c r="Z18" s="198">
        <v>-2.9503386576722468E-3</v>
      </c>
      <c r="AB18" s="199">
        <v>-0.47092924023360183</v>
      </c>
      <c r="AC18" s="192"/>
    </row>
    <row r="19" spans="1:40" x14ac:dyDescent="0.2">
      <c r="B19" s="193" t="s">
        <v>67</v>
      </c>
      <c r="C19" s="194"/>
      <c r="D19" s="190">
        <v>1.7544895813959016E-6</v>
      </c>
      <c r="E19" s="190">
        <v>2.2448410319508838E-6</v>
      </c>
      <c r="F19" s="190">
        <v>2.5990515347906751E-5</v>
      </c>
      <c r="G19" s="190">
        <v>-1.2470759993554736E-6</v>
      </c>
      <c r="H19" s="190">
        <v>-2.1862084988777397E-5</v>
      </c>
      <c r="I19" s="190">
        <v>-1.1382700877415886E-5</v>
      </c>
      <c r="J19" s="190">
        <v>-9.1363960434964753E-6</v>
      </c>
      <c r="K19" s="190">
        <v>2.1689895656429314E-5</v>
      </c>
      <c r="L19" s="190">
        <v>1.4578437719237058E-5</v>
      </c>
      <c r="M19" s="190">
        <v>1.4096885066816611E-5</v>
      </c>
      <c r="N19" s="190">
        <v>6.6495261770160852E-6</v>
      </c>
      <c r="O19" s="190">
        <v>-3.1610409355620206E-6</v>
      </c>
      <c r="P19" s="190">
        <v>-7.3155141512071253E-5</v>
      </c>
      <c r="Q19" s="190">
        <v>-3.2626593093887379E-6</v>
      </c>
      <c r="R19" s="190">
        <v>-8.0148616549480245E-5</v>
      </c>
      <c r="S19" s="190">
        <v>-9.9654768052515053E-5</v>
      </c>
      <c r="T19" s="190">
        <v>-2.1720705100880533E-4</v>
      </c>
      <c r="U19" s="190">
        <v>-1.0027282668387816E-3</v>
      </c>
      <c r="V19" s="190">
        <v>-2.8084093397551246E-4</v>
      </c>
      <c r="W19" s="190">
        <v>-2.1185259095701792E-4</v>
      </c>
      <c r="X19" s="190">
        <v>-1.7178360185668984E-3</v>
      </c>
      <c r="Y19" s="190">
        <v>-5.1837629701678711E-4</v>
      </c>
      <c r="Z19" s="190">
        <v>-2.850754829753277E-3</v>
      </c>
      <c r="AB19" s="191">
        <v>-0.34842590612250035</v>
      </c>
      <c r="AC19" s="192"/>
    </row>
    <row r="20" spans="1:40" ht="15" customHeight="1" x14ac:dyDescent="0.2">
      <c r="B20" s="188" t="s">
        <v>68</v>
      </c>
      <c r="C20" s="189"/>
      <c r="D20" s="190">
        <v>-7.392053881227767E-7</v>
      </c>
      <c r="E20" s="190">
        <v>-8.7920981994837888E-7</v>
      </c>
      <c r="F20" s="190">
        <v>2.0983717192724072E-6</v>
      </c>
      <c r="G20" s="190">
        <v>-2.9188396565293928E-6</v>
      </c>
      <c r="H20" s="190">
        <v>-2.6733756471886139E-6</v>
      </c>
      <c r="I20" s="190">
        <v>-1.124492168491642E-6</v>
      </c>
      <c r="J20" s="190">
        <v>-1.2643745804785667E-6</v>
      </c>
      <c r="K20" s="190">
        <v>3.4415365786966134E-5</v>
      </c>
      <c r="L20" s="190">
        <v>1.4388303015699933E-6</v>
      </c>
      <c r="M20" s="190">
        <v>5.1622140984086684E-6</v>
      </c>
      <c r="N20" s="190">
        <v>-1.0300131385587719E-6</v>
      </c>
      <c r="O20" s="190">
        <v>2.9027076906551486E-6</v>
      </c>
      <c r="P20" s="190">
        <v>-1.2671101945138652E-5</v>
      </c>
      <c r="Q20" s="190">
        <v>1.8403469281835783E-6</v>
      </c>
      <c r="R20" s="190">
        <v>-6.7578900449283275E-5</v>
      </c>
      <c r="S20" s="190">
        <v>-1.7797266794183919E-5</v>
      </c>
      <c r="T20" s="190">
        <v>-2.9002200115368915E-5</v>
      </c>
      <c r="U20" s="190">
        <v>1.2031016046298859E-5</v>
      </c>
      <c r="V20" s="190">
        <v>-1.4134419008660082E-5</v>
      </c>
      <c r="W20" s="190">
        <v>-4.5673600496898281E-5</v>
      </c>
      <c r="X20" s="190">
        <v>-3.0609291757466295E-5</v>
      </c>
      <c r="Y20" s="190">
        <v>2.9356627627263876E-5</v>
      </c>
      <c r="Z20" s="190">
        <v>-2.5087545110613618E-4</v>
      </c>
      <c r="AB20" s="191">
        <v>-2.8936262266597623E-2</v>
      </c>
      <c r="AC20" s="192"/>
    </row>
    <row r="21" spans="1:40" x14ac:dyDescent="0.2">
      <c r="B21" s="188" t="s">
        <v>69</v>
      </c>
      <c r="C21" s="189"/>
      <c r="D21" s="190">
        <v>3.5734051369029629E-5</v>
      </c>
      <c r="E21" s="190">
        <v>4.4129818662863585E-5</v>
      </c>
      <c r="F21" s="190">
        <v>3.4675380591231431E-4</v>
      </c>
      <c r="G21" s="190">
        <v>2.2454149637418652E-5</v>
      </c>
      <c r="H21" s="190">
        <v>-3.1973600026791171E-4</v>
      </c>
      <c r="I21" s="190">
        <v>-1.6675004585486874E-4</v>
      </c>
      <c r="J21" s="190">
        <v>-1.3107544872847932E-4</v>
      </c>
      <c r="K21" s="190">
        <v>-1.6840099816761711E-4</v>
      </c>
      <c r="L21" s="190">
        <v>2.1462092383450759E-4</v>
      </c>
      <c r="M21" s="190">
        <v>1.6499425627780617E-4</v>
      </c>
      <c r="N21" s="190">
        <v>1.2775419756705375E-4</v>
      </c>
      <c r="O21" s="190">
        <v>-1.0448408031016321E-4</v>
      </c>
      <c r="P21" s="190">
        <v>-1.0393848742287215E-3</v>
      </c>
      <c r="Q21" s="190">
        <v>-8.0700299539548936E-5</v>
      </c>
      <c r="R21" s="190">
        <v>-2.6218666567634497E-4</v>
      </c>
      <c r="S21" s="190">
        <v>-1.3202731355711483E-3</v>
      </c>
      <c r="T21" s="190">
        <v>-3.2537341653732232E-3</v>
      </c>
      <c r="U21" s="190">
        <v>-1.722701705028995E-2</v>
      </c>
      <c r="V21" s="190">
        <v>-4.6618881828580649E-3</v>
      </c>
      <c r="W21" s="190">
        <v>-2.9980395008650795E-3</v>
      </c>
      <c r="X21" s="190">
        <v>-2.8509630873126524E-2</v>
      </c>
      <c r="Y21" s="190">
        <v>-9.5852845793363839E-3</v>
      </c>
      <c r="Z21" s="190">
        <v>-4.6429444021828914E-2</v>
      </c>
      <c r="AB21" s="191">
        <v>-0.31948964385591427</v>
      </c>
      <c r="AC21" s="192"/>
    </row>
    <row r="22" spans="1:40" x14ac:dyDescent="0.2">
      <c r="B22" s="200" t="s">
        <v>70</v>
      </c>
      <c r="C22" s="201"/>
      <c r="D22" s="202">
        <v>-3.4179478650031569E-5</v>
      </c>
      <c r="E22" s="202">
        <v>3.1846694120707397E-5</v>
      </c>
      <c r="F22" s="202">
        <v>1.5964959645464738E-4</v>
      </c>
      <c r="G22" s="202">
        <v>-6.0911240261862787E-5</v>
      </c>
      <c r="H22" s="202">
        <v>-2.3204029351675537E-4</v>
      </c>
      <c r="I22" s="202">
        <v>-7.0654888439602992E-5</v>
      </c>
      <c r="J22" s="202">
        <v>-1.5523566791675325E-4</v>
      </c>
      <c r="K22" s="202">
        <v>1.8126539864748992E-4</v>
      </c>
      <c r="L22" s="202">
        <v>-2.5527202432840124E-4</v>
      </c>
      <c r="M22" s="202">
        <v>-9.1078241088449197E-5</v>
      </c>
      <c r="N22" s="202">
        <v>3.4660410468623226E-5</v>
      </c>
      <c r="O22" s="202">
        <v>2.1555902686998252E-4</v>
      </c>
      <c r="P22" s="202">
        <v>-4.0926120859252624E-4</v>
      </c>
      <c r="Q22" s="202">
        <v>-5.3720291135928022E-5</v>
      </c>
      <c r="R22" s="202">
        <v>-4.6806995207271385E-4</v>
      </c>
      <c r="S22" s="202">
        <v>2.891994975682266E-4</v>
      </c>
      <c r="T22" s="202">
        <v>7.3659023685124225E-4</v>
      </c>
      <c r="U22" s="202">
        <v>4.8617194162914323E-4</v>
      </c>
      <c r="V22" s="202">
        <v>1.8494137965607838E-3</v>
      </c>
      <c r="W22" s="202">
        <v>6.8214021300549987E-4</v>
      </c>
      <c r="X22" s="202">
        <v>-1.7940486487393326E-3</v>
      </c>
      <c r="Y22" s="202">
        <v>-4.3803951143772668E-4</v>
      </c>
      <c r="Z22" s="202">
        <v>-3.2758078581733852E-3</v>
      </c>
      <c r="AB22" s="203">
        <v>-0.12250333411110148</v>
      </c>
      <c r="AC22" s="192"/>
    </row>
    <row r="23" spans="1:40" x14ac:dyDescent="0.2">
      <c r="B23" s="204"/>
      <c r="C23" s="204"/>
      <c r="D23" s="205"/>
      <c r="E23" s="205"/>
      <c r="AB23" s="192"/>
      <c r="AC23" s="192"/>
    </row>
    <row r="24" spans="1:40" x14ac:dyDescent="0.2">
      <c r="R24" s="206"/>
      <c r="S24" s="206"/>
      <c r="T24" s="207"/>
      <c r="AB24" s="192"/>
      <c r="AC24" s="192"/>
    </row>
    <row r="25" spans="1:40" ht="26.25" customHeight="1" x14ac:dyDescent="0.2">
      <c r="A25" s="176" t="s">
        <v>71</v>
      </c>
      <c r="B25" s="177"/>
      <c r="C25" s="177"/>
      <c r="D25" s="177"/>
      <c r="E25" s="177"/>
      <c r="F25" s="177"/>
      <c r="G25" s="177"/>
      <c r="H25" s="177"/>
      <c r="I25" s="177"/>
      <c r="J25" s="177"/>
      <c r="K25" s="177"/>
      <c r="L25" s="177"/>
      <c r="M25" s="177"/>
      <c r="N25" s="177"/>
      <c r="O25" s="177"/>
      <c r="P25" s="177"/>
      <c r="Q25" s="177"/>
      <c r="R25" s="177"/>
      <c r="S25" s="177"/>
      <c r="T25" s="177"/>
    </row>
    <row r="27" spans="1:40" ht="13.5" customHeight="1" x14ac:dyDescent="0.25">
      <c r="B27" s="208" t="s">
        <v>72</v>
      </c>
      <c r="C27" s="208"/>
      <c r="D27" s="208"/>
      <c r="E27" s="208"/>
      <c r="F27" s="208"/>
      <c r="G27" s="208"/>
      <c r="H27" s="208"/>
      <c r="I27" s="208"/>
      <c r="J27" s="208"/>
      <c r="K27" s="208"/>
      <c r="L27" s="208"/>
      <c r="M27" s="208"/>
    </row>
    <row r="28" spans="1:40" ht="13.5" customHeight="1" thickBot="1" x14ac:dyDescent="0.3">
      <c r="B28" s="208"/>
      <c r="C28" s="208"/>
      <c r="D28" s="208"/>
      <c r="E28" s="208"/>
      <c r="F28" s="208"/>
      <c r="G28" s="208"/>
      <c r="H28" s="208"/>
      <c r="I28" s="208"/>
      <c r="J28" s="208"/>
      <c r="K28" s="208"/>
      <c r="L28" s="208"/>
      <c r="P28" s="208"/>
    </row>
    <row r="29" spans="1:40" ht="32.25" customHeight="1" thickBot="1" x14ac:dyDescent="0.25">
      <c r="D29" s="273" t="s">
        <v>73</v>
      </c>
      <c r="E29" s="274"/>
      <c r="F29" s="274"/>
      <c r="G29" s="274"/>
      <c r="H29" s="274"/>
      <c r="I29" s="274"/>
      <c r="J29" s="274"/>
      <c r="K29" s="274"/>
      <c r="L29" s="274"/>
      <c r="M29" s="274"/>
      <c r="N29" s="274"/>
      <c r="O29" s="274"/>
      <c r="P29" s="274"/>
      <c r="Q29" s="274"/>
      <c r="R29" s="274"/>
      <c r="S29" s="275"/>
      <c r="T29" s="209"/>
      <c r="U29" s="209"/>
      <c r="V29" s="209"/>
      <c r="W29" s="209"/>
      <c r="X29" s="209"/>
      <c r="Y29" s="209"/>
      <c r="Z29" s="209"/>
      <c r="AA29" s="209"/>
      <c r="AB29" s="209"/>
      <c r="AC29" s="209"/>
      <c r="AD29" s="209"/>
      <c r="AE29" s="209"/>
      <c r="AF29" s="209"/>
      <c r="AG29" s="209"/>
      <c r="AH29" s="209"/>
      <c r="AI29" s="209"/>
      <c r="AJ29" s="209"/>
      <c r="AK29" s="209"/>
      <c r="AL29" s="209"/>
      <c r="AM29" s="209"/>
    </row>
    <row r="30" spans="1:40" s="210" customFormat="1" ht="23.25" customHeight="1" thickBot="1" x14ac:dyDescent="0.25">
      <c r="B30" s="211" t="s">
        <v>74</v>
      </c>
      <c r="C30" s="212" t="s">
        <v>75</v>
      </c>
      <c r="D30" s="213" t="s">
        <v>76</v>
      </c>
      <c r="E30" s="213" t="s">
        <v>77</v>
      </c>
      <c r="F30" s="214">
        <v>45292</v>
      </c>
      <c r="G30" s="214">
        <f t="shared" ref="G30:Q30" si="1">EOMONTH(F30,0)+1</f>
        <v>45323</v>
      </c>
      <c r="H30" s="214">
        <f t="shared" si="1"/>
        <v>45352</v>
      </c>
      <c r="I30" s="214">
        <f t="shared" si="1"/>
        <v>45383</v>
      </c>
      <c r="J30" s="214">
        <f t="shared" si="1"/>
        <v>45413</v>
      </c>
      <c r="K30" s="214">
        <f t="shared" si="1"/>
        <v>45444</v>
      </c>
      <c r="L30" s="214">
        <f t="shared" si="1"/>
        <v>45474</v>
      </c>
      <c r="M30" s="214">
        <f t="shared" si="1"/>
        <v>45505</v>
      </c>
      <c r="N30" s="214">
        <f t="shared" si="1"/>
        <v>45536</v>
      </c>
      <c r="O30" s="214">
        <f t="shared" si="1"/>
        <v>45566</v>
      </c>
      <c r="P30" s="214">
        <f t="shared" si="1"/>
        <v>45597</v>
      </c>
      <c r="Q30" s="214">
        <f t="shared" si="1"/>
        <v>45627</v>
      </c>
      <c r="R30" s="213" t="s">
        <v>78</v>
      </c>
      <c r="S30" s="215" t="s">
        <v>79</v>
      </c>
      <c r="T30" s="216"/>
      <c r="U30" s="216"/>
      <c r="V30" s="216"/>
      <c r="W30" s="216"/>
      <c r="X30" s="216"/>
      <c r="Y30" s="216"/>
      <c r="Z30" s="216"/>
      <c r="AA30" s="216"/>
      <c r="AB30" s="216"/>
      <c r="AC30" s="216"/>
      <c r="AD30" s="216"/>
      <c r="AE30" s="216"/>
      <c r="AF30" s="216"/>
      <c r="AG30" s="216"/>
      <c r="AH30" s="216"/>
      <c r="AI30" s="216"/>
      <c r="AJ30" s="216"/>
      <c r="AK30" s="216"/>
      <c r="AL30" s="216"/>
      <c r="AM30" s="216"/>
      <c r="AN30" s="216"/>
    </row>
    <row r="31" spans="1:40" x14ac:dyDescent="0.2">
      <c r="B31" s="217">
        <v>44562</v>
      </c>
      <c r="C31" s="218">
        <v>478.19876147709221</v>
      </c>
      <c r="D31" s="219">
        <v>5.9242646713593103</v>
      </c>
      <c r="E31" s="219">
        <v>1.3462381635308702</v>
      </c>
      <c r="F31" s="220">
        <v>1.2097815785807597E-2</v>
      </c>
      <c r="G31" s="220">
        <v>9.0073962500810012E-2</v>
      </c>
      <c r="H31" s="220">
        <v>-0.38114851026870156</v>
      </c>
      <c r="I31" s="220">
        <v>0.17614096000005475</v>
      </c>
      <c r="J31" s="220">
        <v>3.4561620000033599E-2</v>
      </c>
      <c r="K31" s="220">
        <v>3.1097259999967264E-2</v>
      </c>
      <c r="L31" s="220">
        <v>3.1906430000049113E-2</v>
      </c>
      <c r="M31" s="220">
        <v>2.7780699999937042E-2</v>
      </c>
      <c r="N31" s="220">
        <v>2.2977100000048267E-2</v>
      </c>
      <c r="O31" s="220">
        <v>5.8751520000043911E-2</v>
      </c>
      <c r="P31" s="220">
        <v>1.5818599999988692E-2</v>
      </c>
      <c r="Q31" s="220">
        <v>4.7102479999978186E-2</v>
      </c>
      <c r="R31" s="219">
        <f t="shared" ref="R31:R42" si="2">SUM(F31:Q31)</f>
        <v>0.16715993801801687</v>
      </c>
      <c r="S31" s="219">
        <f t="shared" ref="S31:S65" si="3">D31+E31+R31</f>
        <v>7.4376627729081974</v>
      </c>
    </row>
    <row r="32" spans="1:40" x14ac:dyDescent="0.2">
      <c r="B32" s="217">
        <v>44593</v>
      </c>
      <c r="C32" s="221">
        <v>397.07740198875302</v>
      </c>
      <c r="D32" s="219">
        <v>4.0233469580725796</v>
      </c>
      <c r="E32" s="219">
        <v>0.87828391783557436</v>
      </c>
      <c r="F32" s="220">
        <v>3.387424216589352E-2</v>
      </c>
      <c r="G32" s="220">
        <v>5.6684169238508275E-2</v>
      </c>
      <c r="H32" s="220">
        <v>7.1924771985436564E-3</v>
      </c>
      <c r="I32" s="220">
        <v>-7.7081113263830048E-2</v>
      </c>
      <c r="J32" s="220">
        <v>1.8089939999981652E-2</v>
      </c>
      <c r="K32" s="220">
        <v>2.6699700000563098E-3</v>
      </c>
      <c r="L32" s="220">
        <v>1.2091849999933402E-2</v>
      </c>
      <c r="M32" s="220">
        <v>3.1181629999935012E-2</v>
      </c>
      <c r="N32" s="220">
        <v>1.1416960000019571E-2</v>
      </c>
      <c r="O32" s="220">
        <v>4.701780000175404E-3</v>
      </c>
      <c r="P32" s="220">
        <v>4.5059899999841946E-3</v>
      </c>
      <c r="Q32" s="220">
        <v>1.1771740000028785E-2</v>
      </c>
      <c r="R32" s="219">
        <f t="shared" si="2"/>
        <v>0.11709963533922974</v>
      </c>
      <c r="S32" s="219">
        <f t="shared" si="3"/>
        <v>5.0187305112473837</v>
      </c>
    </row>
    <row r="33" spans="2:19" x14ac:dyDescent="0.2">
      <c r="B33" s="217">
        <v>44621</v>
      </c>
      <c r="C33" s="221">
        <v>457.66042682481287</v>
      </c>
      <c r="D33" s="219">
        <v>4.1575962257055039</v>
      </c>
      <c r="E33" s="219">
        <v>1.5046422847087797</v>
      </c>
      <c r="F33" s="220">
        <v>1.8309685032249945E-2</v>
      </c>
      <c r="G33" s="220">
        <v>1.7201700591499502E-2</v>
      </c>
      <c r="H33" s="220">
        <v>1.8586606967289754E-2</v>
      </c>
      <c r="I33" s="220">
        <v>-5.5531902871166494E-3</v>
      </c>
      <c r="J33" s="220">
        <v>-9.0654047530449589E-2</v>
      </c>
      <c r="K33" s="220">
        <v>3.6848329999997986E-2</v>
      </c>
      <c r="L33" s="220">
        <v>8.6121699999921475E-3</v>
      </c>
      <c r="M33" s="220">
        <v>8.0677600000171878E-3</v>
      </c>
      <c r="N33" s="220">
        <v>1.4767600000084258E-2</v>
      </c>
      <c r="O33" s="220">
        <v>3.9916669999854548E-2</v>
      </c>
      <c r="P33" s="220">
        <v>2.8921100000047772E-3</v>
      </c>
      <c r="Q33" s="220">
        <v>1.2869430000023385E-2</v>
      </c>
      <c r="R33" s="219">
        <f t="shared" si="2"/>
        <v>8.1864824773447253E-2</v>
      </c>
      <c r="S33" s="219">
        <f t="shared" si="3"/>
        <v>5.7441033351877309</v>
      </c>
    </row>
    <row r="34" spans="2:19" x14ac:dyDescent="0.2">
      <c r="B34" s="217">
        <v>44652</v>
      </c>
      <c r="C34" s="221">
        <v>416.95341731130947</v>
      </c>
      <c r="D34" s="219">
        <v>3.4955392206950364</v>
      </c>
      <c r="E34" s="219">
        <v>1.2289986737230265</v>
      </c>
      <c r="F34" s="220">
        <v>-1.8504324001753503E-2</v>
      </c>
      <c r="G34" s="220">
        <v>1.9554370987691527E-2</v>
      </c>
      <c r="H34" s="220">
        <v>-3.3197709702562861E-2</v>
      </c>
      <c r="I34" s="220">
        <v>2.1288511313741765E-2</v>
      </c>
      <c r="J34" s="220">
        <v>6.6550872389825599E-3</v>
      </c>
      <c r="K34" s="220">
        <v>-8.4061591563113325E-2</v>
      </c>
      <c r="L34" s="220">
        <v>4.421423999997387E-2</v>
      </c>
      <c r="M34" s="220">
        <v>2.8953210000054241E-2</v>
      </c>
      <c r="N34" s="220">
        <v>1.9388419999984308E-2</v>
      </c>
      <c r="O34" s="220">
        <v>-6.273500000020249E-4</v>
      </c>
      <c r="P34" s="220">
        <v>1.5836239999998725E-2</v>
      </c>
      <c r="Q34" s="220">
        <v>2.3517090000041208E-2</v>
      </c>
      <c r="R34" s="219">
        <f t="shared" si="2"/>
        <v>4.301619427303649E-2</v>
      </c>
      <c r="S34" s="219">
        <f t="shared" si="3"/>
        <v>4.7675540886910994</v>
      </c>
    </row>
    <row r="35" spans="2:19" x14ac:dyDescent="0.2">
      <c r="B35" s="217">
        <v>44682</v>
      </c>
      <c r="C35" s="221">
        <v>424.82968189567652</v>
      </c>
      <c r="D35" s="219">
        <v>3.0674338900086582</v>
      </c>
      <c r="E35" s="219">
        <v>1.1398970560778139</v>
      </c>
      <c r="F35" s="220">
        <v>6.601100384983738E-2</v>
      </c>
      <c r="G35" s="220">
        <v>2.0382327035122216E-3</v>
      </c>
      <c r="H35" s="220">
        <v>-2.191870514815264E-2</v>
      </c>
      <c r="I35" s="220">
        <v>8.7390938125224693E-2</v>
      </c>
      <c r="J35" s="220">
        <v>7.2814896629438408E-3</v>
      </c>
      <c r="K35" s="220">
        <v>-1.809069154575127E-2</v>
      </c>
      <c r="L35" s="220">
        <v>-9.0589209409415616E-2</v>
      </c>
      <c r="M35" s="220">
        <v>8.1995099999403465E-3</v>
      </c>
      <c r="N35" s="220">
        <v>5.4225399999836554E-3</v>
      </c>
      <c r="O35" s="220">
        <v>5.1435300000548523E-3</v>
      </c>
      <c r="P35" s="220">
        <v>5.110370000011244E-3</v>
      </c>
      <c r="Q35" s="220">
        <v>9.7136699999396114E-3</v>
      </c>
      <c r="R35" s="219">
        <f t="shared" si="2"/>
        <v>6.5712678238128319E-2</v>
      </c>
      <c r="S35" s="219">
        <f t="shared" si="3"/>
        <v>4.2730436243246004</v>
      </c>
    </row>
    <row r="36" spans="2:19" x14ac:dyDescent="0.2">
      <c r="B36" s="217">
        <v>44713</v>
      </c>
      <c r="C36" s="221">
        <v>425.72672904521392</v>
      </c>
      <c r="D36" s="219">
        <v>1.718233139998631</v>
      </c>
      <c r="E36" s="219">
        <v>1.0302897733852205</v>
      </c>
      <c r="F36" s="220">
        <v>-1.5113056176915052E-2</v>
      </c>
      <c r="G36" s="220">
        <v>-5.1869481429207553E-3</v>
      </c>
      <c r="H36" s="220">
        <v>5.2351963476553465E-3</v>
      </c>
      <c r="I36" s="220">
        <v>3.1564427069440626E-2</v>
      </c>
      <c r="J36" s="220">
        <v>8.1763106201719893E-3</v>
      </c>
      <c r="K36" s="220">
        <v>-2.0383123643341605E-2</v>
      </c>
      <c r="L36" s="220">
        <v>4.7707707661288623E-3</v>
      </c>
      <c r="M36" s="220">
        <v>-0.12235105543675218</v>
      </c>
      <c r="N36" s="220">
        <v>1.046769000004133E-2</v>
      </c>
      <c r="O36" s="220">
        <v>1.2086719999956586E-2</v>
      </c>
      <c r="P36" s="220">
        <v>7.9539400000498972E-3</v>
      </c>
      <c r="Q36" s="220">
        <v>6.7517299999053648E-3</v>
      </c>
      <c r="R36" s="219">
        <f t="shared" si="2"/>
        <v>-7.6027398596579587E-2</v>
      </c>
      <c r="S36" s="219">
        <f t="shared" si="3"/>
        <v>2.672495514787272</v>
      </c>
    </row>
    <row r="37" spans="2:19" x14ac:dyDescent="0.2">
      <c r="B37" s="217">
        <v>44743</v>
      </c>
      <c r="C37" s="221">
        <v>409.27213793989142</v>
      </c>
      <c r="D37" s="219">
        <v>9.7280747013996915E-2</v>
      </c>
      <c r="E37" s="219">
        <v>1.1785434529794543</v>
      </c>
      <c r="F37" s="220">
        <v>3.5170988385857527E-2</v>
      </c>
      <c r="G37" s="220">
        <v>-3.248626766912821E-2</v>
      </c>
      <c r="H37" s="220">
        <v>-1.9982563827852573E-2</v>
      </c>
      <c r="I37" s="220">
        <v>2.6730986369045695E-2</v>
      </c>
      <c r="J37" s="220">
        <v>-7.1637351509252767E-3</v>
      </c>
      <c r="K37" s="220">
        <v>-7.1976984457364779E-3</v>
      </c>
      <c r="L37" s="220">
        <v>4.9076426716169408E-2</v>
      </c>
      <c r="M37" s="220">
        <v>5.4374400630194941E-3</v>
      </c>
      <c r="N37" s="220">
        <v>-5.9764386324332008E-2</v>
      </c>
      <c r="O37" s="220">
        <v>1.4726549999977578E-2</v>
      </c>
      <c r="P37" s="220">
        <v>1.0493179999912172E-2</v>
      </c>
      <c r="Q37" s="220">
        <v>1.4605180000103246E-2</v>
      </c>
      <c r="R37" s="219">
        <f t="shared" si="2"/>
        <v>2.9646100116110574E-2</v>
      </c>
      <c r="S37" s="219">
        <f t="shared" si="3"/>
        <v>1.3054703001095618</v>
      </c>
    </row>
    <row r="38" spans="2:19" x14ac:dyDescent="0.2">
      <c r="B38" s="217">
        <v>44774</v>
      </c>
      <c r="C38" s="221">
        <v>380.95671312844439</v>
      </c>
      <c r="D38" s="219">
        <v>-1.9961992735716194E-2</v>
      </c>
      <c r="E38" s="219">
        <v>0.92468054054779714</v>
      </c>
      <c r="F38" s="220">
        <v>1.2288992679543753E-2</v>
      </c>
      <c r="G38" s="220">
        <v>3.6976305301550383E-3</v>
      </c>
      <c r="H38" s="220">
        <v>1.7824438343893689E-2</v>
      </c>
      <c r="I38" s="220">
        <v>2.0623870618237561E-2</v>
      </c>
      <c r="J38" s="220">
        <v>-2.4200407125931633E-3</v>
      </c>
      <c r="K38" s="220">
        <v>-4.3402753976636177E-2</v>
      </c>
      <c r="L38" s="220">
        <v>3.493273074894887E-2</v>
      </c>
      <c r="M38" s="220">
        <v>2.0908935145939722E-2</v>
      </c>
      <c r="N38" s="220">
        <v>3.4843459033368163E-2</v>
      </c>
      <c r="O38" s="220">
        <v>-8.0220818666191462E-2</v>
      </c>
      <c r="P38" s="220">
        <v>-6.0780000012528035E-5</v>
      </c>
      <c r="Q38" s="220">
        <v>1.6032329999973172E-2</v>
      </c>
      <c r="R38" s="219">
        <f t="shared" si="2"/>
        <v>3.5047993744626638E-2</v>
      </c>
      <c r="S38" s="219">
        <f t="shared" si="3"/>
        <v>0.93976654155670758</v>
      </c>
    </row>
    <row r="39" spans="2:19" x14ac:dyDescent="0.2">
      <c r="B39" s="217">
        <v>44805</v>
      </c>
      <c r="C39" s="221">
        <v>425.09175656152632</v>
      </c>
      <c r="D39" s="219">
        <v>-0.39731724911501942</v>
      </c>
      <c r="E39" s="219">
        <v>0.62245712964590894</v>
      </c>
      <c r="F39" s="220">
        <v>-1.1829895042694716E-2</v>
      </c>
      <c r="G39" s="220">
        <v>-1.6589132991384758E-2</v>
      </c>
      <c r="H39" s="220">
        <v>-1.7107178598848805E-2</v>
      </c>
      <c r="I39" s="220">
        <v>4.3098352569813869E-2</v>
      </c>
      <c r="J39" s="220">
        <v>-2.4684429486057979E-2</v>
      </c>
      <c r="K39" s="220">
        <v>-1.7404769053712243E-2</v>
      </c>
      <c r="L39" s="220">
        <v>1.5170467109101082E-2</v>
      </c>
      <c r="M39" s="220">
        <v>-9.6579106846093055E-3</v>
      </c>
      <c r="N39" s="220">
        <v>-1.3213026255129989E-3</v>
      </c>
      <c r="O39" s="220">
        <v>1.3658842174606889E-2</v>
      </c>
      <c r="P39" s="220">
        <v>-0.11980564542665206</v>
      </c>
      <c r="Q39" s="220">
        <v>1.4945860000011635E-2</v>
      </c>
      <c r="R39" s="219">
        <f t="shared" si="2"/>
        <v>-0.13152674205593939</v>
      </c>
      <c r="S39" s="219">
        <f t="shared" si="3"/>
        <v>9.3613138474950119E-2</v>
      </c>
    </row>
    <row r="40" spans="2:19" x14ac:dyDescent="0.2">
      <c r="B40" s="217">
        <v>44835</v>
      </c>
      <c r="C40" s="221">
        <v>431.69773747737884</v>
      </c>
      <c r="D40" s="219"/>
      <c r="E40" s="219">
        <v>1.461736722553951</v>
      </c>
      <c r="F40" s="220">
        <v>6.6563735236741195E-2</v>
      </c>
      <c r="G40" s="220">
        <v>5.0197484741488552E-2</v>
      </c>
      <c r="H40" s="220">
        <v>2.0942952054269881E-2</v>
      </c>
      <c r="I40" s="220">
        <v>2.6680026437304605E-2</v>
      </c>
      <c r="J40" s="220">
        <v>9.8203213138390311E-3</v>
      </c>
      <c r="K40" s="220">
        <v>-2.9815081660615306E-2</v>
      </c>
      <c r="L40" s="220">
        <v>-3.3352496213638005E-2</v>
      </c>
      <c r="M40" s="220">
        <v>-8.2169986067128775E-3</v>
      </c>
      <c r="N40" s="220">
        <v>1.5020164402301361E-2</v>
      </c>
      <c r="O40" s="220">
        <v>-8.731671130021823E-3</v>
      </c>
      <c r="P40" s="220">
        <v>6.2220615969295068E-3</v>
      </c>
      <c r="Q40" s="220">
        <v>-8.9324518103182982E-2</v>
      </c>
      <c r="R40" s="219">
        <f t="shared" si="2"/>
        <v>2.6005980068703138E-2</v>
      </c>
      <c r="S40" s="219">
        <f t="shared" si="3"/>
        <v>1.4877427026226542</v>
      </c>
    </row>
    <row r="41" spans="2:19" x14ac:dyDescent="0.2">
      <c r="B41" s="217">
        <v>44866</v>
      </c>
      <c r="C41" s="221">
        <v>427.90160371903295</v>
      </c>
      <c r="D41" s="219"/>
      <c r="E41" s="219">
        <v>-0.19095001366690667</v>
      </c>
      <c r="F41" s="220">
        <v>2.7797269951861381E-3</v>
      </c>
      <c r="G41" s="220">
        <v>2.2295032544150217E-2</v>
      </c>
      <c r="H41" s="220">
        <v>-4.7428643173361706E-3</v>
      </c>
      <c r="I41" s="220">
        <v>4.5085138958768312E-2</v>
      </c>
      <c r="J41" s="220">
        <v>-2.0835081213022022E-3</v>
      </c>
      <c r="K41" s="220">
        <v>7.4652838532074384E-3</v>
      </c>
      <c r="L41" s="220">
        <v>1.2692842602632481E-2</v>
      </c>
      <c r="M41" s="220">
        <v>-9.8852341936321864E-3</v>
      </c>
      <c r="N41" s="220">
        <v>-1.9551745112153185E-2</v>
      </c>
      <c r="O41" s="220">
        <v>1.1591091401669473E-2</v>
      </c>
      <c r="P41" s="220">
        <v>9.8767002039039653E-3</v>
      </c>
      <c r="Q41" s="220">
        <v>2.3910353069254597E-2</v>
      </c>
      <c r="R41" s="219">
        <f t="shared" si="2"/>
        <v>9.9432817884348879E-2</v>
      </c>
      <c r="S41" s="219">
        <f t="shared" si="3"/>
        <v>-9.1517195782557792E-2</v>
      </c>
    </row>
    <row r="42" spans="2:19" ht="15" thickBot="1" x14ac:dyDescent="0.25">
      <c r="B42" s="217">
        <v>44896</v>
      </c>
      <c r="C42" s="221">
        <v>412.75227960030998</v>
      </c>
      <c r="D42" s="219"/>
      <c r="E42" s="219">
        <v>-0.89211283725444446</v>
      </c>
      <c r="F42" s="220">
        <v>-2.5196078270255384E-3</v>
      </c>
      <c r="G42" s="220">
        <v>3.6754142195036366E-2</v>
      </c>
      <c r="H42" s="220">
        <v>-8.973047181086713E-3</v>
      </c>
      <c r="I42" s="220">
        <v>3.1528085238960557E-2</v>
      </c>
      <c r="J42" s="220">
        <v>-1.5877781485585274E-2</v>
      </c>
      <c r="K42" s="220">
        <v>-3.3184278537191858E-2</v>
      </c>
      <c r="L42" s="220">
        <v>-2.9826832638946144E-4</v>
      </c>
      <c r="M42" s="220">
        <v>-1.602967363442076E-2</v>
      </c>
      <c r="N42" s="220">
        <v>1.9010876986897074E-2</v>
      </c>
      <c r="O42" s="220">
        <v>1.1336054792423056E-2</v>
      </c>
      <c r="P42" s="220">
        <v>2.0425668051302637E-3</v>
      </c>
      <c r="Q42" s="220">
        <v>3.260827216195139E-3</v>
      </c>
      <c r="R42" s="219">
        <f t="shared" si="2"/>
        <v>2.704989624294285E-2</v>
      </c>
      <c r="S42" s="219">
        <f t="shared" si="3"/>
        <v>-0.86506294101150161</v>
      </c>
    </row>
    <row r="43" spans="2:19" s="224" customFormat="1" ht="19.5" customHeight="1" thickBot="1" x14ac:dyDescent="0.3">
      <c r="B43" s="273" t="s">
        <v>80</v>
      </c>
      <c r="C43" s="275"/>
      <c r="D43" s="222">
        <f>SUM(D31:D42)</f>
        <v>22.066415611002981</v>
      </c>
      <c r="E43" s="222">
        <f>SUM(E31:E42)</f>
        <v>10.232704864067045</v>
      </c>
      <c r="F43" s="223">
        <f t="shared" ref="F43:Q43" si="4">SUM(F31:F42)</f>
        <v>0.19912930708272825</v>
      </c>
      <c r="G43" s="223">
        <f t="shared" si="4"/>
        <v>0.24423437722941799</v>
      </c>
      <c r="H43" s="223">
        <f t="shared" si="4"/>
        <v>-0.41728890813288899</v>
      </c>
      <c r="I43" s="223">
        <f t="shared" si="4"/>
        <v>0.42749699314964573</v>
      </c>
      <c r="J43" s="223">
        <f t="shared" si="4"/>
        <v>-5.8298773650960811E-2</v>
      </c>
      <c r="K43" s="223">
        <f t="shared" si="4"/>
        <v>-0.17545914457286926</v>
      </c>
      <c r="L43" s="223">
        <f t="shared" si="4"/>
        <v>8.9227953993486153E-2</v>
      </c>
      <c r="M43" s="223">
        <f t="shared" si="4"/>
        <v>-3.561168734728426E-2</v>
      </c>
      <c r="N43" s="223">
        <f t="shared" si="4"/>
        <v>7.2677376360729795E-2</v>
      </c>
      <c r="O43" s="223">
        <f t="shared" si="4"/>
        <v>8.2332918572546987E-2</v>
      </c>
      <c r="P43" s="223">
        <f t="shared" si="4"/>
        <v>-3.9114666820751154E-2</v>
      </c>
      <c r="Q43" s="223">
        <f t="shared" si="4"/>
        <v>9.5156172182271348E-2</v>
      </c>
      <c r="R43" s="222">
        <f>SUM(R31:R42)</f>
        <v>0.48448191804607177</v>
      </c>
      <c r="S43" s="222">
        <f t="shared" si="3"/>
        <v>32.783602393116098</v>
      </c>
    </row>
    <row r="44" spans="2:19" x14ac:dyDescent="0.2">
      <c r="B44" s="217">
        <v>44927</v>
      </c>
      <c r="C44" s="221">
        <v>457.90353666793322</v>
      </c>
      <c r="D44" s="219"/>
      <c r="E44" s="219">
        <v>-1.6040238828666702</v>
      </c>
      <c r="F44" s="220">
        <v>2.8096681408555924E-2</v>
      </c>
      <c r="G44" s="220">
        <v>8.4519942275960602E-2</v>
      </c>
      <c r="H44" s="220">
        <v>0.16624772101027929</v>
      </c>
      <c r="I44" s="220">
        <v>0.20662409662378423</v>
      </c>
      <c r="J44" s="220">
        <v>6.1248587977047464E-3</v>
      </c>
      <c r="K44" s="220">
        <v>1.4054063119033344E-3</v>
      </c>
      <c r="L44" s="220">
        <v>-5.4676243734093077E-2</v>
      </c>
      <c r="M44" s="220">
        <v>5.0509427713336663E-3</v>
      </c>
      <c r="N44" s="220">
        <v>-6.8250460979129457E-2</v>
      </c>
      <c r="O44" s="220">
        <v>7.3515204742363949E-2</v>
      </c>
      <c r="P44" s="220">
        <v>-1.1381625285821428E-2</v>
      </c>
      <c r="Q44" s="220">
        <v>7.0789633787910589E-2</v>
      </c>
      <c r="R44" s="219">
        <f t="shared" ref="R44:R55" si="5">SUM(F44:Q44)</f>
        <v>0.50806615773075237</v>
      </c>
      <c r="S44" s="219">
        <f t="shared" si="3"/>
        <v>-1.0959577251359178</v>
      </c>
    </row>
    <row r="45" spans="2:19" x14ac:dyDescent="0.2">
      <c r="B45" s="217">
        <v>44958</v>
      </c>
      <c r="C45" s="221">
        <v>394.26682268633789</v>
      </c>
      <c r="D45" s="219"/>
      <c r="E45" s="219">
        <v>-1.1582389003102662</v>
      </c>
      <c r="F45" s="220">
        <v>9.5029479714753506E-2</v>
      </c>
      <c r="G45" s="220">
        <v>0.10256021177247021</v>
      </c>
      <c r="H45" s="220">
        <v>-4.6893042301746846E-2</v>
      </c>
      <c r="I45" s="220">
        <v>4.5500345518007634E-2</v>
      </c>
      <c r="J45" s="220">
        <v>-5.9575047078112675E-2</v>
      </c>
      <c r="K45" s="220">
        <v>-4.1221800428957067E-2</v>
      </c>
      <c r="L45" s="220">
        <v>2.1710443062033846E-2</v>
      </c>
      <c r="M45" s="220">
        <v>-3.3799993288710084E-2</v>
      </c>
      <c r="N45" s="220">
        <v>-1.2957132041378827E-2</v>
      </c>
      <c r="O45" s="220">
        <v>-6.210697645133223E-2</v>
      </c>
      <c r="P45" s="220">
        <v>-1.3303318570649481E-2</v>
      </c>
      <c r="Q45" s="220">
        <v>1.3869829052282512E-2</v>
      </c>
      <c r="R45" s="219">
        <f t="shared" si="5"/>
        <v>8.8129989586605006E-3</v>
      </c>
      <c r="S45" s="219">
        <f t="shared" si="3"/>
        <v>-1.1494259013516057</v>
      </c>
    </row>
    <row r="46" spans="2:19" x14ac:dyDescent="0.2">
      <c r="B46" s="217">
        <v>44987</v>
      </c>
      <c r="C46" s="221">
        <v>457.18177680293019</v>
      </c>
      <c r="D46" s="219"/>
      <c r="E46" s="219">
        <v>-0.20388889694129375</v>
      </c>
      <c r="F46" s="220">
        <v>-5.8087300611020964E-2</v>
      </c>
      <c r="G46" s="220">
        <v>4.7449259568054458E-2</v>
      </c>
      <c r="H46" s="220">
        <v>1.3172041353357145E-2</v>
      </c>
      <c r="I46" s="220">
        <v>1.7862893860296936E-2</v>
      </c>
      <c r="J46" s="220">
        <v>1.5074906568884217E-2</v>
      </c>
      <c r="K46" s="220">
        <v>2.0384529674345231E-2</v>
      </c>
      <c r="L46" s="220">
        <v>-4.405551090701465E-2</v>
      </c>
      <c r="M46" s="220">
        <v>-2.2593099537061789E-2</v>
      </c>
      <c r="N46" s="220">
        <v>-7.209846145372012E-3</v>
      </c>
      <c r="O46" s="220">
        <v>-8.520751727132847E-3</v>
      </c>
      <c r="P46" s="220">
        <v>-4.9922421010194284E-2</v>
      </c>
      <c r="Q46" s="220">
        <v>2.679134339285838E-2</v>
      </c>
      <c r="R46" s="219">
        <f t="shared" si="5"/>
        <v>-4.9653955520000181E-2</v>
      </c>
      <c r="S46" s="219">
        <f t="shared" si="3"/>
        <v>-0.25354285246129393</v>
      </c>
    </row>
    <row r="47" spans="2:19" x14ac:dyDescent="0.2">
      <c r="B47" s="217">
        <v>45017</v>
      </c>
      <c r="C47" s="221">
        <v>406.90062734999998</v>
      </c>
      <c r="D47" s="219"/>
      <c r="E47" s="219">
        <v>-1.7301446175807769</v>
      </c>
      <c r="F47" s="220">
        <v>-0.16624767599478218</v>
      </c>
      <c r="G47" s="220">
        <v>4.9331988511085001E-2</v>
      </c>
      <c r="H47" s="220">
        <v>8.3440856989795975E-2</v>
      </c>
      <c r="I47" s="220">
        <v>1.273971691261977E-3</v>
      </c>
      <c r="J47" s="220">
        <v>2.0431105341856437E-2</v>
      </c>
      <c r="K47" s="220">
        <v>6.6339493518341897E-2</v>
      </c>
      <c r="L47" s="220">
        <v>2.4408612854472267E-2</v>
      </c>
      <c r="M47" s="220">
        <v>-4.3162761055839383E-2</v>
      </c>
      <c r="N47" s="220">
        <v>3.6196051592014555E-3</v>
      </c>
      <c r="O47" s="220">
        <v>-0.13131093470258293</v>
      </c>
      <c r="P47" s="220">
        <v>-4.4000015764595446E-2</v>
      </c>
      <c r="Q47" s="220">
        <v>1.8047468017982737E-2</v>
      </c>
      <c r="R47" s="219">
        <f t="shared" si="5"/>
        <v>-0.11782828543380219</v>
      </c>
      <c r="S47" s="219">
        <f t="shared" si="3"/>
        <v>-1.8479729030145791</v>
      </c>
    </row>
    <row r="48" spans="2:19" x14ac:dyDescent="0.2">
      <c r="B48" s="217">
        <v>45047</v>
      </c>
      <c r="C48" s="221">
        <v>426.61104816173099</v>
      </c>
      <c r="D48" s="219"/>
      <c r="E48" s="219">
        <v>-3.1847844819325246</v>
      </c>
      <c r="F48" s="220">
        <v>1.1284277774564089E-2</v>
      </c>
      <c r="G48" s="220">
        <v>-1.8299204126776658E-2</v>
      </c>
      <c r="H48" s="220">
        <v>-0.10375058491490563</v>
      </c>
      <c r="I48" s="220">
        <v>0.14279878413827873</v>
      </c>
      <c r="J48" s="220">
        <v>2.7169483549528195E-2</v>
      </c>
      <c r="K48" s="220">
        <v>3.5368100489790777E-2</v>
      </c>
      <c r="L48" s="220">
        <v>1.5956025183243128E-2</v>
      </c>
      <c r="M48" s="220">
        <v>-1.1527640436497677E-2</v>
      </c>
      <c r="N48" s="220">
        <v>6.2532812600011312E-3</v>
      </c>
      <c r="O48" s="220">
        <v>6.8392210897627592E-4</v>
      </c>
      <c r="P48" s="220">
        <v>-7.5258831082464894E-2</v>
      </c>
      <c r="Q48" s="220">
        <v>1.9485760784505146E-2</v>
      </c>
      <c r="R48" s="219">
        <f t="shared" si="5"/>
        <v>5.0163374728242616E-2</v>
      </c>
      <c r="S48" s="219">
        <f t="shared" si="3"/>
        <v>-3.134621107204282</v>
      </c>
    </row>
    <row r="49" spans="2:19" x14ac:dyDescent="0.2">
      <c r="B49" s="217">
        <v>45078</v>
      </c>
      <c r="C49" s="221">
        <v>439.35995922770923</v>
      </c>
      <c r="D49" s="219"/>
      <c r="E49" s="219">
        <v>-2.5380931206063337</v>
      </c>
      <c r="F49" s="220">
        <v>-0.16854305368252653</v>
      </c>
      <c r="G49" s="220">
        <v>0.1975166054080546</v>
      </c>
      <c r="H49" s="220">
        <v>-0.1265529678523194</v>
      </c>
      <c r="I49" s="220">
        <v>0.25327836767246481</v>
      </c>
      <c r="J49" s="220">
        <v>2.1003472696804693E-2</v>
      </c>
      <c r="K49" s="220">
        <v>4.1756443519773256E-2</v>
      </c>
      <c r="L49" s="220">
        <v>-1.8060222934138892E-2</v>
      </c>
      <c r="M49" s="220">
        <v>-4.1374745089115095E-2</v>
      </c>
      <c r="N49" s="220">
        <v>-1.7605053051283903E-2</v>
      </c>
      <c r="O49" s="220">
        <v>2.3864487517641919E-2</v>
      </c>
      <c r="P49" s="220">
        <v>-1.5212203837108973E-2</v>
      </c>
      <c r="Q49" s="220">
        <v>-3.8338650251205308E-2</v>
      </c>
      <c r="R49" s="219">
        <f t="shared" si="5"/>
        <v>0.11173248011704118</v>
      </c>
      <c r="S49" s="219">
        <f t="shared" si="3"/>
        <v>-2.4263606404892926</v>
      </c>
    </row>
    <row r="50" spans="2:19" x14ac:dyDescent="0.2">
      <c r="B50" s="217">
        <v>45108</v>
      </c>
      <c r="C50" s="221">
        <v>409.21754434427504</v>
      </c>
      <c r="D50" s="219"/>
      <c r="E50" s="219">
        <v>0.46251186912223829</v>
      </c>
      <c r="F50" s="220">
        <v>1.0314674130995627E-2</v>
      </c>
      <c r="G50" s="220">
        <v>8.0269913741517485E-3</v>
      </c>
      <c r="H50" s="220">
        <v>1.5861045819235642E-2</v>
      </c>
      <c r="I50" s="220">
        <v>0.19592550214872517</v>
      </c>
      <c r="J50" s="220">
        <v>8.3490124327227022E-2</v>
      </c>
      <c r="K50" s="220">
        <v>-5.885384192310994E-2</v>
      </c>
      <c r="L50" s="220">
        <v>0.12273262971541499</v>
      </c>
      <c r="M50" s="220">
        <v>2.3758164928608494E-2</v>
      </c>
      <c r="N50" s="220">
        <v>5.7827567405979607E-2</v>
      </c>
      <c r="O50" s="220">
        <v>8.2946914624244528E-3</v>
      </c>
      <c r="P50" s="220">
        <v>-1.326336024419561E-2</v>
      </c>
      <c r="Q50" s="220">
        <v>1.1654900593100592E-2</v>
      </c>
      <c r="R50" s="219">
        <f t="shared" si="5"/>
        <v>0.4657690897385578</v>
      </c>
      <c r="S50" s="219">
        <f t="shared" si="3"/>
        <v>0.92828095886079609</v>
      </c>
    </row>
    <row r="51" spans="2:19" x14ac:dyDescent="0.2">
      <c r="B51" s="217">
        <v>45139</v>
      </c>
      <c r="C51" s="221">
        <v>386.29831001622659</v>
      </c>
      <c r="D51" s="219"/>
      <c r="E51" s="219">
        <v>-1.149103258900368</v>
      </c>
      <c r="F51" s="220">
        <v>-0.32545806098590901</v>
      </c>
      <c r="G51" s="220">
        <v>1.847190307813662E-2</v>
      </c>
      <c r="H51" s="220">
        <v>4.0438538327748574E-2</v>
      </c>
      <c r="I51" s="220">
        <v>0.14514732183351953</v>
      </c>
      <c r="J51" s="220">
        <v>3.9696612505906614E-2</v>
      </c>
      <c r="K51" s="220">
        <v>6.3230717923545399E-2</v>
      </c>
      <c r="L51" s="220">
        <v>8.0729933308248292E-2</v>
      </c>
      <c r="M51" s="220">
        <v>3.7044093732163219E-2</v>
      </c>
      <c r="N51" s="220">
        <v>7.5826978139673429E-2</v>
      </c>
      <c r="O51" s="220">
        <v>-3.5463030640698889E-2</v>
      </c>
      <c r="P51" s="220">
        <v>-3.5353667890376528E-3</v>
      </c>
      <c r="Q51" s="220">
        <v>1.5802650406897101E-2</v>
      </c>
      <c r="R51" s="219">
        <f t="shared" si="5"/>
        <v>0.15193229084019322</v>
      </c>
      <c r="S51" s="219">
        <f t="shared" si="3"/>
        <v>-0.9971709680601748</v>
      </c>
    </row>
    <row r="52" spans="2:19" x14ac:dyDescent="0.2">
      <c r="B52" s="217">
        <v>45170</v>
      </c>
      <c r="C52" s="221">
        <v>421.61626590115935</v>
      </c>
      <c r="D52" s="219"/>
      <c r="E52" s="219">
        <v>-1.4469201166922403</v>
      </c>
      <c r="F52" s="220">
        <v>-0.81275335555682204</v>
      </c>
      <c r="G52" s="220">
        <v>-1.4766114684448439E-2</v>
      </c>
      <c r="H52" s="220">
        <v>-0.37680597335793209</v>
      </c>
      <c r="I52" s="220">
        <v>0.31216129732337095</v>
      </c>
      <c r="J52" s="220">
        <v>6.4992146882502766E-2</v>
      </c>
      <c r="K52" s="220">
        <v>6.5488824663532341E-2</v>
      </c>
      <c r="L52" s="220">
        <v>3.8098920642596568E-2</v>
      </c>
      <c r="M52" s="220">
        <v>-8.0315626041965515E-2</v>
      </c>
      <c r="N52" s="220">
        <v>9.4723126501094157E-2</v>
      </c>
      <c r="O52" s="220">
        <v>-2.9384857873765213E-2</v>
      </c>
      <c r="P52" s="220">
        <v>-4.5116082549156999E-4</v>
      </c>
      <c r="Q52" s="220">
        <v>4.665356083341976E-2</v>
      </c>
      <c r="R52" s="219">
        <f t="shared" si="5"/>
        <v>-0.69235921149390833</v>
      </c>
      <c r="S52" s="219">
        <f t="shared" si="3"/>
        <v>-2.1392793281861486</v>
      </c>
    </row>
    <row r="53" spans="2:19" x14ac:dyDescent="0.2">
      <c r="B53" s="217">
        <v>45200</v>
      </c>
      <c r="C53" s="221">
        <v>445.19264227698881</v>
      </c>
      <c r="D53" s="219"/>
      <c r="E53" s="219"/>
      <c r="F53" s="220">
        <v>-1.2652566924095936</v>
      </c>
      <c r="G53" s="220">
        <v>-0.18579538967424014</v>
      </c>
      <c r="H53" s="220">
        <v>-0.51464791577342339</v>
      </c>
      <c r="I53" s="220">
        <v>0.2975340669737534</v>
      </c>
      <c r="J53" s="220">
        <v>1.6801702541840768E-2</v>
      </c>
      <c r="K53" s="220">
        <v>6.1497265869661533E-2</v>
      </c>
      <c r="L53" s="220">
        <v>7.8785613766456208E-2</v>
      </c>
      <c r="M53" s="220">
        <v>1.0082698326186801E-2</v>
      </c>
      <c r="N53" s="220">
        <v>-1.9121585712014166E-3</v>
      </c>
      <c r="O53" s="220">
        <v>1.1944621189343252E-2</v>
      </c>
      <c r="P53" s="220">
        <v>1.163180018102139E-2</v>
      </c>
      <c r="Q53" s="220">
        <v>0.10224652859807293</v>
      </c>
      <c r="R53" s="219">
        <f t="shared" si="5"/>
        <v>-1.3770878589821223</v>
      </c>
      <c r="S53" s="219">
        <f t="shared" si="3"/>
        <v>-1.3770878589821223</v>
      </c>
    </row>
    <row r="54" spans="2:19" x14ac:dyDescent="0.2">
      <c r="B54" s="217">
        <v>45231</v>
      </c>
      <c r="C54" s="221">
        <v>438.84255118364467</v>
      </c>
      <c r="D54" s="219"/>
      <c r="E54" s="219"/>
      <c r="F54" s="220"/>
      <c r="G54" s="220">
        <v>0.21002406761459724</v>
      </c>
      <c r="H54" s="220">
        <v>-0.87691514564664885</v>
      </c>
      <c r="I54" s="220">
        <v>0.51925723915064737</v>
      </c>
      <c r="J54" s="220">
        <v>9.3481822376986656E-2</v>
      </c>
      <c r="K54" s="220">
        <v>-5.9501522997322809E-2</v>
      </c>
      <c r="L54" s="220">
        <v>9.5557664872785608E-2</v>
      </c>
      <c r="M54" s="220">
        <v>-2.1015853425751629E-2</v>
      </c>
      <c r="N54" s="220">
        <v>-8.2934350825212277E-3</v>
      </c>
      <c r="O54" s="220">
        <v>3.3614032053492338E-2</v>
      </c>
      <c r="P54" s="220">
        <v>1.6458476477339445E-2</v>
      </c>
      <c r="Q54" s="220">
        <v>0.12132828241880134</v>
      </c>
      <c r="R54" s="219">
        <f t="shared" si="5"/>
        <v>0.12399562781240547</v>
      </c>
      <c r="S54" s="219">
        <f t="shared" si="3"/>
        <v>0.12399562781240547</v>
      </c>
    </row>
    <row r="55" spans="2:19" ht="15" thickBot="1" x14ac:dyDescent="0.25">
      <c r="B55" s="217">
        <v>45261</v>
      </c>
      <c r="C55" s="225">
        <v>412.73761065297299</v>
      </c>
      <c r="D55" s="219"/>
      <c r="E55" s="219"/>
      <c r="F55" s="220"/>
      <c r="G55" s="220"/>
      <c r="H55" s="220">
        <v>-1.9141366930097661</v>
      </c>
      <c r="I55" s="220">
        <v>0.44745810412501896</v>
      </c>
      <c r="J55" s="220">
        <v>-0.1158434928614156</v>
      </c>
      <c r="K55" s="220">
        <v>-0.1633444054294273</v>
      </c>
      <c r="L55" s="220">
        <v>0.10983849865760931</v>
      </c>
      <c r="M55" s="220">
        <v>-8.866416739425631E-2</v>
      </c>
      <c r="N55" s="220">
        <v>1.8605875104867664E-2</v>
      </c>
      <c r="O55" s="220">
        <v>6.7651879557729444E-2</v>
      </c>
      <c r="P55" s="220">
        <v>-2.9723931452338093E-2</v>
      </c>
      <c r="Q55" s="220">
        <v>0.18423382878103212</v>
      </c>
      <c r="R55" s="219">
        <f t="shared" si="5"/>
        <v>-1.4839245039209459</v>
      </c>
      <c r="S55" s="219">
        <f t="shared" si="3"/>
        <v>-1.4839245039209459</v>
      </c>
    </row>
    <row r="56" spans="2:19" s="226" customFormat="1" ht="20.25" customHeight="1" thickBot="1" x14ac:dyDescent="0.3">
      <c r="B56" s="273" t="s">
        <v>81</v>
      </c>
      <c r="C56" s="276"/>
      <c r="D56" s="222"/>
      <c r="E56" s="222">
        <f>SUM(E44:E55)</f>
        <v>-12.552685406708235</v>
      </c>
      <c r="F56" s="223">
        <f t="shared" ref="F56:Q56" si="6">SUM(F44:F55)</f>
        <v>-2.6516210262117852</v>
      </c>
      <c r="G56" s="223">
        <f t="shared" si="6"/>
        <v>0.49904026111704525</v>
      </c>
      <c r="H56" s="223">
        <f t="shared" si="6"/>
        <v>-3.6405421193563257</v>
      </c>
      <c r="I56" s="223">
        <f t="shared" si="6"/>
        <v>2.5848219910591297</v>
      </c>
      <c r="J56" s="223">
        <f t="shared" si="6"/>
        <v>0.21284769564971384</v>
      </c>
      <c r="K56" s="223">
        <f t="shared" si="6"/>
        <v>3.2549211192076655E-2</v>
      </c>
      <c r="L56" s="223">
        <f t="shared" si="6"/>
        <v>0.47102636448761359</v>
      </c>
      <c r="M56" s="223">
        <f t="shared" si="6"/>
        <v>-0.2665179865109053</v>
      </c>
      <c r="N56" s="223">
        <f t="shared" si="6"/>
        <v>0.1406283476999306</v>
      </c>
      <c r="O56" s="223">
        <f t="shared" si="6"/>
        <v>-4.7217712763540476E-2</v>
      </c>
      <c r="P56" s="223">
        <f t="shared" si="6"/>
        <v>-0.2279619582035366</v>
      </c>
      <c r="Q56" s="223">
        <f t="shared" si="6"/>
        <v>0.59256513641565789</v>
      </c>
      <c r="R56" s="222">
        <f>SUM(R44:R55)</f>
        <v>-2.3003817954249257</v>
      </c>
      <c r="S56" s="222">
        <f t="shared" si="3"/>
        <v>-14.853067202133161</v>
      </c>
    </row>
    <row r="57" spans="2:19" x14ac:dyDescent="0.2">
      <c r="B57" s="217">
        <v>45292</v>
      </c>
      <c r="C57" s="221">
        <v>464.33370802261686</v>
      </c>
      <c r="D57" s="219"/>
      <c r="E57" s="219"/>
      <c r="F57" s="220"/>
      <c r="G57" s="220"/>
      <c r="H57" s="220"/>
      <c r="I57" s="220">
        <v>0.99732780840400892</v>
      </c>
      <c r="J57" s="220">
        <v>-0.21152395850731409</v>
      </c>
      <c r="K57" s="220">
        <v>-0.35048616130330856</v>
      </c>
      <c r="L57" s="220">
        <v>0.17387212677346042</v>
      </c>
      <c r="M57" s="220">
        <v>-0.20886421047487147</v>
      </c>
      <c r="N57" s="220">
        <v>-4.3896682279410015E-2</v>
      </c>
      <c r="O57" s="220">
        <v>9.7640801005411504E-2</v>
      </c>
      <c r="P57" s="220">
        <v>5.8220920831615786E-2</v>
      </c>
      <c r="Q57" s="220">
        <v>6.902769215639637E-2</v>
      </c>
      <c r="R57" s="219">
        <f t="shared" ref="R57:R65" si="7">SUM(F57:Q57)</f>
        <v>0.58131833660598886</v>
      </c>
      <c r="S57" s="219">
        <f t="shared" si="3"/>
        <v>0.58131833660598886</v>
      </c>
    </row>
    <row r="58" spans="2:19" x14ac:dyDescent="0.2">
      <c r="B58" s="217">
        <v>45323</v>
      </c>
      <c r="C58" s="221">
        <v>426.40132911541554</v>
      </c>
      <c r="D58" s="219"/>
      <c r="E58" s="219"/>
      <c r="F58" s="220"/>
      <c r="G58" s="220"/>
      <c r="H58" s="220"/>
      <c r="I58" s="220"/>
      <c r="J58" s="220">
        <v>0.20352328966293953</v>
      </c>
      <c r="K58" s="220">
        <v>-8.2179312237826707E-2</v>
      </c>
      <c r="L58" s="220">
        <v>0.49586050503216939</v>
      </c>
      <c r="M58" s="220">
        <v>-0.11333541374983724</v>
      </c>
      <c r="N58" s="220">
        <v>-5.721976444357324E-2</v>
      </c>
      <c r="O58" s="220">
        <v>1.1993362267048724E-3</v>
      </c>
      <c r="P58" s="220">
        <v>-1.4903050459906808E-2</v>
      </c>
      <c r="Q58" s="220">
        <v>0.1746591317300954</v>
      </c>
      <c r="R58" s="219">
        <f t="shared" si="7"/>
        <v>0.60760472176076519</v>
      </c>
      <c r="S58" s="219">
        <f t="shared" si="3"/>
        <v>0.60760472176076519</v>
      </c>
    </row>
    <row r="59" spans="2:19" x14ac:dyDescent="0.2">
      <c r="B59" s="217">
        <f t="shared" ref="B59:B65" si="8">EOMONTH(B58,0)+1</f>
        <v>45352</v>
      </c>
      <c r="C59" s="221">
        <v>443.02679271260985</v>
      </c>
      <c r="D59" s="219"/>
      <c r="E59" s="219"/>
      <c r="F59" s="220"/>
      <c r="G59" s="220"/>
      <c r="H59" s="220"/>
      <c r="I59" s="220"/>
      <c r="J59" s="220"/>
      <c r="K59" s="220">
        <v>0.96605841944142412</v>
      </c>
      <c r="L59" s="220">
        <v>0.85897042870175255</v>
      </c>
      <c r="M59" s="220">
        <v>-0.61897626524569205</v>
      </c>
      <c r="N59" s="220">
        <v>-0.19237764025353954</v>
      </c>
      <c r="O59" s="220">
        <v>0.12952027006821254</v>
      </c>
      <c r="P59" s="220">
        <v>-0.16437022284088698</v>
      </c>
      <c r="Q59" s="220">
        <v>0.21032810716531003</v>
      </c>
      <c r="R59" s="219">
        <f t="shared" si="7"/>
        <v>1.1891530970365807</v>
      </c>
      <c r="S59" s="219">
        <f t="shared" si="3"/>
        <v>1.1891530970365807</v>
      </c>
    </row>
    <row r="60" spans="2:19" x14ac:dyDescent="0.2">
      <c r="B60" s="217">
        <f t="shared" si="8"/>
        <v>45383</v>
      </c>
      <c r="C60" s="221">
        <v>434.11878047209206</v>
      </c>
      <c r="D60" s="219"/>
      <c r="E60" s="219"/>
      <c r="F60" s="220"/>
      <c r="G60" s="220"/>
      <c r="H60" s="220"/>
      <c r="I60" s="220"/>
      <c r="J60" s="220"/>
      <c r="K60" s="220"/>
      <c r="L60" s="220">
        <v>1.7893872744614328</v>
      </c>
      <c r="M60" s="220">
        <v>-0.60276007433503764</v>
      </c>
      <c r="N60" s="220">
        <v>-0.2804129057159912</v>
      </c>
      <c r="O60" s="220">
        <v>-2.3682394928698614E-2</v>
      </c>
      <c r="P60" s="220">
        <v>-7.2191952168225271E-2</v>
      </c>
      <c r="Q60" s="220">
        <v>0.16451531978731282</v>
      </c>
      <c r="R60" s="219">
        <f t="shared" si="7"/>
        <v>0.97485526710079284</v>
      </c>
      <c r="S60" s="219">
        <f t="shared" si="3"/>
        <v>0.97485526710079284</v>
      </c>
    </row>
    <row r="61" spans="2:19" x14ac:dyDescent="0.2">
      <c r="B61" s="217">
        <f t="shared" si="8"/>
        <v>45413</v>
      </c>
      <c r="C61" s="221">
        <v>424.01034776843397</v>
      </c>
      <c r="D61" s="219"/>
      <c r="E61" s="219"/>
      <c r="F61" s="220"/>
      <c r="G61" s="220"/>
      <c r="H61" s="220"/>
      <c r="I61" s="220"/>
      <c r="J61" s="220"/>
      <c r="K61" s="220"/>
      <c r="L61" s="220"/>
      <c r="M61" s="220">
        <v>1.3934261004809514</v>
      </c>
      <c r="N61" s="220">
        <v>-0.32453566757055796</v>
      </c>
      <c r="O61" s="220">
        <v>-4.9851316929959921E-2</v>
      </c>
      <c r="P61" s="220">
        <v>-0.15287722287973793</v>
      </c>
      <c r="Q61" s="220">
        <v>0.13620052060934995</v>
      </c>
      <c r="R61" s="219">
        <f t="shared" si="7"/>
        <v>1.0023624137100455</v>
      </c>
      <c r="S61" s="219">
        <f t="shared" si="3"/>
        <v>1.0023624137100455</v>
      </c>
    </row>
    <row r="62" spans="2:19" x14ac:dyDescent="0.2">
      <c r="B62" s="217">
        <f t="shared" si="8"/>
        <v>45444</v>
      </c>
      <c r="C62" s="221">
        <v>420.63951242190632</v>
      </c>
      <c r="D62" s="219"/>
      <c r="E62" s="219"/>
      <c r="F62" s="220"/>
      <c r="G62" s="220"/>
      <c r="H62" s="220"/>
      <c r="I62" s="220"/>
      <c r="J62" s="220"/>
      <c r="K62" s="220"/>
      <c r="L62" s="220"/>
      <c r="M62" s="220"/>
      <c r="N62" s="220">
        <v>-0.54737794987772759</v>
      </c>
      <c r="O62" s="220">
        <v>-0.15191270253211542</v>
      </c>
      <c r="P62" s="220">
        <v>-0.51236365730972011</v>
      </c>
      <c r="Q62" s="220">
        <v>-1.5823848907132287E-2</v>
      </c>
      <c r="R62" s="219">
        <f t="shared" si="7"/>
        <v>-1.2274781586266954</v>
      </c>
      <c r="S62" s="219">
        <f t="shared" si="3"/>
        <v>-1.2274781586266954</v>
      </c>
    </row>
    <row r="63" spans="2:19" x14ac:dyDescent="0.2">
      <c r="B63" s="217">
        <f t="shared" si="8"/>
        <v>45474</v>
      </c>
      <c r="C63" s="221">
        <v>442.18284652949438</v>
      </c>
      <c r="D63" s="219"/>
      <c r="E63" s="219"/>
      <c r="F63" s="220"/>
      <c r="G63" s="220"/>
      <c r="H63" s="220"/>
      <c r="I63" s="220"/>
      <c r="J63" s="220"/>
      <c r="K63" s="220"/>
      <c r="L63" s="220"/>
      <c r="M63" s="220"/>
      <c r="N63" s="220"/>
      <c r="O63" s="220">
        <v>-0.64313616343770263</v>
      </c>
      <c r="P63" s="220">
        <v>-1.0016772179519648</v>
      </c>
      <c r="Q63" s="220">
        <v>-0.48292386516845909</v>
      </c>
      <c r="R63" s="219">
        <f t="shared" si="7"/>
        <v>-2.1277372465581266</v>
      </c>
      <c r="S63" s="219">
        <f t="shared" si="3"/>
        <v>-2.1277372465581266</v>
      </c>
    </row>
    <row r="64" spans="2:19" x14ac:dyDescent="0.2">
      <c r="B64" s="217">
        <f t="shared" si="8"/>
        <v>45505</v>
      </c>
      <c r="C64" s="221">
        <v>386.22426193018191</v>
      </c>
      <c r="D64" s="219"/>
      <c r="E64" s="219"/>
      <c r="F64" s="220"/>
      <c r="G64" s="220"/>
      <c r="H64" s="220"/>
      <c r="I64" s="220"/>
      <c r="J64" s="220"/>
      <c r="K64" s="220"/>
      <c r="L64" s="220"/>
      <c r="M64" s="220"/>
      <c r="N64" s="220"/>
      <c r="O64" s="220"/>
      <c r="P64" s="220">
        <v>-0.77144335121482754</v>
      </c>
      <c r="Q64" s="220">
        <v>-0.15649003052618582</v>
      </c>
      <c r="R64" s="219">
        <f t="shared" si="7"/>
        <v>-0.92793338174101336</v>
      </c>
      <c r="S64" s="219">
        <f t="shared" si="3"/>
        <v>-0.92793338174101336</v>
      </c>
    </row>
    <row r="65" spans="2:19" x14ac:dyDescent="0.2">
      <c r="B65" s="217">
        <f t="shared" si="8"/>
        <v>45536</v>
      </c>
      <c r="C65" s="221">
        <v>425.98525891999594</v>
      </c>
      <c r="D65" s="219"/>
      <c r="E65" s="219"/>
      <c r="F65" s="220"/>
      <c r="G65" s="220"/>
      <c r="H65" s="220"/>
      <c r="I65" s="220"/>
      <c r="J65" s="220"/>
      <c r="K65" s="220"/>
      <c r="L65" s="220"/>
      <c r="M65" s="220"/>
      <c r="N65" s="220"/>
      <c r="O65" s="220"/>
      <c r="P65" s="220"/>
      <c r="Q65" s="220">
        <v>-0.30087723035165936</v>
      </c>
      <c r="R65" s="219">
        <f t="shared" si="7"/>
        <v>-0.30087723035165936</v>
      </c>
      <c r="S65" s="219">
        <f t="shared" si="3"/>
        <v>-0.30087723035165936</v>
      </c>
    </row>
  </sheetData>
  <mergeCells count="4">
    <mergeCell ref="AB2:AB3"/>
    <mergeCell ref="D29:S29"/>
    <mergeCell ref="B43:C43"/>
    <mergeCell ref="B56:C56"/>
  </mergeCells>
  <conditionalFormatting sqref="F31:Q42">
    <cfRule type="cellIs" dxfId="59" priority="59" operator="greaterThan">
      <formula>0</formula>
    </cfRule>
    <cfRule type="cellIs" dxfId="58" priority="60" operator="lessThan">
      <formula>0</formula>
    </cfRule>
  </conditionalFormatting>
  <conditionalFormatting sqref="D31:D42">
    <cfRule type="cellIs" dxfId="57" priority="57" operator="greaterThan">
      <formula>0</formula>
    </cfRule>
    <cfRule type="cellIs" dxfId="56" priority="58" operator="lessThan">
      <formula>0</formula>
    </cfRule>
  </conditionalFormatting>
  <conditionalFormatting sqref="D43">
    <cfRule type="cellIs" dxfId="55" priority="53" operator="greaterThan">
      <formula>0</formula>
    </cfRule>
    <cfRule type="cellIs" dxfId="54" priority="54" operator="lessThan">
      <formula>0</formula>
    </cfRule>
  </conditionalFormatting>
  <conditionalFormatting sqref="F43:Q43">
    <cfRule type="cellIs" dxfId="53" priority="55" operator="greaterThan">
      <formula>0</formula>
    </cfRule>
    <cfRule type="cellIs" dxfId="52" priority="56" operator="lessThan">
      <formula>0</formula>
    </cfRule>
  </conditionalFormatting>
  <conditionalFormatting sqref="F44:Q55">
    <cfRule type="cellIs" dxfId="51" priority="51" operator="greaterThan">
      <formula>0</formula>
    </cfRule>
    <cfRule type="cellIs" dxfId="50" priority="52" operator="lessThan">
      <formula>0</formula>
    </cfRule>
  </conditionalFormatting>
  <conditionalFormatting sqref="D44:D55">
    <cfRule type="cellIs" dxfId="49" priority="49" operator="greaterThan">
      <formula>0</formula>
    </cfRule>
    <cfRule type="cellIs" dxfId="48" priority="50" operator="lessThan">
      <formula>0</formula>
    </cfRule>
  </conditionalFormatting>
  <conditionalFormatting sqref="F56:Q56">
    <cfRule type="cellIs" dxfId="47" priority="47" operator="greaterThan">
      <formula>0</formula>
    </cfRule>
    <cfRule type="cellIs" dxfId="46" priority="48" operator="lessThan">
      <formula>0</formula>
    </cfRule>
  </conditionalFormatting>
  <conditionalFormatting sqref="D56">
    <cfRule type="cellIs" dxfId="45" priority="45" operator="greaterThan">
      <formula>0</formula>
    </cfRule>
    <cfRule type="cellIs" dxfId="44" priority="46" operator="lessThan">
      <formula>0</formula>
    </cfRule>
  </conditionalFormatting>
  <conditionalFormatting sqref="E31:E42">
    <cfRule type="cellIs" dxfId="43" priority="43" operator="greaterThan">
      <formula>0</formula>
    </cfRule>
    <cfRule type="cellIs" dxfId="42" priority="44" operator="lessThan">
      <formula>0</formula>
    </cfRule>
  </conditionalFormatting>
  <conditionalFormatting sqref="E43">
    <cfRule type="cellIs" dxfId="41" priority="41" operator="greaterThan">
      <formula>0</formula>
    </cfRule>
    <cfRule type="cellIs" dxfId="40" priority="42" operator="lessThan">
      <formula>0</formula>
    </cfRule>
  </conditionalFormatting>
  <conditionalFormatting sqref="D57:D58">
    <cfRule type="cellIs" dxfId="39" priority="33" operator="greaterThan">
      <formula>0</formula>
    </cfRule>
    <cfRule type="cellIs" dxfId="38" priority="34" operator="lessThan">
      <formula>0</formula>
    </cfRule>
  </conditionalFormatting>
  <conditionalFormatting sqref="E57:E58">
    <cfRule type="cellIs" dxfId="37" priority="31" operator="greaterThan">
      <formula>0</formula>
    </cfRule>
    <cfRule type="cellIs" dxfId="36" priority="32" operator="lessThan">
      <formula>0</formula>
    </cfRule>
  </conditionalFormatting>
  <conditionalFormatting sqref="E44:E55">
    <cfRule type="cellIs" dxfId="35" priority="39" operator="greaterThan">
      <formula>0</formula>
    </cfRule>
    <cfRule type="cellIs" dxfId="34" priority="40" operator="lessThan">
      <formula>0</formula>
    </cfRule>
  </conditionalFormatting>
  <conditionalFormatting sqref="E56">
    <cfRule type="cellIs" dxfId="33" priority="37" operator="greaterThan">
      <formula>0</formula>
    </cfRule>
    <cfRule type="cellIs" dxfId="32" priority="38" operator="lessThan">
      <formula>0</formula>
    </cfRule>
  </conditionalFormatting>
  <conditionalFormatting sqref="F57:Q58">
    <cfRule type="cellIs" dxfId="31" priority="35" operator="greaterThan">
      <formula>0</formula>
    </cfRule>
    <cfRule type="cellIs" dxfId="30" priority="36" operator="lessThan">
      <formula>0</formula>
    </cfRule>
  </conditionalFormatting>
  <conditionalFormatting sqref="S31:S42">
    <cfRule type="cellIs" dxfId="29" priority="19" operator="greaterThan">
      <formula>0</formula>
    </cfRule>
    <cfRule type="cellIs" dxfId="28" priority="20" operator="lessThan">
      <formula>0</formula>
    </cfRule>
  </conditionalFormatting>
  <conditionalFormatting sqref="S43">
    <cfRule type="cellIs" dxfId="27" priority="17" operator="greaterThan">
      <formula>0</formula>
    </cfRule>
    <cfRule type="cellIs" dxfId="26" priority="18" operator="lessThan">
      <formula>0</formula>
    </cfRule>
  </conditionalFormatting>
  <conditionalFormatting sqref="S44:S55">
    <cfRule type="cellIs" dxfId="25" priority="15" operator="greaterThan">
      <formula>0</formula>
    </cfRule>
    <cfRule type="cellIs" dxfId="24" priority="16" operator="lessThan">
      <formula>0</formula>
    </cfRule>
  </conditionalFormatting>
  <conditionalFormatting sqref="S56">
    <cfRule type="cellIs" dxfId="23" priority="13" operator="greaterThan">
      <formula>0</formula>
    </cfRule>
    <cfRule type="cellIs" dxfId="22" priority="14" operator="lessThan">
      <formula>0</formula>
    </cfRule>
  </conditionalFormatting>
  <conditionalFormatting sqref="S57:S58">
    <cfRule type="cellIs" dxfId="21" priority="11" operator="greaterThan">
      <formula>0</formula>
    </cfRule>
    <cfRule type="cellIs" dxfId="20" priority="12" operator="lessThan">
      <formula>0</formula>
    </cfRule>
  </conditionalFormatting>
  <conditionalFormatting sqref="R31:R42">
    <cfRule type="cellIs" dxfId="19" priority="29" operator="greaterThan">
      <formula>0</formula>
    </cfRule>
    <cfRule type="cellIs" dxfId="18" priority="30" operator="lessThan">
      <formula>0</formula>
    </cfRule>
  </conditionalFormatting>
  <conditionalFormatting sqref="R43">
    <cfRule type="cellIs" dxfId="17" priority="27" operator="greaterThan">
      <formula>0</formula>
    </cfRule>
    <cfRule type="cellIs" dxfId="16" priority="28" operator="lessThan">
      <formula>0</formula>
    </cfRule>
  </conditionalFormatting>
  <conditionalFormatting sqref="R44:R55">
    <cfRule type="cellIs" dxfId="15" priority="25" operator="greaterThan">
      <formula>0</formula>
    </cfRule>
    <cfRule type="cellIs" dxfId="14" priority="26" operator="lessThan">
      <formula>0</formula>
    </cfRule>
  </conditionalFormatting>
  <conditionalFormatting sqref="R56">
    <cfRule type="cellIs" dxfId="13" priority="23" operator="greaterThan">
      <formula>0</formula>
    </cfRule>
    <cfRule type="cellIs" dxfId="12" priority="24" operator="lessThan">
      <formula>0</formula>
    </cfRule>
  </conditionalFormatting>
  <conditionalFormatting sqref="R57:R58">
    <cfRule type="cellIs" dxfId="11" priority="21" operator="greaterThan">
      <formula>0</formula>
    </cfRule>
    <cfRule type="cellIs" dxfId="10" priority="22" operator="lessThan">
      <formula>0</formula>
    </cfRule>
  </conditionalFormatting>
  <conditionalFormatting sqref="D59:D65">
    <cfRule type="cellIs" dxfId="9" priority="7" operator="greaterThan">
      <formula>0</formula>
    </cfRule>
    <cfRule type="cellIs" dxfId="8" priority="8" operator="lessThan">
      <formula>0</formula>
    </cfRule>
  </conditionalFormatting>
  <conditionalFormatting sqref="E59:E65">
    <cfRule type="cellIs" dxfId="7" priority="5" operator="greaterThan">
      <formula>0</formula>
    </cfRule>
    <cfRule type="cellIs" dxfId="6" priority="6" operator="lessThan">
      <formula>0</formula>
    </cfRule>
  </conditionalFormatting>
  <conditionalFormatting sqref="F59:Q65">
    <cfRule type="cellIs" dxfId="5" priority="9" operator="greaterThan">
      <formula>0</formula>
    </cfRule>
    <cfRule type="cellIs" dxfId="4" priority="10" operator="lessThan">
      <formula>0</formula>
    </cfRule>
  </conditionalFormatting>
  <conditionalFormatting sqref="S59:S65">
    <cfRule type="cellIs" dxfId="3" priority="1" operator="greaterThan">
      <formula>0</formula>
    </cfRule>
    <cfRule type="cellIs" dxfId="2" priority="2" operator="lessThan">
      <formula>0</formula>
    </cfRule>
  </conditionalFormatting>
  <conditionalFormatting sqref="R59:R65">
    <cfRule type="cellIs" dxfId="1" priority="3" operator="greaterThan">
      <formula>0</formula>
    </cfRule>
    <cfRule type="cellIs" dxfId="0" priority="4"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Graphs_DTR</vt:lpstr>
      <vt:lpstr>Date_rbts</vt:lpstr>
      <vt:lpstr>Date_soins</vt:lpstr>
      <vt:lpstr>Date_rbts_hors_covid</vt:lpstr>
      <vt:lpstr>Révisions_date_soins</vt:lpstr>
      <vt:lpstr>Date_rbts!Zone_d_impression</vt:lpstr>
      <vt:lpstr>Date_rbts_hors_covid!Zone_d_impression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2025-01-28T08:15:32Z</dcterms:created>
  <dcterms:modified xsi:type="dcterms:W3CDTF">2025-01-28T13:20:07Z</dcterms:modified>
</cp:coreProperties>
</file>