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4\202410\"/>
    </mc:Choice>
  </mc:AlternateContent>
  <xr:revisionPtr revIDLastSave="0" documentId="13_ncr:1_{E8199954-625F-4B9B-BB44-E98993436C36}" xr6:coauthVersionLast="47" xr6:coauthVersionMax="47" xr10:uidLastSave="{00000000-0000-0000-0000-000000000000}"/>
  <bookViews>
    <workbookView xWindow="-120" yWindow="-120" windowWidth="25440" windowHeight="15390" activeTab="4" xr2:uid="{F178AEF5-6061-4BE6-A60B-844F26267437}"/>
  </bookViews>
  <sheets>
    <sheet name="Graphs_DTR" sheetId="1" r:id="rId1"/>
    <sheet name="Date_rbts" sheetId="2" r:id="rId2"/>
    <sheet name="Date_soins" sheetId="3" r:id="rId3"/>
    <sheet name="Date_rbts_hors_covid" sheetId="4" r:id="rId4"/>
    <sheet name="Révisions_date_soins" sheetId="5" r:id="rId5"/>
  </sheets>
  <externalReferences>
    <externalReference r:id="rId6"/>
    <externalReference r:id="rId7"/>
  </externalReferences>
  <definedNames>
    <definedName name="_xlnm.Print_Area" localSheetId="1">Date_rbts!$C$4:$M$104</definedName>
    <definedName name="_xlnm.Print_Area" localSheetId="3">Date_rbts_hors_covid!$C$4:$M$108</definedName>
    <definedName name="_xlnm.Print_Area" localSheetId="2">Date_soins!$C$4:$M$105</definedName>
    <definedName name="_xlnm.Print_Area" localSheetId="0">Graphs_DTR!$A$1:$L$211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3" i="5" l="1"/>
  <c r="P63" i="5"/>
  <c r="P62" i="5"/>
  <c r="Q62" i="5" s="1"/>
  <c r="P61" i="5"/>
  <c r="Q61" i="5" s="1"/>
  <c r="P60" i="5"/>
  <c r="Q60" i="5" s="1"/>
  <c r="P59" i="5"/>
  <c r="Q59" i="5" s="1"/>
  <c r="B59" i="5"/>
  <c r="B60" i="5" s="1"/>
  <c r="B61" i="5" s="1"/>
  <c r="B62" i="5" s="1"/>
  <c r="B63" i="5" s="1"/>
  <c r="Q58" i="5"/>
  <c r="P58" i="5"/>
  <c r="P57" i="5"/>
  <c r="Q57" i="5" s="1"/>
  <c r="O56" i="5"/>
  <c r="N56" i="5"/>
  <c r="M56" i="5"/>
  <c r="L56" i="5"/>
  <c r="K56" i="5"/>
  <c r="J56" i="5"/>
  <c r="I56" i="5"/>
  <c r="H56" i="5"/>
  <c r="G56" i="5"/>
  <c r="F56" i="5"/>
  <c r="E56" i="5"/>
  <c r="Q56" i="5" s="1"/>
  <c r="Q55" i="5"/>
  <c r="P55" i="5"/>
  <c r="P54" i="5"/>
  <c r="Q54" i="5" s="1"/>
  <c r="P53" i="5"/>
  <c r="Q53" i="5" s="1"/>
  <c r="P52" i="5"/>
  <c r="Q52" i="5" s="1"/>
  <c r="Q51" i="5"/>
  <c r="P51" i="5"/>
  <c r="P50" i="5"/>
  <c r="Q50" i="5" s="1"/>
  <c r="P49" i="5"/>
  <c r="Q49" i="5" s="1"/>
  <c r="P48" i="5"/>
  <c r="Q48" i="5" s="1"/>
  <c r="Q47" i="5"/>
  <c r="P47" i="5"/>
  <c r="P46" i="5"/>
  <c r="Q46" i="5" s="1"/>
  <c r="P45" i="5"/>
  <c r="Q45" i="5" s="1"/>
  <c r="P44" i="5"/>
  <c r="P56" i="5" s="1"/>
  <c r="O43" i="5"/>
  <c r="N43" i="5"/>
  <c r="M43" i="5"/>
  <c r="L43" i="5"/>
  <c r="K43" i="5"/>
  <c r="J43" i="5"/>
  <c r="I43" i="5"/>
  <c r="H43" i="5"/>
  <c r="G43" i="5"/>
  <c r="F43" i="5"/>
  <c r="E43" i="5"/>
  <c r="D43" i="5"/>
  <c r="P42" i="5"/>
  <c r="Q42" i="5" s="1"/>
  <c r="Q41" i="5"/>
  <c r="P41" i="5"/>
  <c r="P40" i="5"/>
  <c r="Q40" i="5" s="1"/>
  <c r="P39" i="5"/>
  <c r="Q39" i="5" s="1"/>
  <c r="P38" i="5"/>
  <c r="Q38" i="5" s="1"/>
  <c r="Q37" i="5"/>
  <c r="P37" i="5"/>
  <c r="P36" i="5"/>
  <c r="Q36" i="5" s="1"/>
  <c r="P35" i="5"/>
  <c r="Q35" i="5" s="1"/>
  <c r="P34" i="5"/>
  <c r="Q34" i="5" s="1"/>
  <c r="Q33" i="5"/>
  <c r="P33" i="5"/>
  <c r="P32" i="5"/>
  <c r="Q32" i="5" s="1"/>
  <c r="P31" i="5"/>
  <c r="P43" i="5" s="1"/>
  <c r="Q43" i="5" s="1"/>
  <c r="G30" i="5"/>
  <c r="H30" i="5" s="1"/>
  <c r="I30" i="5" s="1"/>
  <c r="J30" i="5" s="1"/>
  <c r="K30" i="5" s="1"/>
  <c r="L30" i="5" s="1"/>
  <c r="M30" i="5" s="1"/>
  <c r="N30" i="5" s="1"/>
  <c r="O30" i="5" s="1"/>
  <c r="S3" i="5"/>
  <c r="T3" i="5" s="1"/>
  <c r="U3" i="5" s="1"/>
  <c r="V3" i="5" s="1"/>
  <c r="W3" i="5" s="1"/>
  <c r="X3" i="5" s="1"/>
  <c r="H39" i="4"/>
  <c r="H73" i="4" s="1"/>
  <c r="L5" i="4"/>
  <c r="L39" i="4" s="1"/>
  <c r="L73" i="4" s="1"/>
  <c r="H5" i="4"/>
  <c r="G39" i="4"/>
  <c r="E39" i="4"/>
  <c r="E73" i="4" s="1"/>
  <c r="D39" i="4"/>
  <c r="D73" i="4" s="1"/>
  <c r="G71" i="3"/>
  <c r="E71" i="3"/>
  <c r="I38" i="3"/>
  <c r="I71" i="3" s="1"/>
  <c r="E38" i="3"/>
  <c r="D38" i="3"/>
  <c r="D71" i="3" s="1"/>
  <c r="L38" i="3"/>
  <c r="L71" i="3" s="1"/>
  <c r="J38" i="3"/>
  <c r="J71" i="3" s="1"/>
  <c r="H38" i="3"/>
  <c r="H71" i="3" s="1"/>
  <c r="G38" i="3"/>
  <c r="L71" i="2"/>
  <c r="G71" i="2"/>
  <c r="L38" i="2"/>
  <c r="J38" i="2"/>
  <c r="J71" i="2" s="1"/>
  <c r="E38" i="2"/>
  <c r="E71" i="2" s="1"/>
  <c r="J5" i="4"/>
  <c r="J39" i="4" s="1"/>
  <c r="J73" i="4" s="1"/>
  <c r="I38" i="2"/>
  <c r="I71" i="2" s="1"/>
  <c r="H38" i="2"/>
  <c r="H71" i="2" s="1"/>
  <c r="G38" i="2"/>
  <c r="D38" i="2"/>
  <c r="D71" i="2" s="1"/>
  <c r="Q44" i="5" l="1"/>
  <c r="I5" i="4"/>
  <c r="I39" i="4" s="1"/>
  <c r="I73" i="4" s="1"/>
  <c r="Q31" i="5"/>
  <c r="G73" i="4"/>
</calcChain>
</file>

<file path=xl/sharedStrings.xml><?xml version="1.0" encoding="utf-8"?>
<sst xmlns="http://schemas.openxmlformats.org/spreadsheetml/2006/main" count="385" uniqueCount="111">
  <si>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</si>
  <si>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</si>
  <si>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</si>
  <si>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</si>
  <si>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</si>
  <si>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</si>
  <si>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</si>
  <si>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</si>
  <si>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</si>
  <si>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</si>
  <si>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</si>
  <si>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</si>
  <si>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</si>
  <si>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</si>
  <si>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</si>
  <si>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</si>
  <si>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</si>
  <si>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</si>
  <si>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</si>
  <si>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</si>
  <si>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</si>
  <si>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</si>
  <si>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</si>
  <si>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</si>
  <si>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</si>
  <si>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</si>
  <si>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</si>
  <si>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</si>
  <si>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</si>
  <si>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</si>
  <si>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</si>
  <si>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</si>
  <si>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</si>
  <si>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</si>
  <si>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</si>
  <si>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</si>
  <si>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</si>
  <si>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</si>
  <si>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</si>
  <si>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</si>
  <si>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</si>
  <si>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</si>
  <si>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</si>
  <si>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</si>
  <si>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r>
      <t xml:space="preserve">Régime agricole - Métropole
Tous risques
Séries en date de remboursements hors actes spécifiques covid (1)
</t>
    </r>
    <r>
      <rPr>
        <b/>
        <sz val="9"/>
        <color theme="1"/>
        <rFont val="Cambria"/>
        <family val="1"/>
      </rPr>
      <t>Montants remboursés en millions d'euros</t>
    </r>
  </si>
  <si>
    <r>
      <t xml:space="preserve">Non-salariés agricoles - Métropole
Tous risques
Séries en date de remboursements hors actes spécifiques covid (1)
</t>
    </r>
    <r>
      <rPr>
        <b/>
        <sz val="9"/>
        <color theme="1"/>
        <rFont val="Cambria"/>
        <family val="1"/>
      </rPr>
      <t>Montants remboursés en millions d'euros</t>
    </r>
  </si>
  <si>
    <r>
      <t xml:space="preserve">Salariés agricoles - Métropole
Tous risques
Séries en date de remboursements hors actes spécifiques covid (1)
</t>
    </r>
    <r>
      <rPr>
        <b/>
        <sz val="9"/>
        <color theme="1"/>
        <rFont val="Cambria"/>
        <family val="1"/>
      </rPr>
      <t>Montants remboursés en millions d'euros</t>
    </r>
  </si>
  <si>
    <t>(1) actes exclus : consultation pré-vaccination, acte de vaccination, délivrance de vaccins par les pharmacies, délivrance de masques, tests de dépistage COVID-19 (PCR, sérologiques, antigéniques, autotests), consultation complexe post-confinement , consultation de prévention de la contamination à la Covid-19, indemnités journalières dérogatoires</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</si>
  <si>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</si>
  <si>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</si>
  <si>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2022</t>
  </si>
  <si>
    <t>Cumul 2023</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</si>
  <si>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</si>
  <si>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</si>
  <si>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</si>
  <si>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</si>
  <si>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</si>
  <si>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</si>
  <si>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</si>
  <si>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</si>
  <si>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</si>
  <si>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</si>
  <si>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</si>
  <si>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</si>
  <si>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</si>
  <si>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</si>
  <si>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</si>
  <si>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</si>
  <si>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</si>
  <si>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</si>
  <si>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</si>
  <si>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</si>
  <si>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de janvier 2022 à juillet 2024 en date de soins selon les données liquidées jusqu'en octobre 2024</t>
  </si>
  <si>
    <t>Date de révision (montants en millions d'euros)</t>
  </si>
  <si>
    <t>Date de soins</t>
  </si>
  <si>
    <t>Référence</t>
  </si>
  <si>
    <t>2022</t>
  </si>
  <si>
    <t>2023</t>
  </si>
  <si>
    <t>2024</t>
  </si>
  <si>
    <t>Total</t>
  </si>
  <si>
    <t>Total 2022</t>
  </si>
  <si>
    <t>Total 2023</t>
  </si>
  <si>
    <t xml:space="preserve">  </t>
  </si>
  <si>
    <t>Données brutes  octobre 2024</t>
  </si>
  <si>
    <t>Taux de croissance  oct. 2024 / oct. 2023</t>
  </si>
  <si>
    <t>Taux de croissance  oct. 2024 / sept. 2024</t>
  </si>
  <si>
    <t>Rappel :
Taux ACM CVS-CJO à fin octobre 2023</t>
  </si>
  <si>
    <t>Données brutes nov. 2023 - oct. 2024</t>
  </si>
  <si>
    <t>Taux ACM (nov. 2023 - oct. 2024 / nov. 2022 - oct. 2023)</t>
  </si>
  <si>
    <t>( janv à oct. 2024 ) /
( janv à oct. 2023 )</t>
  </si>
  <si>
    <t>Données brutes  aout 2024</t>
  </si>
  <si>
    <t>Taux de croissance  aout 2024 / aout 2023</t>
  </si>
  <si>
    <t>Taux de croissance  aout 2024 / juil. 2024</t>
  </si>
  <si>
    <t>Rappel :
Taux ACM CVS-CJO à fin aout 2023</t>
  </si>
  <si>
    <t>Données brutes sept. 2023 - aout 2024</t>
  </si>
  <si>
    <t>Taux ACM (sept. 2023 - aout 2024 / sept. 2022 - aout 2023)</t>
  </si>
  <si>
    <t>( janv à aout 2024 ) /
( janv à aout 2023 )</t>
  </si>
  <si>
    <t>TOTAL généralistes</t>
  </si>
  <si>
    <t>TOTAL spécialistes</t>
  </si>
  <si>
    <t>Honoraires de dentistes</t>
  </si>
  <si>
    <t>Montants masseurs-kiné</t>
  </si>
  <si>
    <t>TOTAL transports</t>
  </si>
  <si>
    <t>IJ AT</t>
  </si>
  <si>
    <t>Médicaments rétrocédés</t>
  </si>
  <si>
    <t>Produits de LPP</t>
  </si>
  <si>
    <t>TOTAL Infirmiers</t>
  </si>
  <si>
    <t>TOTAL Laboratoires</t>
  </si>
  <si>
    <t>IJ maladie</t>
  </si>
  <si>
    <t>Médicaments de ville</t>
  </si>
  <si>
    <t>TOTAL médicaments</t>
  </si>
  <si>
    <t xml:space="preserve">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</si>
</sst>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9" x14ac:knownFonts="1">
    <font>
      <sz val="10"/>
      <name val="Arial"/>
    </font>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10"/>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strike/>
      <sz val="9"/>
      <name val="Cambria"/>
      <family val="1"/>
    </font>
    <font>
      <b/>
      <strike/>
      <sz val="9"/>
      <name val="Cambria"/>
      <family val="1"/>
    </font>
    <font>
      <strike/>
      <sz val="10"/>
      <name val="Cambria"/>
      <family val="1"/>
    </font>
    <font>
      <b/>
      <strike/>
      <sz val="10"/>
      <name val="Cambria"/>
      <family val="1"/>
    </font>
    <font>
      <b/>
      <strike/>
      <sz val="10"/>
      <color theme="1"/>
      <name val="Cambria"/>
      <family val="1"/>
    </font>
    <font>
      <b/>
      <strike/>
      <sz val="11"/>
      <color theme="0"/>
      <name val="Cambria"/>
      <family val="1"/>
    </font>
    <font>
      <strike/>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8">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2" fillId="0" borderId="0"/>
    <xf numFmtId="0" fontId="2"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9" fillId="0" borderId="0"/>
    <xf numFmtId="0" fontId="1" fillId="0" borderId="0"/>
    <xf numFmtId="0" fontId="1" fillId="0" borderId="0"/>
    <xf numFmtId="9" fontId="3" fillId="0" borderId="0" applyFont="0" applyFill="0" applyBorder="0" applyAlignment="0" applyProtection="0"/>
  </cellStyleXfs>
  <cellXfs count="303">
    <xf numFmtId="0" fontId="0" fillId="0" borderId="0" xfId="0"/>
    <xf numFmtId="0" fontId="4" fillId="2" borderId="0" xfId="2" applyFont="1" applyFill="1" applyAlignment="1">
      <alignment horizontal="center" vertical="center"/>
    </xf>
    <xf numFmtId="0" fontId="4" fillId="2" borderId="0" xfId="2" applyFont="1" applyFill="1" applyAlignment="1">
      <alignment vertical="center"/>
    </xf>
    <xf numFmtId="0" fontId="4" fillId="2" borderId="0" xfId="2" applyFont="1" applyFill="1" applyAlignment="1">
      <alignment horizontal="left" vertical="center"/>
    </xf>
    <xf numFmtId="0" fontId="6" fillId="2" borderId="0" xfId="2" applyFont="1" applyFill="1" applyAlignment="1">
      <alignment horizontal="centerContinuous" vertical="center"/>
    </xf>
    <xf numFmtId="0" fontId="6" fillId="2" borderId="0" xfId="2" applyFont="1" applyFill="1" applyAlignment="1">
      <alignment vertical="center"/>
    </xf>
    <xf numFmtId="0" fontId="6" fillId="2" borderId="0" xfId="2" applyFont="1" applyFill="1" applyAlignment="1">
      <alignment horizontal="left" vertical="center"/>
    </xf>
    <xf numFmtId="0" fontId="6" fillId="2" borderId="0" xfId="2" applyFont="1" applyFill="1" applyAlignment="1">
      <alignment horizontal="center" vertical="center"/>
    </xf>
    <xf numFmtId="0" fontId="7" fillId="2" borderId="0" xfId="2" applyFont="1" applyFill="1" applyAlignment="1">
      <alignment vertical="center"/>
    </xf>
    <xf numFmtId="0" fontId="6" fillId="2" borderId="0" xfId="2" applyFont="1" applyFill="1" applyAlignment="1">
      <alignment horizontal="right" vertical="center"/>
    </xf>
    <xf numFmtId="0" fontId="8" fillId="2" borderId="0" xfId="2" applyFont="1" applyFill="1" applyAlignment="1">
      <alignment vertical="center"/>
    </xf>
    <xf numFmtId="0" fontId="9" fillId="2" borderId="0" xfId="2" applyFont="1" applyFill="1" applyAlignment="1">
      <alignment vertical="center"/>
    </xf>
    <xf numFmtId="0" fontId="6" fillId="0" borderId="0" xfId="2" applyFont="1"/>
    <xf numFmtId="0" fontId="10" fillId="2" borderId="0" xfId="2" applyFont="1" applyFill="1" applyAlignment="1">
      <alignment vertical="center"/>
    </xf>
    <xf numFmtId="0" fontId="6" fillId="0" borderId="0" xfId="2" applyFont="1" applyAlignment="1">
      <alignment vertical="center"/>
    </xf>
    <xf numFmtId="2" fontId="6" fillId="2" borderId="0" xfId="1" applyNumberFormat="1" applyFont="1" applyFill="1" applyBorder="1" applyAlignment="1">
      <alignment horizontal="right" vertical="center" wrapText="1"/>
    </xf>
    <xf numFmtId="164" fontId="6" fillId="2" borderId="0" xfId="1" applyNumberFormat="1" applyFont="1" applyFill="1" applyBorder="1" applyAlignment="1">
      <alignment horizontal="right" vertical="center" wrapText="1"/>
    </xf>
    <xf numFmtId="9" fontId="11" fillId="2" borderId="0" xfId="1" applyFont="1" applyFill="1" applyAlignment="1">
      <alignment vertical="center"/>
    </xf>
    <xf numFmtId="9" fontId="11" fillId="2" borderId="0" xfId="1" applyFont="1" applyFill="1" applyBorder="1" applyAlignment="1">
      <alignment vertical="center"/>
    </xf>
    <xf numFmtId="0" fontId="6" fillId="2" borderId="0" xfId="2" applyFont="1" applyFill="1"/>
    <xf numFmtId="165" fontId="6" fillId="2" borderId="0" xfId="3" applyFont="1" applyFill="1" applyBorder="1" applyAlignment="1">
      <alignment horizontal="right" vertical="center" wrapText="1"/>
    </xf>
    <xf numFmtId="0" fontId="10" fillId="2" borderId="0" xfId="4" applyFont="1" applyFill="1"/>
    <xf numFmtId="0" fontId="10" fillId="3" borderId="0" xfId="4" applyFont="1" applyFill="1"/>
    <xf numFmtId="166" fontId="12" fillId="2" borderId="0" xfId="4" applyNumberFormat="1" applyFont="1" applyFill="1" applyAlignment="1">
      <alignment vertical="center"/>
    </xf>
    <xf numFmtId="0" fontId="10" fillId="4" borderId="0" xfId="4" applyFont="1" applyFill="1"/>
    <xf numFmtId="0" fontId="10" fillId="3" borderId="0" xfId="4" applyFont="1" applyFill="1" applyAlignment="1">
      <alignment horizontal="center"/>
    </xf>
    <xf numFmtId="0" fontId="10" fillId="4" borderId="0" xfId="4" applyFont="1" applyFill="1" applyAlignment="1">
      <alignment horizontal="center"/>
    </xf>
    <xf numFmtId="0" fontId="13" fillId="5" borderId="1" xfId="5" applyFont="1" applyFill="1" applyBorder="1" applyAlignment="1">
      <alignment horizontal="center" vertical="center" wrapText="1"/>
    </xf>
    <xf numFmtId="0" fontId="13" fillId="5" borderId="2" xfId="6" applyFont="1" applyFill="1" applyBorder="1" applyAlignment="1">
      <alignment horizontal="center" vertical="center"/>
    </xf>
    <xf numFmtId="0" fontId="13" fillId="5" borderId="3" xfId="6" applyFont="1" applyFill="1" applyBorder="1" applyAlignment="1">
      <alignment horizontal="center" vertical="center"/>
    </xf>
    <xf numFmtId="0" fontId="13" fillId="5" borderId="4" xfId="6" applyFont="1" applyFill="1" applyBorder="1" applyAlignment="1">
      <alignment horizontal="center" vertical="center"/>
    </xf>
    <xf numFmtId="0" fontId="13" fillId="5" borderId="5" xfId="5" applyFont="1" applyFill="1" applyBorder="1" applyAlignment="1">
      <alignment horizontal="center" vertical="center" wrapText="1"/>
    </xf>
    <xf numFmtId="0" fontId="8" fillId="5" borderId="6"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14" fillId="5" borderId="3" xfId="5" applyFont="1" applyFill="1" applyBorder="1" applyAlignment="1">
      <alignment horizontal="center" vertical="center" wrapText="1"/>
    </xf>
    <xf numFmtId="0" fontId="8" fillId="5" borderId="7" xfId="5" applyFont="1" applyFill="1" applyBorder="1" applyAlignment="1">
      <alignment horizontal="center" vertical="center" wrapText="1"/>
    </xf>
    <xf numFmtId="0" fontId="8" fillId="5" borderId="8" xfId="5" applyFont="1" applyFill="1" applyBorder="1" applyAlignment="1">
      <alignment horizontal="center" vertical="center" wrapText="1"/>
    </xf>
    <xf numFmtId="0" fontId="8" fillId="5" borderId="9" xfId="5" applyFont="1" applyFill="1" applyBorder="1" applyAlignment="1">
      <alignment horizontal="center" vertical="center" wrapText="1"/>
    </xf>
    <xf numFmtId="0" fontId="9" fillId="0" borderId="4" xfId="0" applyFont="1" applyBorder="1" applyAlignment="1">
      <alignment horizontal="center" vertical="center" wrapText="1"/>
    </xf>
    <xf numFmtId="0" fontId="8" fillId="5" borderId="4" xfId="5" applyFont="1" applyFill="1" applyBorder="1" applyAlignment="1">
      <alignment horizontal="center" vertical="center" wrapText="1"/>
    </xf>
    <xf numFmtId="0" fontId="13" fillId="5" borderId="10" xfId="5" applyFont="1" applyFill="1" applyBorder="1" applyAlignment="1">
      <alignment horizontal="center" vertical="center" wrapText="1"/>
    </xf>
    <xf numFmtId="0" fontId="8" fillId="5" borderId="11"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8" fillId="5" borderId="12" xfId="5" applyFont="1" applyFill="1" applyBorder="1" applyAlignment="1">
      <alignment horizontal="center" vertical="center" wrapText="1"/>
    </xf>
    <xf numFmtId="0" fontId="8" fillId="5" borderId="13" xfId="5" applyFont="1" applyFill="1" applyBorder="1" applyAlignment="1">
      <alignment horizontal="center" vertical="center" wrapText="1"/>
    </xf>
    <xf numFmtId="0" fontId="15" fillId="6" borderId="7" xfId="5" applyFont="1" applyFill="1" applyBorder="1" applyAlignment="1">
      <alignment horizontal="left" vertical="center"/>
    </xf>
    <xf numFmtId="167" fontId="15" fillId="6" borderId="7" xfId="7" applyNumberFormat="1" applyFont="1" applyFill="1" applyBorder="1" applyAlignment="1">
      <alignment horizontal="right" vertical="center" indent="1"/>
    </xf>
    <xf numFmtId="164" fontId="15" fillId="6" borderId="7" xfId="8" applyNumberFormat="1" applyFont="1" applyFill="1" applyBorder="1" applyAlignment="1">
      <alignment horizontal="center" vertical="center"/>
    </xf>
    <xf numFmtId="164" fontId="15" fillId="6" borderId="2" xfId="1" applyNumberFormat="1" applyFont="1" applyFill="1" applyBorder="1" applyAlignment="1">
      <alignment horizontal="center" vertical="center"/>
    </xf>
    <xf numFmtId="164" fontId="15" fillId="6" borderId="7" xfId="1" applyNumberFormat="1" applyFont="1" applyFill="1" applyBorder="1" applyAlignment="1">
      <alignment horizontal="center" vertical="center"/>
    </xf>
    <xf numFmtId="164" fontId="15" fillId="6" borderId="4" xfId="8" applyNumberFormat="1" applyFont="1" applyFill="1" applyBorder="1" applyAlignment="1">
      <alignment horizontal="center" vertical="center"/>
    </xf>
    <xf numFmtId="167" fontId="15" fillId="6" borderId="4" xfId="7" applyNumberFormat="1" applyFont="1" applyFill="1" applyBorder="1" applyAlignment="1">
      <alignment horizontal="center" vertical="center"/>
    </xf>
    <xf numFmtId="0" fontId="16" fillId="4" borderId="14" xfId="4" applyFont="1" applyFill="1" applyBorder="1" applyAlignment="1">
      <alignment vertical="center"/>
    </xf>
    <xf numFmtId="166" fontId="16" fillId="2" borderId="5" xfId="4" applyNumberFormat="1" applyFont="1" applyFill="1" applyBorder="1" applyAlignment="1">
      <alignment horizontal="right" vertical="center" indent="1"/>
    </xf>
    <xf numFmtId="164" fontId="16" fillId="2" borderId="15" xfId="4" applyNumberFormat="1" applyFont="1" applyFill="1" applyBorder="1" applyAlignment="1">
      <alignment horizontal="right" vertical="center" indent="1"/>
    </xf>
    <xf numFmtId="164" fontId="16" fillId="2" borderId="0" xfId="4" applyNumberFormat="1" applyFont="1" applyFill="1" applyAlignment="1">
      <alignment horizontal="right" vertical="center" indent="1"/>
    </xf>
    <xf numFmtId="164" fontId="16" fillId="2" borderId="5" xfId="4" applyNumberFormat="1" applyFont="1" applyFill="1" applyBorder="1" applyAlignment="1">
      <alignment horizontal="right" vertical="center" indent="1"/>
    </xf>
    <xf numFmtId="164" fontId="16" fillId="2" borderId="8" xfId="4" applyNumberFormat="1" applyFont="1" applyFill="1" applyBorder="1" applyAlignment="1">
      <alignment horizontal="center" vertical="center"/>
    </xf>
    <xf numFmtId="166" fontId="16" fillId="2" borderId="0" xfId="4" applyNumberFormat="1" applyFont="1" applyFill="1" applyAlignment="1">
      <alignment horizontal="right" vertical="center" indent="1"/>
    </xf>
    <xf numFmtId="0" fontId="10" fillId="4" borderId="14" xfId="4" applyFont="1" applyFill="1" applyBorder="1" applyAlignment="1">
      <alignment horizontal="left" vertical="center" indent="1"/>
    </xf>
    <xf numFmtId="166"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right" vertical="center" indent="1"/>
    </xf>
    <xf numFmtId="164" fontId="10" fillId="2" borderId="0" xfId="4" applyNumberFormat="1" applyFont="1" applyFill="1" applyAlignment="1">
      <alignment horizontal="right" vertical="center" indent="1"/>
    </xf>
    <xf numFmtId="164"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center" vertical="center"/>
    </xf>
    <xf numFmtId="166" fontId="10" fillId="2" borderId="0" xfId="4" applyNumberFormat="1" applyFont="1" applyFill="1" applyAlignment="1">
      <alignment horizontal="right" vertical="center" indent="1"/>
    </xf>
    <xf numFmtId="49" fontId="10" fillId="4" borderId="14" xfId="4" applyNumberFormat="1" applyFont="1" applyFill="1" applyBorder="1" applyAlignment="1">
      <alignment horizontal="left" vertical="center" indent="3"/>
    </xf>
    <xf numFmtId="0" fontId="9" fillId="4" borderId="0" xfId="4" applyFont="1" applyFill="1"/>
    <xf numFmtId="49" fontId="10" fillId="4" borderId="14" xfId="4" applyNumberFormat="1" applyFont="1" applyFill="1" applyBorder="1" applyAlignment="1">
      <alignment horizontal="left" indent="1"/>
    </xf>
    <xf numFmtId="49" fontId="10" fillId="4" borderId="14" xfId="4" applyNumberFormat="1" applyFont="1" applyFill="1" applyBorder="1" applyAlignment="1">
      <alignment horizontal="left" indent="3"/>
    </xf>
    <xf numFmtId="0" fontId="10" fillId="4" borderId="14" xfId="4" applyFont="1" applyFill="1" applyBorder="1" applyAlignment="1">
      <alignment horizontal="left" indent="1"/>
    </xf>
    <xf numFmtId="164" fontId="17" fillId="2" borderId="15" xfId="4" applyNumberFormat="1" applyFont="1" applyFill="1" applyBorder="1" applyAlignment="1">
      <alignment horizontal="center" vertical="center"/>
    </xf>
    <xf numFmtId="164" fontId="17" fillId="2" borderId="5" xfId="4" applyNumberFormat="1" applyFont="1" applyFill="1" applyBorder="1" applyAlignment="1">
      <alignment horizontal="right" vertical="center" indent="1"/>
    </xf>
    <xf numFmtId="0" fontId="16" fillId="4" borderId="5" xfId="4" applyFont="1" applyFill="1" applyBorder="1" applyAlignment="1">
      <alignment vertical="center"/>
    </xf>
    <xf numFmtId="164" fontId="16" fillId="2" borderId="15" xfId="4" applyNumberFormat="1" applyFont="1" applyFill="1" applyBorder="1" applyAlignment="1">
      <alignment horizontal="center" vertical="center"/>
    </xf>
    <xf numFmtId="0" fontId="10" fillId="4" borderId="5" xfId="4" applyFont="1" applyFill="1" applyBorder="1" applyAlignment="1">
      <alignment horizontal="left" vertical="center" indent="1"/>
    </xf>
    <xf numFmtId="49" fontId="10" fillId="4" borderId="5" xfId="4" applyNumberFormat="1" applyFont="1" applyFill="1" applyBorder="1" applyAlignment="1">
      <alignment horizontal="left" indent="3"/>
    </xf>
    <xf numFmtId="166" fontId="9" fillId="2" borderId="5" xfId="4" applyNumberFormat="1" applyFont="1" applyFill="1" applyBorder="1" applyAlignment="1">
      <alignment horizontal="right" vertical="center" indent="1"/>
    </xf>
    <xf numFmtId="0" fontId="16" fillId="4" borderId="16" xfId="4" applyFont="1" applyFill="1" applyBorder="1" applyAlignment="1">
      <alignment vertical="center"/>
    </xf>
    <xf numFmtId="166" fontId="10" fillId="2" borderId="17" xfId="4" applyNumberFormat="1" applyFont="1" applyFill="1" applyBorder="1" applyAlignment="1">
      <alignment horizontal="right" vertical="center" indent="1"/>
    </xf>
    <xf numFmtId="164" fontId="10" fillId="2" borderId="18" xfId="4" applyNumberFormat="1" applyFont="1" applyFill="1" applyBorder="1" applyAlignment="1">
      <alignment horizontal="right" vertical="center" indent="1"/>
    </xf>
    <xf numFmtId="164" fontId="10" fillId="2" borderId="19" xfId="4" applyNumberFormat="1" applyFont="1" applyFill="1" applyBorder="1" applyAlignment="1">
      <alignment horizontal="right" vertical="center" indent="1"/>
    </xf>
    <xf numFmtId="164" fontId="10" fillId="2" borderId="17" xfId="4" applyNumberFormat="1" applyFont="1" applyFill="1" applyBorder="1" applyAlignment="1">
      <alignment horizontal="right" vertical="center" indent="1"/>
    </xf>
    <xf numFmtId="164" fontId="10" fillId="2" borderId="20" xfId="4" applyNumberFormat="1" applyFont="1" applyFill="1" applyBorder="1" applyAlignment="1">
      <alignment horizontal="center" vertical="center"/>
    </xf>
    <xf numFmtId="166" fontId="10" fillId="2" borderId="19" xfId="4" applyNumberFormat="1" applyFont="1" applyFill="1" applyBorder="1" applyAlignment="1">
      <alignment horizontal="right" vertical="center" indent="1"/>
    </xf>
    <xf numFmtId="164" fontId="10" fillId="3" borderId="12" xfId="4" applyNumberFormat="1" applyFont="1" applyFill="1" applyBorder="1" applyAlignment="1">
      <alignment horizontal="center" vertical="center"/>
    </xf>
    <xf numFmtId="166" fontId="10" fillId="3" borderId="0" xfId="4" applyNumberFormat="1" applyFont="1" applyFill="1" applyAlignment="1">
      <alignment horizontal="right" vertical="center" indent="1"/>
    </xf>
    <xf numFmtId="164" fontId="10" fillId="3" borderId="5" xfId="4" applyNumberFormat="1" applyFont="1" applyFill="1" applyBorder="1" applyAlignment="1">
      <alignment horizontal="right" vertical="center" indent="1"/>
    </xf>
    <xf numFmtId="164" fontId="10" fillId="3" borderId="0" xfId="4" applyNumberFormat="1" applyFont="1" applyFill="1" applyAlignment="1">
      <alignment horizontal="right" vertical="center" indent="1"/>
    </xf>
    <xf numFmtId="0" fontId="15" fillId="6" borderId="2" xfId="5" applyFont="1" applyFill="1" applyBorder="1" applyAlignment="1">
      <alignment horizontal="left" vertical="center"/>
    </xf>
    <xf numFmtId="164" fontId="15" fillId="6" borderId="2" xfId="8" applyNumberFormat="1" applyFont="1" applyFill="1" applyBorder="1" applyAlignment="1">
      <alignment horizontal="center" vertical="center"/>
    </xf>
    <xf numFmtId="167" fontId="15" fillId="6" borderId="4" xfId="7" applyNumberFormat="1" applyFont="1" applyFill="1" applyBorder="1" applyAlignment="1">
      <alignment horizontal="right" vertical="center" indent="1"/>
    </xf>
    <xf numFmtId="164" fontId="15" fillId="6" borderId="3" xfId="8" applyNumberFormat="1" applyFont="1" applyFill="1" applyBorder="1" applyAlignment="1">
      <alignment horizontal="center" vertical="center"/>
    </xf>
    <xf numFmtId="0" fontId="10" fillId="2" borderId="5" xfId="4" applyFont="1" applyFill="1" applyBorder="1" applyAlignment="1">
      <alignment horizontal="left" vertical="center" indent="1"/>
    </xf>
    <xf numFmtId="166" fontId="10" fillId="2" borderId="1" xfId="4" applyNumberFormat="1" applyFont="1" applyFill="1" applyBorder="1" applyAlignment="1">
      <alignment horizontal="right" vertical="center" indent="1"/>
    </xf>
    <xf numFmtId="164" fontId="10" fillId="2" borderId="14" xfId="4" applyNumberFormat="1" applyFont="1" applyFill="1" applyBorder="1" applyAlignment="1">
      <alignment horizontal="right" vertical="center" indent="1"/>
    </xf>
    <xf numFmtId="164" fontId="10" fillId="2" borderId="1" xfId="4" applyNumberFormat="1" applyFont="1" applyFill="1" applyBorder="1" applyAlignment="1">
      <alignment horizontal="right" vertical="center" indent="1"/>
    </xf>
    <xf numFmtId="166" fontId="10" fillId="2" borderId="15" xfId="4" applyNumberFormat="1" applyFont="1" applyFill="1" applyBorder="1" applyAlignment="1">
      <alignment horizontal="right" vertical="center" indent="1"/>
    </xf>
    <xf numFmtId="166" fontId="10" fillId="4" borderId="0" xfId="4" applyNumberFormat="1" applyFont="1" applyFill="1"/>
    <xf numFmtId="0" fontId="10" fillId="2" borderId="14" xfId="2" applyFont="1" applyFill="1" applyBorder="1" applyAlignment="1">
      <alignment horizontal="left" vertical="center" indent="3"/>
    </xf>
    <xf numFmtId="0" fontId="10" fillId="2" borderId="11" xfId="2" applyFont="1" applyFill="1" applyBorder="1" applyAlignment="1">
      <alignment horizontal="left" vertical="center" indent="3"/>
    </xf>
    <xf numFmtId="166" fontId="10" fillId="2" borderId="10" xfId="4" applyNumberFormat="1" applyFont="1" applyFill="1" applyBorder="1" applyAlignment="1">
      <alignment horizontal="right" vertical="center" indent="1"/>
    </xf>
    <xf numFmtId="164" fontId="10" fillId="2" borderId="10" xfId="4" applyNumberFormat="1" applyFont="1" applyFill="1" applyBorder="1" applyAlignment="1">
      <alignment horizontal="right" vertical="center" indent="1"/>
    </xf>
    <xf numFmtId="164" fontId="10" fillId="2" borderId="11" xfId="4" applyNumberFormat="1" applyFont="1" applyFill="1" applyBorder="1" applyAlignment="1">
      <alignment horizontal="right" vertical="center" indent="1"/>
    </xf>
    <xf numFmtId="164" fontId="10" fillId="2" borderId="12" xfId="4" applyNumberFormat="1" applyFont="1" applyFill="1" applyBorder="1" applyAlignment="1">
      <alignment horizontal="right" vertical="center" indent="1"/>
    </xf>
    <xf numFmtId="166" fontId="10" fillId="2" borderId="12" xfId="4" applyNumberFormat="1" applyFont="1" applyFill="1" applyBorder="1" applyAlignment="1">
      <alignment horizontal="right" vertical="center" indent="1"/>
    </xf>
    <xf numFmtId="0" fontId="10" fillId="4" borderId="0" xfId="4" applyFont="1" applyFill="1" applyAlignment="1">
      <alignment horizontal="left" vertical="center" indent="1"/>
    </xf>
    <xf numFmtId="0" fontId="10" fillId="4" borderId="0" xfId="4" applyFont="1" applyFill="1" applyAlignment="1">
      <alignment horizontal="left" indent="1"/>
    </xf>
    <xf numFmtId="164" fontId="10" fillId="4" borderId="0" xfId="4" applyNumberFormat="1" applyFont="1" applyFill="1" applyAlignment="1">
      <alignment horizontal="center" vertical="center"/>
    </xf>
    <xf numFmtId="166" fontId="10" fillId="4" borderId="0" xfId="4" applyNumberFormat="1" applyFont="1" applyFill="1" applyAlignment="1">
      <alignment horizontal="center" vertical="center"/>
    </xf>
    <xf numFmtId="0" fontId="8" fillId="7" borderId="2" xfId="5" applyFont="1" applyFill="1" applyBorder="1" applyAlignment="1">
      <alignment horizontal="center" vertical="center" wrapText="1"/>
    </xf>
    <xf numFmtId="0" fontId="8" fillId="7" borderId="3" xfId="5" applyFont="1" applyFill="1" applyBorder="1" applyAlignment="1">
      <alignment horizontal="center" vertical="center" wrapText="1"/>
    </xf>
    <xf numFmtId="0" fontId="8" fillId="7" borderId="4" xfId="5" applyFont="1" applyFill="1" applyBorder="1" applyAlignment="1">
      <alignment horizontal="center" vertical="center" wrapText="1"/>
    </xf>
    <xf numFmtId="167" fontId="18" fillId="6" borderId="4" xfId="7" applyNumberFormat="1" applyFont="1" applyFill="1" applyBorder="1" applyAlignment="1">
      <alignment horizontal="right" vertical="center" indent="1"/>
    </xf>
    <xf numFmtId="166" fontId="9" fillId="4" borderId="0" xfId="4" applyNumberFormat="1" applyFont="1" applyFill="1" applyAlignment="1">
      <alignment horizontal="center" vertical="center"/>
    </xf>
    <xf numFmtId="0" fontId="8" fillId="5" borderId="3" xfId="5" applyFont="1" applyFill="1" applyBorder="1" applyAlignment="1">
      <alignment horizontal="center" vertical="center" wrapText="1"/>
    </xf>
    <xf numFmtId="164" fontId="10" fillId="4" borderId="0" xfId="4" applyNumberFormat="1" applyFont="1" applyFill="1" applyAlignment="1">
      <alignment horizontal="right" vertical="center"/>
    </xf>
    <xf numFmtId="0" fontId="19" fillId="0" borderId="0" xfId="0" applyFont="1" applyAlignment="1">
      <alignment vertical="center"/>
    </xf>
    <xf numFmtId="0" fontId="20" fillId="2" borderId="0" xfId="0" applyFont="1" applyFill="1" applyAlignment="1">
      <alignment horizontal="left" vertical="center" wrapText="1"/>
    </xf>
    <xf numFmtId="0" fontId="10" fillId="3" borderId="15" xfId="4" applyFont="1" applyFill="1" applyBorder="1"/>
    <xf numFmtId="0" fontId="21" fillId="3" borderId="0" xfId="4" applyFont="1" applyFill="1"/>
    <xf numFmtId="0" fontId="22" fillId="2" borderId="0" xfId="4" applyFont="1" applyFill="1"/>
    <xf numFmtId="0" fontId="21" fillId="4" borderId="0" xfId="4" applyFont="1" applyFill="1"/>
    <xf numFmtId="0" fontId="13" fillId="5" borderId="1" xfId="9" applyFont="1" applyFill="1" applyBorder="1" applyAlignment="1">
      <alignment horizontal="center" vertical="center" wrapText="1"/>
    </xf>
    <xf numFmtId="0" fontId="13" fillId="5" borderId="2" xfId="10" applyFont="1" applyFill="1" applyBorder="1" applyAlignment="1">
      <alignment horizontal="center" vertical="center"/>
    </xf>
    <xf numFmtId="0" fontId="13" fillId="5" borderId="3" xfId="10" applyFont="1" applyFill="1" applyBorder="1" applyAlignment="1">
      <alignment horizontal="center" vertical="center"/>
    </xf>
    <xf numFmtId="0" fontId="13" fillId="5" borderId="4" xfId="10" applyFont="1" applyFill="1" applyBorder="1" applyAlignment="1">
      <alignment horizontal="center" vertical="center"/>
    </xf>
    <xf numFmtId="0" fontId="13" fillId="5" borderId="5" xfId="9" applyFont="1" applyFill="1" applyBorder="1" applyAlignment="1">
      <alignment horizontal="center" vertical="center" wrapText="1"/>
    </xf>
    <xf numFmtId="0" fontId="8" fillId="5" borderId="6" xfId="9" applyFont="1" applyFill="1" applyBorder="1" applyAlignment="1">
      <alignment horizontal="center" vertical="center" wrapText="1"/>
    </xf>
    <xf numFmtId="0" fontId="8" fillId="5" borderId="2" xfId="9" applyFont="1" applyFill="1" applyBorder="1" applyAlignment="1">
      <alignment horizontal="center" vertical="center" wrapText="1"/>
    </xf>
    <xf numFmtId="0" fontId="14" fillId="5" borderId="3" xfId="9" applyFont="1" applyFill="1" applyBorder="1" applyAlignment="1">
      <alignment horizontal="center" vertical="center" wrapText="1"/>
    </xf>
    <xf numFmtId="0" fontId="8" fillId="5" borderId="7" xfId="9" applyFont="1" applyFill="1" applyBorder="1" applyAlignment="1">
      <alignment horizontal="center" vertical="center" wrapText="1"/>
    </xf>
    <xf numFmtId="0" fontId="8" fillId="5" borderId="8" xfId="9" applyFont="1" applyFill="1" applyBorder="1" applyAlignment="1">
      <alignment horizontal="center" vertical="center" wrapText="1"/>
    </xf>
    <xf numFmtId="0" fontId="8" fillId="5" borderId="9" xfId="9" applyFont="1" applyFill="1" applyBorder="1" applyAlignment="1">
      <alignment horizontal="center" vertical="center" wrapText="1"/>
    </xf>
    <xf numFmtId="0" fontId="9" fillId="0" borderId="4" xfId="4" applyFont="1" applyBorder="1" applyAlignment="1">
      <alignment horizontal="center" vertical="center" wrapText="1"/>
    </xf>
    <xf numFmtId="0" fontId="8" fillId="5" borderId="4" xfId="9" applyFont="1" applyFill="1" applyBorder="1" applyAlignment="1">
      <alignment horizontal="center" vertical="center" wrapText="1"/>
    </xf>
    <xf numFmtId="0" fontId="22" fillId="2" borderId="0" xfId="4" applyFont="1" applyFill="1" applyAlignment="1">
      <alignment wrapText="1"/>
    </xf>
    <xf numFmtId="0" fontId="13" fillId="5" borderId="10" xfId="9" applyFont="1" applyFill="1" applyBorder="1" applyAlignment="1">
      <alignment horizontal="center" vertical="center" wrapText="1"/>
    </xf>
    <xf numFmtId="0" fontId="8" fillId="5" borderId="11" xfId="9" applyFont="1" applyFill="1" applyBorder="1" applyAlignment="1">
      <alignment horizontal="center" vertical="center" wrapText="1"/>
    </xf>
    <xf numFmtId="0" fontId="8" fillId="5" borderId="2" xfId="9" applyFont="1" applyFill="1" applyBorder="1" applyAlignment="1">
      <alignment horizontal="center" vertical="center" wrapText="1"/>
    </xf>
    <xf numFmtId="0" fontId="8" fillId="5" borderId="12" xfId="9" applyFont="1" applyFill="1" applyBorder="1" applyAlignment="1">
      <alignment horizontal="center" vertical="center" wrapText="1"/>
    </xf>
    <xf numFmtId="0" fontId="8" fillId="5" borderId="13" xfId="9" applyFont="1" applyFill="1" applyBorder="1" applyAlignment="1">
      <alignment horizontal="center" vertical="center" wrapText="1"/>
    </xf>
    <xf numFmtId="0" fontId="15" fillId="6" borderId="7" xfId="9" applyFont="1" applyFill="1" applyBorder="1" applyAlignment="1">
      <alignment horizontal="left" vertical="center"/>
    </xf>
    <xf numFmtId="167" fontId="15" fillId="6" borderId="7" xfId="11" applyNumberFormat="1" applyFont="1" applyFill="1" applyBorder="1" applyAlignment="1">
      <alignment horizontal="right" vertical="center" indent="1"/>
    </xf>
    <xf numFmtId="164" fontId="15" fillId="6" borderId="7" xfId="12" applyNumberFormat="1" applyFont="1" applyFill="1" applyBorder="1" applyAlignment="1">
      <alignment horizontal="center" vertical="center"/>
    </xf>
    <xf numFmtId="164" fontId="15" fillId="6" borderId="4" xfId="12" applyNumberFormat="1" applyFont="1" applyFill="1" applyBorder="1" applyAlignment="1">
      <alignment horizontal="center" vertical="center"/>
    </xf>
    <xf numFmtId="167" fontId="18" fillId="6" borderId="4" xfId="11" applyNumberFormat="1" applyFont="1" applyFill="1" applyBorder="1" applyAlignment="1">
      <alignment horizontal="right" vertical="center" indent="1"/>
    </xf>
    <xf numFmtId="164" fontId="16" fillId="3" borderId="8" xfId="4" applyNumberFormat="1" applyFont="1" applyFill="1" applyBorder="1" applyAlignment="1">
      <alignment horizontal="center" vertical="center"/>
    </xf>
    <xf numFmtId="166" fontId="16" fillId="3" borderId="0" xfId="4" applyNumberFormat="1" applyFont="1" applyFill="1" applyAlignment="1">
      <alignment horizontal="right" vertical="center" indent="1"/>
    </xf>
    <xf numFmtId="164" fontId="16" fillId="3" borderId="5" xfId="4" applyNumberFormat="1" applyFont="1" applyFill="1" applyBorder="1" applyAlignment="1">
      <alignment horizontal="right" vertical="center" indent="1"/>
    </xf>
    <xf numFmtId="164" fontId="16" fillId="3" borderId="0" xfId="4" applyNumberFormat="1" applyFont="1" applyFill="1" applyAlignment="1">
      <alignment horizontal="right" vertical="center" indent="1"/>
    </xf>
    <xf numFmtId="164" fontId="10" fillId="3" borderId="15" xfId="4" applyNumberFormat="1" applyFont="1" applyFill="1" applyBorder="1" applyAlignment="1">
      <alignment horizontal="center" vertical="center"/>
    </xf>
    <xf numFmtId="0" fontId="23" fillId="2" borderId="0" xfId="4" applyFont="1" applyFill="1" applyAlignment="1">
      <alignment wrapText="1"/>
    </xf>
    <xf numFmtId="49" fontId="10" fillId="4" borderId="6" xfId="4" applyNumberFormat="1" applyFont="1" applyFill="1" applyBorder="1" applyAlignment="1">
      <alignment horizontal="left" indent="1"/>
    </xf>
    <xf numFmtId="164" fontId="10" fillId="2" borderId="8" xfId="4" applyNumberFormat="1" applyFont="1" applyFill="1" applyBorder="1" applyAlignment="1">
      <alignment horizontal="right" vertical="center" indent="1"/>
    </xf>
    <xf numFmtId="164" fontId="10" fillId="2" borderId="9" xfId="4" applyNumberFormat="1" applyFont="1" applyFill="1" applyBorder="1" applyAlignment="1">
      <alignment horizontal="right" vertical="center" indent="1"/>
    </xf>
    <xf numFmtId="164" fontId="10" fillId="3" borderId="8" xfId="4" applyNumberFormat="1" applyFont="1" applyFill="1" applyBorder="1" applyAlignment="1">
      <alignment horizontal="center" vertical="center"/>
    </xf>
    <xf numFmtId="166" fontId="10" fillId="3" borderId="9" xfId="4" applyNumberFormat="1" applyFont="1" applyFill="1" applyBorder="1" applyAlignment="1">
      <alignment horizontal="right" vertical="center" indent="1"/>
    </xf>
    <xf numFmtId="164" fontId="10" fillId="3" borderId="1" xfId="4" applyNumberFormat="1" applyFont="1" applyFill="1" applyBorder="1" applyAlignment="1">
      <alignment horizontal="right" vertical="center" indent="1"/>
    </xf>
    <xf numFmtId="164" fontId="10" fillId="3" borderId="9" xfId="4" applyNumberFormat="1" applyFont="1" applyFill="1" applyBorder="1" applyAlignment="1">
      <alignment horizontal="right" vertical="center" indent="1"/>
    </xf>
    <xf numFmtId="0" fontId="24" fillId="2" borderId="0" xfId="4" applyFont="1" applyFill="1" applyAlignment="1">
      <alignment wrapText="1"/>
    </xf>
    <xf numFmtId="49" fontId="10" fillId="4" borderId="11" xfId="4" applyNumberFormat="1" applyFont="1" applyFill="1" applyBorder="1" applyAlignment="1">
      <alignment horizontal="left" indent="3"/>
    </xf>
    <xf numFmtId="164" fontId="10" fillId="2" borderId="13" xfId="4" applyNumberFormat="1" applyFont="1" applyFill="1" applyBorder="1" applyAlignment="1">
      <alignment horizontal="right" vertical="center" indent="1"/>
    </xf>
    <xf numFmtId="166" fontId="10" fillId="3" borderId="13" xfId="4" applyNumberFormat="1" applyFont="1" applyFill="1" applyBorder="1" applyAlignment="1">
      <alignment horizontal="right" vertical="center" indent="1"/>
    </xf>
    <xf numFmtId="164" fontId="10" fillId="3" borderId="10" xfId="4" applyNumberFormat="1" applyFont="1" applyFill="1" applyBorder="1" applyAlignment="1">
      <alignment horizontal="right" vertical="center" indent="1"/>
    </xf>
    <xf numFmtId="164" fontId="10" fillId="3" borderId="13" xfId="4" applyNumberFormat="1" applyFont="1" applyFill="1" applyBorder="1" applyAlignment="1">
      <alignment horizontal="right" vertical="center" indent="1"/>
    </xf>
    <xf numFmtId="0" fontId="21" fillId="2" borderId="0" xfId="4" applyFont="1" applyFill="1"/>
    <xf numFmtId="0" fontId="10" fillId="4" borderId="6" xfId="4" applyFont="1" applyFill="1" applyBorder="1" applyAlignment="1">
      <alignment horizontal="left" indent="1"/>
    </xf>
    <xf numFmtId="0" fontId="10" fillId="4" borderId="11" xfId="4" applyFont="1" applyFill="1" applyBorder="1" applyAlignment="1">
      <alignment horizontal="left" vertical="center" indent="1"/>
    </xf>
    <xf numFmtId="164" fontId="17" fillId="3" borderId="12" xfId="4" applyNumberFormat="1" applyFont="1" applyFill="1" applyBorder="1" applyAlignment="1">
      <alignment horizontal="center" vertical="center"/>
    </xf>
    <xf numFmtId="164" fontId="17" fillId="3" borderId="10" xfId="4" applyNumberFormat="1" applyFont="1" applyFill="1" applyBorder="1" applyAlignment="1">
      <alignment horizontal="right" vertical="center" indent="1"/>
    </xf>
    <xf numFmtId="0" fontId="16" fillId="4" borderId="1" xfId="4" applyFont="1" applyFill="1" applyBorder="1" applyAlignment="1">
      <alignment vertical="center"/>
    </xf>
    <xf numFmtId="166" fontId="16" fillId="2" borderId="1" xfId="4" applyNumberFormat="1" applyFont="1" applyFill="1" applyBorder="1" applyAlignment="1">
      <alignment horizontal="right" vertical="center" indent="1"/>
    </xf>
    <xf numFmtId="164" fontId="16" fillId="2" borderId="8" xfId="4" applyNumberFormat="1" applyFont="1" applyFill="1" applyBorder="1" applyAlignment="1">
      <alignment horizontal="right" vertical="center" indent="1"/>
    </xf>
    <xf numFmtId="164" fontId="16" fillId="2" borderId="9" xfId="4" applyNumberFormat="1" applyFont="1" applyFill="1" applyBorder="1" applyAlignment="1">
      <alignment horizontal="right" vertical="center" indent="1"/>
    </xf>
    <xf numFmtId="164" fontId="16" fillId="2" borderId="1" xfId="4" applyNumberFormat="1" applyFont="1" applyFill="1" applyBorder="1" applyAlignment="1">
      <alignment horizontal="right" vertical="center" indent="1"/>
    </xf>
    <xf numFmtId="166" fontId="16" fillId="3" borderId="9" xfId="4" applyNumberFormat="1" applyFont="1" applyFill="1" applyBorder="1" applyAlignment="1">
      <alignment horizontal="right" vertical="center" indent="1"/>
    </xf>
    <xf numFmtId="164" fontId="16" fillId="3" borderId="1" xfId="4" applyNumberFormat="1" applyFont="1" applyFill="1" applyBorder="1" applyAlignment="1">
      <alignment horizontal="right" vertical="center" indent="1"/>
    </xf>
    <xf numFmtId="164" fontId="16" fillId="3" borderId="9" xfId="4" applyNumberFormat="1" applyFont="1" applyFill="1" applyBorder="1" applyAlignment="1">
      <alignment horizontal="right" vertical="center" indent="1"/>
    </xf>
    <xf numFmtId="0" fontId="10" fillId="4" borderId="10" xfId="4" applyFont="1" applyFill="1" applyBorder="1" applyAlignment="1">
      <alignment horizontal="left" vertical="center" indent="1"/>
    </xf>
    <xf numFmtId="0" fontId="10" fillId="2" borderId="0" xfId="4" applyFont="1" applyFill="1" applyAlignment="1">
      <alignment horizontal="left" vertical="center" indent="1"/>
    </xf>
    <xf numFmtId="166" fontId="21" fillId="2" borderId="0" xfId="4" applyNumberFormat="1" applyFont="1" applyFill="1" applyAlignment="1">
      <alignment horizontal="right" vertical="center" indent="1"/>
    </xf>
    <xf numFmtId="164" fontId="21" fillId="2" borderId="0" xfId="4" applyNumberFormat="1" applyFont="1" applyFill="1" applyAlignment="1">
      <alignment horizontal="right" vertical="center" indent="1"/>
    </xf>
    <xf numFmtId="0" fontId="25" fillId="2" borderId="0" xfId="9" applyFont="1" applyFill="1" applyAlignment="1">
      <alignment horizontal="center" vertical="center" wrapText="1"/>
    </xf>
    <xf numFmtId="0" fontId="25" fillId="2" borderId="5" xfId="9" applyFont="1" applyFill="1" applyBorder="1" applyAlignment="1">
      <alignment horizontal="center" vertical="center" wrapText="1"/>
    </xf>
    <xf numFmtId="0" fontId="15" fillId="6" borderId="2" xfId="9" applyFont="1" applyFill="1" applyBorder="1" applyAlignment="1">
      <alignment horizontal="left" vertical="center"/>
    </xf>
    <xf numFmtId="167" fontId="26" fillId="6" borderId="7" xfId="11" applyNumberFormat="1" applyFont="1" applyFill="1" applyBorder="1" applyAlignment="1">
      <alignment horizontal="right" vertical="center" indent="1"/>
    </xf>
    <xf numFmtId="164" fontId="26" fillId="6" borderId="7" xfId="12" applyNumberFormat="1" applyFont="1" applyFill="1" applyBorder="1" applyAlignment="1">
      <alignment horizontal="center" vertical="center"/>
    </xf>
    <xf numFmtId="164" fontId="26" fillId="6" borderId="2" xfId="12" applyNumberFormat="1" applyFont="1" applyFill="1" applyBorder="1" applyAlignment="1">
      <alignment horizontal="center" vertical="center"/>
    </xf>
    <xf numFmtId="164" fontId="26" fillId="6" borderId="4" xfId="12" applyNumberFormat="1" applyFont="1" applyFill="1" applyBorder="1" applyAlignment="1">
      <alignment horizontal="center" vertical="center"/>
    </xf>
    <xf numFmtId="167" fontId="26" fillId="6" borderId="4" xfId="11" applyNumberFormat="1" applyFont="1" applyFill="1" applyBorder="1" applyAlignment="1">
      <alignment horizontal="right" vertical="center" indent="1"/>
    </xf>
    <xf numFmtId="164" fontId="26" fillId="6" borderId="3" xfId="12" applyNumberFormat="1" applyFont="1" applyFill="1" applyBorder="1" applyAlignment="1">
      <alignment horizontal="center" vertical="center"/>
    </xf>
    <xf numFmtId="164" fontId="10" fillId="2" borderId="6" xfId="4" applyNumberFormat="1" applyFont="1" applyFill="1" applyBorder="1" applyAlignment="1">
      <alignment horizontal="right" vertical="center" indent="1"/>
    </xf>
    <xf numFmtId="166" fontId="21" fillId="4" borderId="0" xfId="4" applyNumberFormat="1" applyFont="1" applyFill="1"/>
    <xf numFmtId="0" fontId="10" fillId="2" borderId="0" xfId="2" applyFont="1" applyFill="1" applyAlignment="1">
      <alignment horizontal="left" vertical="center" indent="3"/>
    </xf>
    <xf numFmtId="164" fontId="21" fillId="3" borderId="0" xfId="4" applyNumberFormat="1" applyFont="1" applyFill="1" applyAlignment="1">
      <alignment horizontal="right" vertical="center" indent="1"/>
    </xf>
    <xf numFmtId="0" fontId="23" fillId="4" borderId="0" xfId="4" applyFont="1" applyFill="1"/>
    <xf numFmtId="0" fontId="21" fillId="4" borderId="0" xfId="4" applyFont="1" applyFill="1" applyAlignment="1">
      <alignment horizontal="left" indent="1"/>
    </xf>
    <xf numFmtId="0" fontId="8" fillId="5" borderId="3" xfId="9" applyFont="1" applyFill="1" applyBorder="1" applyAlignment="1">
      <alignment horizontal="center" vertical="center" wrapText="1"/>
    </xf>
    <xf numFmtId="0" fontId="10" fillId="2" borderId="2" xfId="2" applyFont="1" applyFill="1" applyBorder="1" applyAlignment="1">
      <alignment horizontal="left" vertical="center" indent="3"/>
    </xf>
    <xf numFmtId="166" fontId="10" fillId="2" borderId="7" xfId="4" applyNumberFormat="1" applyFont="1" applyFill="1" applyBorder="1" applyAlignment="1">
      <alignment horizontal="right" vertical="center" indent="1"/>
    </xf>
    <xf numFmtId="164" fontId="10" fillId="2" borderId="3" xfId="4" applyNumberFormat="1" applyFont="1" applyFill="1" applyBorder="1" applyAlignment="1">
      <alignment horizontal="right" vertical="center" indent="1"/>
    </xf>
    <xf numFmtId="164" fontId="10" fillId="2" borderId="2" xfId="4" applyNumberFormat="1" applyFont="1" applyFill="1" applyBorder="1" applyAlignment="1">
      <alignment horizontal="right" vertical="center" indent="1"/>
    </xf>
    <xf numFmtId="164" fontId="10" fillId="2" borderId="7" xfId="4" applyNumberFormat="1" applyFont="1" applyFill="1" applyBorder="1" applyAlignment="1">
      <alignment horizontal="right" vertical="center" indent="1"/>
    </xf>
    <xf numFmtId="166" fontId="23" fillId="4" borderId="0" xfId="4" applyNumberFormat="1" applyFont="1" applyFill="1" applyAlignment="1">
      <alignment horizontal="center" vertical="center"/>
    </xf>
    <xf numFmtId="164" fontId="21" fillId="4" borderId="0" xfId="4" applyNumberFormat="1" applyFont="1" applyFill="1" applyAlignment="1">
      <alignment horizontal="center" vertical="center"/>
    </xf>
    <xf numFmtId="166" fontId="21" fillId="4" borderId="0" xfId="4" applyNumberFormat="1" applyFont="1" applyFill="1" applyAlignment="1">
      <alignment horizontal="center" vertical="center"/>
    </xf>
    <xf numFmtId="166" fontId="21" fillId="2" borderId="10" xfId="4" applyNumberFormat="1" applyFont="1" applyFill="1" applyBorder="1" applyAlignment="1">
      <alignment horizontal="right" vertical="center" indent="1"/>
    </xf>
    <xf numFmtId="164" fontId="21" fillId="2" borderId="12" xfId="4" applyNumberFormat="1" applyFont="1" applyFill="1" applyBorder="1" applyAlignment="1">
      <alignment horizontal="right" vertical="center" indent="1"/>
    </xf>
    <xf numFmtId="164" fontId="21" fillId="2" borderId="13" xfId="4" applyNumberFormat="1" applyFont="1" applyFill="1" applyBorder="1" applyAlignment="1">
      <alignment horizontal="right" vertical="center" indent="1"/>
    </xf>
    <xf numFmtId="164" fontId="21" fillId="2" borderId="10" xfId="4" applyNumberFormat="1" applyFont="1" applyFill="1" applyBorder="1" applyAlignment="1">
      <alignment horizontal="right" vertical="center" indent="1"/>
    </xf>
    <xf numFmtId="164" fontId="21" fillId="3" borderId="12" xfId="4" applyNumberFormat="1" applyFont="1" applyFill="1" applyBorder="1" applyAlignment="1">
      <alignment horizontal="center" vertical="center"/>
    </xf>
    <xf numFmtId="166" fontId="21" fillId="3" borderId="13" xfId="4" applyNumberFormat="1" applyFont="1" applyFill="1" applyBorder="1" applyAlignment="1">
      <alignment horizontal="right" vertical="center" indent="1"/>
    </xf>
    <xf numFmtId="164" fontId="21" fillId="3" borderId="10" xfId="4" applyNumberFormat="1" applyFont="1" applyFill="1" applyBorder="1" applyAlignment="1">
      <alignment horizontal="right" vertical="center" indent="1"/>
    </xf>
    <xf numFmtId="164" fontId="21" fillId="3" borderId="13" xfId="4" applyNumberFormat="1" applyFont="1" applyFill="1" applyBorder="1" applyAlignment="1">
      <alignment horizontal="right" vertical="center" indent="1"/>
    </xf>
    <xf numFmtId="0" fontId="15" fillId="2" borderId="9" xfId="9" applyFont="1" applyFill="1" applyBorder="1" applyAlignment="1">
      <alignment horizontal="left" vertical="center"/>
    </xf>
    <xf numFmtId="168" fontId="15" fillId="2" borderId="9" xfId="11" applyNumberFormat="1" applyFont="1" applyFill="1" applyBorder="1" applyAlignment="1">
      <alignment horizontal="center" vertical="center"/>
    </xf>
    <xf numFmtId="164" fontId="15" fillId="2" borderId="9" xfId="12" applyNumberFormat="1" applyFont="1" applyFill="1" applyBorder="1" applyAlignment="1">
      <alignment horizontal="center" vertical="center"/>
    </xf>
    <xf numFmtId="0" fontId="8" fillId="2" borderId="0" xfId="9" applyFont="1" applyFill="1" applyAlignment="1">
      <alignment horizontal="center" vertical="center" wrapText="1"/>
    </xf>
    <xf numFmtId="0" fontId="19" fillId="0" borderId="0" xfId="4" applyFont="1" applyAlignment="1">
      <alignment vertical="center"/>
    </xf>
    <xf numFmtId="0" fontId="20" fillId="2" borderId="0" xfId="4" applyFont="1" applyFill="1" applyAlignment="1">
      <alignment horizontal="left" vertical="center" wrapText="1"/>
    </xf>
    <xf numFmtId="0" fontId="27" fillId="2" borderId="0" xfId="4" applyFont="1" applyFill="1" applyAlignment="1">
      <alignment horizontal="left" vertical="center" wrapText="1"/>
    </xf>
    <xf numFmtId="0" fontId="21" fillId="3" borderId="15" xfId="4" applyFont="1" applyFill="1" applyBorder="1"/>
    <xf numFmtId="164" fontId="17" fillId="3" borderId="15" xfId="4" applyNumberFormat="1" applyFont="1" applyFill="1" applyBorder="1" applyAlignment="1">
      <alignment horizontal="center" vertical="center"/>
    </xf>
    <xf numFmtId="164" fontId="17" fillId="3" borderId="5" xfId="4" applyNumberFormat="1" applyFont="1" applyFill="1" applyBorder="1" applyAlignment="1">
      <alignment horizontal="right" vertical="center" indent="1"/>
    </xf>
    <xf numFmtId="164" fontId="16" fillId="3" borderId="15" xfId="4" applyNumberFormat="1" applyFont="1" applyFill="1" applyBorder="1" applyAlignment="1">
      <alignment horizontal="center" vertical="center"/>
    </xf>
    <xf numFmtId="0" fontId="16" fillId="4" borderId="21" xfId="4" applyFont="1" applyFill="1" applyBorder="1" applyAlignment="1">
      <alignment vertical="center"/>
    </xf>
    <xf numFmtId="166" fontId="10" fillId="2" borderId="22" xfId="4" applyNumberFormat="1" applyFont="1" applyFill="1" applyBorder="1" applyAlignment="1">
      <alignment horizontal="right" vertical="center" indent="1"/>
    </xf>
    <xf numFmtId="164" fontId="10" fillId="2" borderId="20" xfId="4" applyNumberFormat="1" applyFont="1" applyFill="1" applyBorder="1" applyAlignment="1">
      <alignment horizontal="right" vertical="center" indent="1"/>
    </xf>
    <xf numFmtId="164" fontId="10" fillId="2" borderId="23" xfId="4" applyNumberFormat="1" applyFont="1" applyFill="1" applyBorder="1" applyAlignment="1">
      <alignment horizontal="right" vertical="center" indent="1"/>
    </xf>
    <xf numFmtId="164" fontId="10" fillId="2" borderId="22" xfId="4" applyNumberFormat="1" applyFont="1" applyFill="1" applyBorder="1" applyAlignment="1">
      <alignment horizontal="right" vertical="center" indent="1"/>
    </xf>
    <xf numFmtId="164" fontId="10" fillId="3" borderId="20" xfId="4" applyNumberFormat="1" applyFont="1" applyFill="1" applyBorder="1" applyAlignment="1">
      <alignment horizontal="center" vertical="center"/>
    </xf>
    <xf numFmtId="166" fontId="10" fillId="3" borderId="23" xfId="4" applyNumberFormat="1" applyFont="1" applyFill="1" applyBorder="1" applyAlignment="1">
      <alignment horizontal="right" vertical="center" indent="1"/>
    </xf>
    <xf numFmtId="164" fontId="10" fillId="3" borderId="22" xfId="4" applyNumberFormat="1" applyFont="1" applyFill="1" applyBorder="1" applyAlignment="1">
      <alignment horizontal="right" vertical="center" indent="1"/>
    </xf>
    <xf numFmtId="164" fontId="10" fillId="3" borderId="23" xfId="4" applyNumberFormat="1" applyFont="1" applyFill="1" applyBorder="1" applyAlignment="1">
      <alignment horizontal="right" vertical="center" indent="1"/>
    </xf>
    <xf numFmtId="164" fontId="15" fillId="6" borderId="7" xfId="13" applyNumberFormat="1" applyFont="1" applyFill="1" applyBorder="1" applyAlignment="1">
      <alignment horizontal="center" vertical="center"/>
    </xf>
    <xf numFmtId="164" fontId="15" fillId="6" borderId="2" xfId="13" applyNumberFormat="1" applyFont="1" applyFill="1" applyBorder="1" applyAlignment="1">
      <alignment horizontal="center" vertical="center"/>
    </xf>
    <xf numFmtId="164" fontId="15" fillId="6" borderId="4" xfId="13" applyNumberFormat="1" applyFont="1" applyFill="1" applyBorder="1" applyAlignment="1">
      <alignment horizontal="center" vertical="center"/>
    </xf>
    <xf numFmtId="164" fontId="10" fillId="3" borderId="14" xfId="4" applyNumberFormat="1" applyFont="1" applyFill="1" applyBorder="1" applyAlignment="1">
      <alignment horizontal="right" vertical="center" indent="1"/>
    </xf>
    <xf numFmtId="164" fontId="10" fillId="3" borderId="15" xfId="4" applyNumberFormat="1" applyFont="1" applyFill="1" applyBorder="1" applyAlignment="1">
      <alignment horizontal="right" vertical="center" indent="1"/>
    </xf>
    <xf numFmtId="166" fontId="9" fillId="4" borderId="3" xfId="4" applyNumberFormat="1" applyFont="1" applyFill="1" applyBorder="1" applyAlignment="1">
      <alignment horizontal="center" vertical="center"/>
    </xf>
    <xf numFmtId="0" fontId="13" fillId="5" borderId="7" xfId="10" applyFont="1" applyFill="1" applyBorder="1" applyAlignment="1">
      <alignment horizontal="center" vertical="center" wrapText="1"/>
    </xf>
    <xf numFmtId="166" fontId="10" fillId="2" borderId="11" xfId="4" applyNumberFormat="1" applyFont="1" applyFill="1" applyBorder="1" applyAlignment="1">
      <alignment horizontal="center" vertical="center"/>
    </xf>
    <xf numFmtId="166" fontId="10" fillId="2" borderId="13" xfId="4" applyNumberFormat="1" applyFont="1" applyFill="1" applyBorder="1" applyAlignment="1">
      <alignment horizontal="center" vertical="center"/>
    </xf>
    <xf numFmtId="166" fontId="10" fillId="2" borderId="12" xfId="4" applyNumberFormat="1" applyFont="1" applyFill="1" applyBorder="1" applyAlignment="1">
      <alignment horizontal="center" vertical="center"/>
    </xf>
    <xf numFmtId="0" fontId="13" fillId="5" borderId="7" xfId="10" applyFont="1" applyFill="1" applyBorder="1" applyAlignment="1">
      <alignment horizontal="center" vertical="center"/>
    </xf>
    <xf numFmtId="0" fontId="28" fillId="6" borderId="0" xfId="0" applyFont="1" applyFill="1" applyAlignment="1">
      <alignment horizontal="left" vertical="center" indent="1"/>
    </xf>
    <xf numFmtId="0" fontId="30" fillId="6" borderId="0" xfId="14" applyFont="1" applyFill="1"/>
    <xf numFmtId="0" fontId="30" fillId="0" borderId="0" xfId="14" applyFont="1"/>
    <xf numFmtId="0" fontId="31" fillId="5" borderId="1" xfId="14" applyFont="1" applyFill="1" applyBorder="1" applyAlignment="1">
      <alignment horizontal="center" vertical="center" wrapText="1"/>
    </xf>
    <xf numFmtId="17" fontId="31" fillId="5" borderId="1" xfId="15" applyNumberFormat="1" applyFont="1" applyFill="1" applyBorder="1" applyAlignment="1">
      <alignment horizontal="center" vertical="center" wrapText="1"/>
    </xf>
    <xf numFmtId="0" fontId="31" fillId="5" borderId="10" xfId="14" applyFont="1" applyFill="1" applyBorder="1" applyAlignment="1">
      <alignment horizontal="center" vertical="center" wrapText="1"/>
    </xf>
    <xf numFmtId="0" fontId="33" fillId="6" borderId="2" xfId="16" applyFont="1" applyFill="1" applyBorder="1" applyAlignment="1">
      <alignment horizontal="left" vertical="center"/>
    </xf>
    <xf numFmtId="0" fontId="33" fillId="6" borderId="4" xfId="16" applyFont="1" applyFill="1" applyBorder="1" applyAlignment="1">
      <alignment horizontal="left" vertical="center"/>
    </xf>
    <xf numFmtId="164" fontId="33" fillId="6" borderId="7" xfId="17" applyNumberFormat="1" applyFont="1" applyFill="1" applyBorder="1" applyAlignment="1">
      <alignment horizontal="center" vertical="center"/>
    </xf>
    <xf numFmtId="4" fontId="31" fillId="2" borderId="7" xfId="14" applyNumberFormat="1" applyFont="1" applyFill="1" applyBorder="1" applyAlignment="1">
      <alignment horizontal="center"/>
    </xf>
    <xf numFmtId="0" fontId="34" fillId="2" borderId="14" xfId="16" applyFont="1" applyFill="1" applyBorder="1"/>
    <xf numFmtId="0" fontId="35" fillId="2" borderId="15" xfId="16" applyFont="1" applyFill="1" applyBorder="1"/>
    <xf numFmtId="164" fontId="36" fillId="2" borderId="5" xfId="17" applyNumberFormat="1" applyFont="1" applyFill="1" applyBorder="1" applyAlignment="1">
      <alignment horizontal="center" vertical="center"/>
    </xf>
    <xf numFmtId="4" fontId="31" fillId="2" borderId="5" xfId="14" applyNumberFormat="1" applyFont="1" applyFill="1" applyBorder="1" applyAlignment="1">
      <alignment horizontal="center"/>
    </xf>
    <xf numFmtId="0" fontId="37" fillId="0" borderId="14" xfId="15" applyFont="1" applyBorder="1"/>
    <xf numFmtId="0" fontId="37" fillId="0" borderId="15" xfId="15" applyFont="1" applyBorder="1"/>
    <xf numFmtId="164" fontId="37" fillId="0" borderId="5" xfId="17" applyNumberFormat="1" applyFont="1" applyFill="1" applyBorder="1" applyAlignment="1">
      <alignment horizontal="center" vertical="center"/>
    </xf>
    <xf numFmtId="4" fontId="30" fillId="2" borderId="5" xfId="14" applyNumberFormat="1" applyFont="1" applyFill="1" applyBorder="1" applyAlignment="1">
      <alignment horizontal="center"/>
    </xf>
    <xf numFmtId="0" fontId="30" fillId="2" borderId="0" xfId="14" applyFont="1" applyFill="1"/>
    <xf numFmtId="0" fontId="30" fillId="0" borderId="14" xfId="15" applyFont="1" applyBorder="1"/>
    <xf numFmtId="0" fontId="30" fillId="0" borderId="15" xfId="15" applyFont="1" applyBorder="1"/>
    <xf numFmtId="164" fontId="37" fillId="0" borderId="24" xfId="17" applyNumberFormat="1" applyFont="1" applyFill="1" applyBorder="1" applyAlignment="1">
      <alignment horizontal="center" vertical="center"/>
    </xf>
    <xf numFmtId="0" fontId="34" fillId="0" borderId="25" xfId="16" applyFont="1" applyBorder="1"/>
    <xf numFmtId="0" fontId="35" fillId="0" borderId="26" xfId="16" applyFont="1" applyBorder="1"/>
    <xf numFmtId="164" fontId="36" fillId="0" borderId="5" xfId="17" applyNumberFormat="1" applyFont="1" applyFill="1" applyBorder="1" applyAlignment="1">
      <alignment horizontal="center" vertical="center"/>
    </xf>
    <xf numFmtId="4" fontId="31" fillId="2" borderId="1" xfId="14" applyNumberFormat="1" applyFont="1" applyFill="1" applyBorder="1" applyAlignment="1">
      <alignment horizontal="center"/>
    </xf>
    <xf numFmtId="0" fontId="30" fillId="0" borderId="11" xfId="15" applyFont="1" applyBorder="1"/>
    <xf numFmtId="0" fontId="30" fillId="0" borderId="12" xfId="15" applyFont="1" applyBorder="1"/>
    <xf numFmtId="164" fontId="37" fillId="0" borderId="10" xfId="17" applyNumberFormat="1" applyFont="1" applyFill="1" applyBorder="1" applyAlignment="1">
      <alignment horizontal="center" vertical="center"/>
    </xf>
    <xf numFmtId="4" fontId="30" fillId="2" borderId="10" xfId="14" applyNumberFormat="1" applyFont="1" applyFill="1" applyBorder="1" applyAlignment="1">
      <alignment horizontal="center"/>
    </xf>
    <xf numFmtId="0" fontId="30" fillId="0" borderId="0" xfId="15" applyFont="1"/>
    <xf numFmtId="164" fontId="37" fillId="0" borderId="0" xfId="17" applyNumberFormat="1" applyFont="1" applyFill="1" applyBorder="1" applyAlignment="1">
      <alignment horizontal="center" vertical="center"/>
    </xf>
    <xf numFmtId="166" fontId="30" fillId="0" borderId="0" xfId="14" applyNumberFormat="1" applyFont="1"/>
    <xf numFmtId="0" fontId="30" fillId="0" borderId="0" xfId="14" applyFont="1" applyAlignment="1">
      <alignment horizontal="right"/>
    </xf>
    <xf numFmtId="0" fontId="31" fillId="0" borderId="0" xfId="14" applyFont="1"/>
    <xf numFmtId="0" fontId="31" fillId="5" borderId="27" xfId="14" applyFont="1" applyFill="1" applyBorder="1" applyAlignment="1">
      <alignment horizontal="center" vertical="center"/>
    </xf>
    <xf numFmtId="0" fontId="31" fillId="5" borderId="28" xfId="14" applyFont="1" applyFill="1" applyBorder="1" applyAlignment="1">
      <alignment horizontal="center" vertical="center"/>
    </xf>
    <xf numFmtId="0" fontId="31" fillId="5" borderId="29" xfId="14" applyFont="1" applyFill="1" applyBorder="1" applyAlignment="1">
      <alignment horizontal="center" vertical="center"/>
    </xf>
    <xf numFmtId="0" fontId="31" fillId="2" borderId="0" xfId="14" applyFont="1" applyFill="1" applyAlignment="1">
      <alignment vertical="center"/>
    </xf>
    <xf numFmtId="3" fontId="30" fillId="0" borderId="0" xfId="14" applyNumberFormat="1" applyFont="1"/>
    <xf numFmtId="0" fontId="31" fillId="5" borderId="27" xfId="14" applyFont="1" applyFill="1" applyBorder="1" applyAlignment="1">
      <alignment horizontal="center" vertical="center"/>
    </xf>
    <xf numFmtId="0" fontId="30" fillId="2" borderId="30" xfId="14" applyFont="1" applyFill="1" applyBorder="1" applyAlignment="1">
      <alignment horizontal="center" vertical="center"/>
    </xf>
    <xf numFmtId="169" fontId="31" fillId="5" borderId="31" xfId="14" quotePrefix="1" applyNumberFormat="1" applyFont="1" applyFill="1" applyBorder="1" applyAlignment="1">
      <alignment horizontal="center" vertical="center"/>
    </xf>
    <xf numFmtId="169" fontId="30" fillId="5" borderId="32" xfId="14" applyNumberFormat="1" applyFont="1" applyFill="1" applyBorder="1" applyAlignment="1">
      <alignment horizontal="center" vertical="center"/>
    </xf>
    <xf numFmtId="169" fontId="31" fillId="5" borderId="30" xfId="14" quotePrefix="1" applyNumberFormat="1" applyFont="1" applyFill="1" applyBorder="1" applyAlignment="1">
      <alignment horizontal="center" vertical="center"/>
    </xf>
    <xf numFmtId="3" fontId="30" fillId="2" borderId="0" xfId="14" applyNumberFormat="1" applyFont="1" applyFill="1"/>
    <xf numFmtId="170" fontId="38" fillId="5" borderId="33" xfId="14" applyNumberFormat="1" applyFont="1" applyFill="1" applyBorder="1" applyAlignment="1">
      <alignment horizontal="right"/>
    </xf>
    <xf numFmtId="2" fontId="30" fillId="0" borderId="34" xfId="14" applyNumberFormat="1" applyFont="1" applyBorder="1" applyAlignment="1">
      <alignment horizontal="center"/>
    </xf>
    <xf numFmtId="2" fontId="30" fillId="0" borderId="35" xfId="14" applyNumberFormat="1" applyFont="1" applyBorder="1"/>
    <xf numFmtId="2" fontId="30" fillId="0" borderId="11" xfId="14" applyNumberFormat="1" applyFont="1" applyBorder="1"/>
    <xf numFmtId="2" fontId="30" fillId="0" borderId="35" xfId="14" applyNumberFormat="1" applyFont="1" applyBorder="1" applyAlignment="1">
      <alignment horizontal="center"/>
    </xf>
    <xf numFmtId="2" fontId="31" fillId="0" borderId="30" xfId="14" applyNumberFormat="1" applyFont="1" applyBorder="1" applyAlignment="1">
      <alignment vertical="center"/>
    </xf>
    <xf numFmtId="2" fontId="31" fillId="0" borderId="36" xfId="14" applyNumberFormat="1" applyFont="1" applyBorder="1" applyAlignment="1">
      <alignment vertical="center"/>
    </xf>
    <xf numFmtId="0" fontId="31" fillId="0" borderId="0" xfId="14" applyFont="1" applyAlignment="1">
      <alignment vertical="center"/>
    </xf>
    <xf numFmtId="2" fontId="30" fillId="0" borderId="31" xfId="14" applyNumberFormat="1" applyFont="1" applyBorder="1" applyAlignment="1">
      <alignment horizontal="center"/>
    </xf>
    <xf numFmtId="0" fontId="31" fillId="5" borderId="37" xfId="14" applyFont="1" applyFill="1" applyBorder="1" applyAlignment="1">
      <alignment horizontal="center" vertical="center"/>
    </xf>
    <xf numFmtId="0" fontId="30" fillId="0" borderId="0" xfId="14" applyFont="1" applyAlignment="1">
      <alignment vertical="center"/>
    </xf>
  </cellXfs>
  <cellStyles count="18">
    <cellStyle name="Milliers 3 19 2 2" xfId="7" xr:uid="{16D199E5-BC7B-4528-A005-3DD5711CE5C8}"/>
    <cellStyle name="Milliers 3 19 2 2 2 2" xfId="11" xr:uid="{4FDB9CEC-505C-476F-9603-3E7D331C168A}"/>
    <cellStyle name="Milliers 4" xfId="3" xr:uid="{B81F041D-D6F4-48AB-BE4D-F1A416ACAB2E}"/>
    <cellStyle name="Normal" xfId="0" builtinId="0"/>
    <cellStyle name="Normal 11 110" xfId="15" xr:uid="{26556789-A43D-42C8-9E1B-7E368BBFDE60}"/>
    <cellStyle name="Normal 11 19 3 2" xfId="6" xr:uid="{6C2D414D-20E8-4560-8223-16A2F798127A}"/>
    <cellStyle name="Normal 11 19 3 2 2 2" xfId="10" xr:uid="{DC9F213F-A09A-4932-9FDD-AA50BE073C45}"/>
    <cellStyle name="Normal 11 26 28 2" xfId="5" xr:uid="{2A6DBF1E-4796-4C8C-85E9-F5ADEA22DDB9}"/>
    <cellStyle name="Normal 11 26 28 2 2 2" xfId="9" xr:uid="{1DF51F3F-0520-4760-ABDB-43F14EE77A44}"/>
    <cellStyle name="Normal 11 26 87" xfId="16" xr:uid="{B729057C-A7D3-464B-B1AD-02CDE99EE073}"/>
    <cellStyle name="Normal 12 10 4" xfId="14" xr:uid="{A4C70841-1853-4AF9-8A97-C816F3A398EB}"/>
    <cellStyle name="Normal 2" xfId="2" xr:uid="{BFF8A197-FE04-48DD-8BE3-3BBD10082D03}"/>
    <cellStyle name="Normal 3" xfId="4" xr:uid="{A08E77EA-0CF3-4088-84BB-1BA1D91BC33D}"/>
    <cellStyle name="Pourcentage" xfId="1" builtinId="5"/>
    <cellStyle name="Pourcentage 2" xfId="17" xr:uid="{ACCF12E2-DBDF-4FE0-A667-AD36191A2CEA}"/>
    <cellStyle name="Pourcentage 4 19 2 2 2" xfId="8" xr:uid="{86A42334-2ED5-4352-8301-DFD1E450642A}"/>
    <cellStyle name="Pourcentage 4 19 2 2 2 2 2" xfId="12" xr:uid="{60080926-4BA1-427C-8944-341ED8756955}"/>
    <cellStyle name="Pourcentage 4 19 3 2" xfId="13" xr:uid="{C52B3BDF-60DC-4A73-AC37-1BCEAA978A74}"/>
  </cellStyles>
  <dxfs count="61">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94.500088992128426</c:v>
              </c:pt>
              <c:pt idx="1">
                <c:v>97.558803431678726</c:v>
              </c:pt>
              <c:pt idx="2">
                <c:v>94.882777254912128</c:v>
              </c:pt>
              <c:pt idx="3">
                <c:v>95.967621830991504</c:v>
              </c:pt>
              <c:pt idx="4">
                <c:v>96.07142212218055</c:v>
              </c:pt>
              <c:pt idx="5">
                <c:v>95.440064949135149</c:v>
              </c:pt>
              <c:pt idx="6">
                <c:v>97.020017594558055</c:v>
              </c:pt>
              <c:pt idx="7">
                <c:v>96.250147742322739</c:v>
              </c:pt>
              <c:pt idx="8">
                <c:v>94.658476530706395</c:v>
              </c:pt>
              <c:pt idx="9">
                <c:v>94.308097326817631</c:v>
              </c:pt>
              <c:pt idx="10">
                <c:v>94.155741436041978</c:v>
              </c:pt>
              <c:pt idx="11">
                <c:v>95.179120185525989</c:v>
              </c:pt>
              <c:pt idx="12">
                <c:v>95.012687828354146</c:v>
              </c:pt>
              <c:pt idx="13">
                <c:v>94.050792530478361</c:v>
              </c:pt>
              <c:pt idx="14">
                <c:v>93.983103505918038</c:v>
              </c:pt>
              <c:pt idx="15">
                <c:v>97.087499011304203</c:v>
              </c:pt>
              <c:pt idx="16">
                <c:v>95.729345351996315</c:v>
              </c:pt>
              <c:pt idx="17">
                <c:v>94.817321161590669</c:v>
              </c:pt>
              <c:pt idx="18">
                <c:v>93.707258593884973</c:v>
              </c:pt>
              <c:pt idx="19">
                <c:v>95.875417781776633</c:v>
              </c:pt>
              <c:pt idx="20">
                <c:v>94.475661380364386</c:v>
              </c:pt>
              <c:pt idx="21">
                <c:v>94.937193643270007</c:v>
              </c:pt>
              <c:pt idx="22">
                <c:v>95.468202848021392</c:v>
              </c:pt>
              <c:pt idx="23">
                <c:v>94.379015140522199</c:v>
              </c:pt>
              <c:pt idx="24">
                <c:v>94.655522350780089</c:v>
              </c:pt>
              <c:pt idx="25">
                <c:v>93.905949703873688</c:v>
              </c:pt>
              <c:pt idx="26">
                <c:v>93.047777729438934</c:v>
              </c:pt>
              <c:pt idx="27">
                <c:v>94.447679461856424</c:v>
              </c:pt>
              <c:pt idx="28">
                <c:v>92.82688314547957</c:v>
              </c:pt>
              <c:pt idx="29">
                <c:v>93.937947685934205</c:v>
              </c:pt>
              <c:pt idx="30">
                <c:v>92.521544909739291</c:v>
              </c:pt>
              <c:pt idx="31">
                <c:v>91.910568675657956</c:v>
              </c:pt>
              <c:pt idx="32">
                <c:v>95.872223249813018</c:v>
              </c:pt>
              <c:pt idx="33">
                <c:v>94.145302704268317</c:v>
              </c:pt>
              <c:pt idx="34">
                <c:v>92.753075458006123</c:v>
              </c:pt>
              <c:pt idx="35">
                <c:v>93.218879090737929</c:v>
              </c:pt>
              <c:pt idx="36">
                <c:v>93.728820524594639</c:v>
              </c:pt>
              <c:pt idx="37">
                <c:v>93.168738474083383</c:v>
              </c:pt>
              <c:pt idx="38">
                <c:v>96.358004338785975</c:v>
              </c:pt>
              <c:pt idx="39">
                <c:v>90.524455596930693</c:v>
              </c:pt>
              <c:pt idx="40">
                <c:v>94.439093182881493</c:v>
              </c:pt>
              <c:pt idx="41">
                <c:v>92.114846996168538</c:v>
              </c:pt>
              <c:pt idx="42">
                <c:v>91.003825742473595</c:v>
              </c:pt>
              <c:pt idx="43">
                <c:v>94.914470743643932</c:v>
              </c:pt>
              <c:pt idx="44">
                <c:v>92.584066916274168</c:v>
              </c:pt>
              <c:pt idx="45">
                <c:v>93.266697877093804</c:v>
              </c:pt>
              <c:pt idx="46">
                <c:v>92.866985815633328</c:v>
              </c:pt>
              <c:pt idx="47">
                <c:v>92.777063645367036</c:v>
              </c:pt>
              <c:pt idx="48">
                <c:v>92.392270376926732</c:v>
              </c:pt>
            </c:numLit>
          </c:val>
          <c:smooth val="0"/>
          <c:extLst>
            <c:ext xmlns:c16="http://schemas.microsoft.com/office/drawing/2014/chart" uri="{C3380CC4-5D6E-409C-BE32-E72D297353CC}">
              <c16:uniqueId val="{00000001-6D3F-4C92-A272-C48346E65F52}"/>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92.010282256476074</c:v>
              </c:pt>
              <c:pt idx="1">
                <c:v>94.014661175527834</c:v>
              </c:pt>
              <c:pt idx="2">
                <c:v>92.534674276985925</c:v>
              </c:pt>
              <c:pt idx="3">
                <c:v>93.003335901992529</c:v>
              </c:pt>
              <c:pt idx="4">
                <c:v>92.917909930373526</c:v>
              </c:pt>
              <c:pt idx="5">
                <c:v>92.198937760750724</c:v>
              </c:pt>
              <c:pt idx="6">
                <c:v>93.788206476143486</c:v>
              </c:pt>
              <c:pt idx="7">
                <c:v>93.880856453797648</c:v>
              </c:pt>
              <c:pt idx="8">
                <c:v>92.843008644062976</c:v>
              </c:pt>
              <c:pt idx="9">
                <c:v>92.046629878658791</c:v>
              </c:pt>
              <c:pt idx="10">
                <c:v>91.596589747748055</c:v>
              </c:pt>
              <c:pt idx="11">
                <c:v>92.637535565206818</c:v>
              </c:pt>
              <c:pt idx="12">
                <c:v>93.330886954708532</c:v>
              </c:pt>
              <c:pt idx="13">
                <c:v>92.190616463810272</c:v>
              </c:pt>
              <c:pt idx="14">
                <c:v>91.423925030503554</c:v>
              </c:pt>
              <c:pt idx="15">
                <c:v>91.724309935543275</c:v>
              </c:pt>
              <c:pt idx="16">
                <c:v>92.047991153547798</c:v>
              </c:pt>
              <c:pt idx="17">
                <c:v>92.481987570597084</c:v>
              </c:pt>
              <c:pt idx="18">
                <c:v>91.716224554722231</c:v>
              </c:pt>
              <c:pt idx="19">
                <c:v>94.207603151316832</c:v>
              </c:pt>
              <c:pt idx="20">
                <c:v>93.121833228792966</c:v>
              </c:pt>
              <c:pt idx="21">
                <c:v>93.42956551892668</c:v>
              </c:pt>
              <c:pt idx="22">
                <c:v>94.223481357138439</c:v>
              </c:pt>
              <c:pt idx="23">
                <c:v>93.30415273799413</c:v>
              </c:pt>
              <c:pt idx="24">
                <c:v>93.043971862722756</c:v>
              </c:pt>
              <c:pt idx="25">
                <c:v>93.360967872169141</c:v>
              </c:pt>
              <c:pt idx="26">
                <c:v>91.960180584849994</c:v>
              </c:pt>
              <c:pt idx="27">
                <c:v>94.125744982131735</c:v>
              </c:pt>
              <c:pt idx="28">
                <c:v>92.51545968876647</c:v>
              </c:pt>
              <c:pt idx="29">
                <c:v>93.717126865987382</c:v>
              </c:pt>
              <c:pt idx="30">
                <c:v>92.500703088370358</c:v>
              </c:pt>
              <c:pt idx="31">
                <c:v>91.232586025144286</c:v>
              </c:pt>
              <c:pt idx="32">
                <c:v>95.819260081083655</c:v>
              </c:pt>
              <c:pt idx="33">
                <c:v>93.778341182712836</c:v>
              </c:pt>
              <c:pt idx="34">
                <c:v>92.49724142755322</c:v>
              </c:pt>
              <c:pt idx="35">
                <c:v>92.613457846769947</c:v>
              </c:pt>
              <c:pt idx="36">
                <c:v>93.444621227451464</c:v>
              </c:pt>
              <c:pt idx="37">
                <c:v>92.909146708082744</c:v>
              </c:pt>
              <c:pt idx="38">
                <c:v>96.774151462202227</c:v>
              </c:pt>
              <c:pt idx="39">
                <c:v>90.658246288622067</c:v>
              </c:pt>
              <c:pt idx="40">
                <c:v>94.305186794717343</c:v>
              </c:pt>
              <c:pt idx="41">
                <c:v>92.105470039633559</c:v>
              </c:pt>
              <c:pt idx="42">
                <c:v>91.165368737870594</c:v>
              </c:pt>
              <c:pt idx="43">
                <c:v>94.946539994911589</c:v>
              </c:pt>
              <c:pt idx="44">
                <c:v>92.3839619019937</c:v>
              </c:pt>
              <c:pt idx="45">
                <c:v>92.902128667574445</c:v>
              </c:pt>
              <c:pt idx="46">
                <c:v>92.485837214532452</c:v>
              </c:pt>
              <c:pt idx="47">
                <c:v>92.369155851607758</c:v>
              </c:pt>
              <c:pt idx="48">
                <c:v>91.83778775645925</c:v>
              </c:pt>
            </c:numLit>
          </c:val>
          <c:smooth val="0"/>
          <c:extLst>
            <c:ext xmlns:c16="http://schemas.microsoft.com/office/drawing/2014/chart" uri="{C3380CC4-5D6E-409C-BE32-E72D297353CC}">
              <c16:uniqueId val="{00000002-6D3F-4C92-A272-C48346E65F52}"/>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148.3920736934723</c:v>
              </c:pt>
              <c:pt idx="1">
                <c:v>188.23623014256992</c:v>
              </c:pt>
              <c:pt idx="2">
                <c:v>156.90041537433086</c:v>
              </c:pt>
              <c:pt idx="3">
                <c:v>157.81384336462338</c:v>
              </c:pt>
              <c:pt idx="4">
                <c:v>157.61382087035588</c:v>
              </c:pt>
              <c:pt idx="5">
                <c:v>154.99877306699821</c:v>
              </c:pt>
              <c:pt idx="6">
                <c:v>158.00368384675517</c:v>
              </c:pt>
              <c:pt idx="7">
                <c:v>144.93243859834678</c:v>
              </c:pt>
              <c:pt idx="8">
                <c:v>129.37272436436396</c:v>
              </c:pt>
              <c:pt idx="9">
                <c:v>124.26581561274826</c:v>
              </c:pt>
              <c:pt idx="10">
                <c:v>140.71119121803503</c:v>
              </c:pt>
              <c:pt idx="11">
                <c:v>126.8909978832709</c:v>
              </c:pt>
              <c:pt idx="12">
                <c:v>119.82074876012499</c:v>
              </c:pt>
              <c:pt idx="13">
                <c:v>120.95703672771995</c:v>
              </c:pt>
              <c:pt idx="14">
                <c:v>134.81505257258138</c:v>
              </c:pt>
              <c:pt idx="15">
                <c:v>157.36568181363197</c:v>
              </c:pt>
              <c:pt idx="16">
                <c:v>143.59136511246771</c:v>
              </c:pt>
              <c:pt idx="17">
                <c:v>128.0973387866126</c:v>
              </c:pt>
              <c:pt idx="18">
                <c:v>126.21283993161174</c:v>
              </c:pt>
              <c:pt idx="19">
                <c:v>119.16786793048463</c:v>
              </c:pt>
              <c:pt idx="20">
                <c:v>112.72300249559666</c:v>
              </c:pt>
              <c:pt idx="21">
                <c:v>119.7478223748579</c:v>
              </c:pt>
              <c:pt idx="22">
                <c:v>112.60872511190789</c:v>
              </c:pt>
              <c:pt idx="23">
                <c:v>103.89971949264722</c:v>
              </c:pt>
              <c:pt idx="24">
                <c:v>106.39465458561017</c:v>
              </c:pt>
              <c:pt idx="25">
                <c:v>100.12578193438439</c:v>
              </c:pt>
              <c:pt idx="26">
                <c:v>99.580543648980324</c:v>
              </c:pt>
              <c:pt idx="27">
                <c:v>97.583583197675466</c:v>
              </c:pt>
              <c:pt idx="28">
                <c:v>92.224454201366555</c:v>
              </c:pt>
              <c:pt idx="29">
                <c:v>90.964755816705633</c:v>
              </c:pt>
              <c:pt idx="30">
                <c:v>86.679500538982595</c:v>
              </c:pt>
              <c:pt idx="31">
                <c:v>86.230389148385512</c:v>
              </c:pt>
              <c:pt idx="32">
                <c:v>89.971628565475783</c:v>
              </c:pt>
              <c:pt idx="33">
                <c:v>87.250470331157544</c:v>
              </c:pt>
              <c:pt idx="34">
                <c:v>87.741517955139443</c:v>
              </c:pt>
              <c:pt idx="35">
                <c:v>87.649532815475766</c:v>
              </c:pt>
              <c:pt idx="36">
                <c:v>85.667058447854089</c:v>
              </c:pt>
              <c:pt idx="37">
                <c:v>84.36876749676729</c:v>
              </c:pt>
              <c:pt idx="38">
                <c:v>85.52427460571144</c:v>
              </c:pt>
              <c:pt idx="39">
                <c:v>83.352709255286953</c:v>
              </c:pt>
              <c:pt idx="40">
                <c:v>84.59872905668901</c:v>
              </c:pt>
              <c:pt idx="41">
                <c:v>80.764973577754532</c:v>
              </c:pt>
              <c:pt idx="42">
                <c:v>80.980676575568992</c:v>
              </c:pt>
              <c:pt idx="43">
                <c:v>80.99670034824058</c:v>
              </c:pt>
              <c:pt idx="44">
                <c:v>80.685531088939342</c:v>
              </c:pt>
              <c:pt idx="45">
                <c:v>80.726152809145688</c:v>
              </c:pt>
              <c:pt idx="46">
                <c:v>75.081878667952694</c:v>
              </c:pt>
              <c:pt idx="47">
                <c:v>75.727802177613441</c:v>
              </c:pt>
              <c:pt idx="48">
                <c:v>76.128869347169356</c:v>
              </c:pt>
            </c:numLit>
          </c:val>
          <c:smooth val="0"/>
          <c:extLst>
            <c:ext xmlns:c16="http://schemas.microsoft.com/office/drawing/2014/chart" uri="{C3380CC4-5D6E-409C-BE32-E72D297353CC}">
              <c16:uniqueId val="{00000001-EDC5-43BF-ABB9-39816F890F23}"/>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90.070563167823479</c:v>
              </c:pt>
              <c:pt idx="1">
                <c:v>92.486656197577091</c:v>
              </c:pt>
              <c:pt idx="2">
                <c:v>92.397500269670957</c:v>
              </c:pt>
              <c:pt idx="3">
                <c:v>90.159566694203662</c:v>
              </c:pt>
              <c:pt idx="4">
                <c:v>90.8488277942877</c:v>
              </c:pt>
              <c:pt idx="5">
                <c:v>86.783918068172511</c:v>
              </c:pt>
              <c:pt idx="6">
                <c:v>87.872412848965325</c:v>
              </c:pt>
              <c:pt idx="7">
                <c:v>87.187732699794964</c:v>
              </c:pt>
              <c:pt idx="8">
                <c:v>86.758653633160904</c:v>
              </c:pt>
              <c:pt idx="9">
                <c:v>86.31132959277133</c:v>
              </c:pt>
              <c:pt idx="10">
                <c:v>86.009239667404529</c:v>
              </c:pt>
              <c:pt idx="11">
                <c:v>88.378024620559756</c:v>
              </c:pt>
              <c:pt idx="12">
                <c:v>91.912019134270267</c:v>
              </c:pt>
              <c:pt idx="13">
                <c:v>88.232020535085439</c:v>
              </c:pt>
              <c:pt idx="14">
                <c:v>83.307634006311886</c:v>
              </c:pt>
              <c:pt idx="15">
                <c:v>74.851695872816734</c:v>
              </c:pt>
              <c:pt idx="16">
                <c:v>81.648956484423593</c:v>
              </c:pt>
              <c:pt idx="17">
                <c:v>83.193519402397669</c:v>
              </c:pt>
              <c:pt idx="18">
                <c:v>82.537419312290197</c:v>
              </c:pt>
              <c:pt idx="19">
                <c:v>87.727682262098952</c:v>
              </c:pt>
              <c:pt idx="20">
                <c:v>85.994357305273226</c:v>
              </c:pt>
              <c:pt idx="21">
                <c:v>86.102070465776151</c:v>
              </c:pt>
              <c:pt idx="22">
                <c:v>90.201411051429886</c:v>
              </c:pt>
              <c:pt idx="23">
                <c:v>87.260452917984168</c:v>
              </c:pt>
              <c:pt idx="24">
                <c:v>86.169425418741412</c:v>
              </c:pt>
              <c:pt idx="25">
                <c:v>84.872147454108088</c:v>
              </c:pt>
              <c:pt idx="26">
                <c:v>85.078579295354842</c:v>
              </c:pt>
              <c:pt idx="27">
                <c:v>86.907117927898454</c:v>
              </c:pt>
              <c:pt idx="28">
                <c:v>85.142034007915157</c:v>
              </c:pt>
              <c:pt idx="29">
                <c:v>85.053239586675716</c:v>
              </c:pt>
              <c:pt idx="30">
                <c:v>84.693297793771606</c:v>
              </c:pt>
              <c:pt idx="31">
                <c:v>81.836920620965842</c:v>
              </c:pt>
              <c:pt idx="32">
                <c:v>87.747805415146559</c:v>
              </c:pt>
              <c:pt idx="33">
                <c:v>85.039112045720785</c:v>
              </c:pt>
              <c:pt idx="34">
                <c:v>85.372664851407436</c:v>
              </c:pt>
              <c:pt idx="35">
                <c:v>85.166431058163511</c:v>
              </c:pt>
              <c:pt idx="36">
                <c:v>84.496932919940804</c:v>
              </c:pt>
              <c:pt idx="37">
                <c:v>82.806070167150068</c:v>
              </c:pt>
              <c:pt idx="38">
                <c:v>87.219426128896401</c:v>
              </c:pt>
              <c:pt idx="39">
                <c:v>82.819582511424812</c:v>
              </c:pt>
              <c:pt idx="40">
                <c:v>83.08546315710656</c:v>
              </c:pt>
              <c:pt idx="41">
                <c:v>80.202048178832669</c:v>
              </c:pt>
              <c:pt idx="42">
                <c:v>80.286178441476437</c:v>
              </c:pt>
              <c:pt idx="43">
                <c:v>79.605515572269866</c:v>
              </c:pt>
              <c:pt idx="44">
                <c:v>78.19598640203526</c:v>
              </c:pt>
              <c:pt idx="45">
                <c:v>80.835053586026234</c:v>
              </c:pt>
              <c:pt idx="46">
                <c:v>74.709969749443985</c:v>
              </c:pt>
              <c:pt idx="47">
                <c:v>74.208667848184604</c:v>
              </c:pt>
              <c:pt idx="48">
                <c:v>74.750984541278257</c:v>
              </c:pt>
            </c:numLit>
          </c:val>
          <c:smooth val="0"/>
          <c:extLst>
            <c:ext xmlns:c16="http://schemas.microsoft.com/office/drawing/2014/chart" uri="{C3380CC4-5D6E-409C-BE32-E72D297353CC}">
              <c16:uniqueId val="{00000002-EDC5-43BF-ABB9-39816F890F23}"/>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118.33458295644607</c:v>
              </c:pt>
              <c:pt idx="1">
                <c:v>150.50386994479973</c:v>
              </c:pt>
              <c:pt idx="2">
                <c:v>127.71474644389235</c:v>
              </c:pt>
              <c:pt idx="3">
                <c:v>129.29017552443713</c:v>
              </c:pt>
              <c:pt idx="4">
                <c:v>128.15669657083561</c:v>
              </c:pt>
              <c:pt idx="5">
                <c:v>121.05037131457293</c:v>
              </c:pt>
              <c:pt idx="6">
                <c:v>122.89848827612653</c:v>
              </c:pt>
              <c:pt idx="7">
                <c:v>110.64410709724535</c:v>
              </c:pt>
              <c:pt idx="8">
                <c:v>99.086012169160568</c:v>
              </c:pt>
              <c:pt idx="9">
                <c:v>98.397339254748758</c:v>
              </c:pt>
              <c:pt idx="10">
                <c:v>102.55532281933225</c:v>
              </c:pt>
              <c:pt idx="11">
                <c:v>100.36508601362175</c:v>
              </c:pt>
              <c:pt idx="12">
                <c:v>95.732534865887942</c:v>
              </c:pt>
              <c:pt idx="13">
                <c:v>98.371272286174133</c:v>
              </c:pt>
              <c:pt idx="14">
                <c:v>99.794415275710207</c:v>
              </c:pt>
              <c:pt idx="15">
                <c:v>114.84359195367446</c:v>
              </c:pt>
              <c:pt idx="16">
                <c:v>106.98433984468345</c:v>
              </c:pt>
              <c:pt idx="17">
                <c:v>99.325485465638749</c:v>
              </c:pt>
              <c:pt idx="18">
                <c:v>98.840203275991783</c:v>
              </c:pt>
              <c:pt idx="19">
                <c:v>95.993603964468292</c:v>
              </c:pt>
              <c:pt idx="20">
                <c:v>90.079759901067362</c:v>
              </c:pt>
              <c:pt idx="21">
                <c:v>94.647964508423925</c:v>
              </c:pt>
              <c:pt idx="22">
                <c:v>90.515976970922125</c:v>
              </c:pt>
              <c:pt idx="23">
                <c:v>85.503565534086903</c:v>
              </c:pt>
              <c:pt idx="24">
                <c:v>87.625203552050664</c:v>
              </c:pt>
              <c:pt idx="25">
                <c:v>82.234460281734627</c:v>
              </c:pt>
              <c:pt idx="26">
                <c:v>81.78484522773276</c:v>
              </c:pt>
              <c:pt idx="27">
                <c:v>80.099128768423327</c:v>
              </c:pt>
              <c:pt idx="28">
                <c:v>75.421676230001452</c:v>
              </c:pt>
              <c:pt idx="29">
                <c:v>75.20942397862683</c:v>
              </c:pt>
              <c:pt idx="30">
                <c:v>73.010750073451604</c:v>
              </c:pt>
              <c:pt idx="31">
                <c:v>70.659861931942785</c:v>
              </c:pt>
              <c:pt idx="32">
                <c:v>73.897777791443758</c:v>
              </c:pt>
              <c:pt idx="33">
                <c:v>71.779407433990201</c:v>
              </c:pt>
              <c:pt idx="34">
                <c:v>71.98162976931971</c:v>
              </c:pt>
              <c:pt idx="35">
                <c:v>71.711088373243214</c:v>
              </c:pt>
              <c:pt idx="36">
                <c:v>69.522443738572889</c:v>
              </c:pt>
              <c:pt idx="37">
                <c:v>68.632376554638384</c:v>
              </c:pt>
              <c:pt idx="38">
                <c:v>68.621361973898388</c:v>
              </c:pt>
              <c:pt idx="39">
                <c:v>66.833481390867405</c:v>
              </c:pt>
              <c:pt idx="40">
                <c:v>67.938810625773243</c:v>
              </c:pt>
              <c:pt idx="41">
                <c:v>65.383482872720165</c:v>
              </c:pt>
              <c:pt idx="42">
                <c:v>64.262596564305795</c:v>
              </c:pt>
              <c:pt idx="43">
                <c:v>64.631253670829636</c:v>
              </c:pt>
              <c:pt idx="44">
                <c:v>63.609562028231416</c:v>
              </c:pt>
              <c:pt idx="45">
                <c:v>63.354757885189073</c:v>
              </c:pt>
              <c:pt idx="46">
                <c:v>59.632944252550125</c:v>
              </c:pt>
              <c:pt idx="47">
                <c:v>59.465873022056961</c:v>
              </c:pt>
              <c:pt idx="48">
                <c:v>59.771496752195354</c:v>
              </c:pt>
            </c:numLit>
          </c:val>
          <c:smooth val="0"/>
          <c:extLst>
            <c:ext xmlns:c16="http://schemas.microsoft.com/office/drawing/2014/chart" uri="{C3380CC4-5D6E-409C-BE32-E72D297353CC}">
              <c16:uniqueId val="{00000001-B2AD-4AEF-B672-BAE734C532F1}"/>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80.914912107852558</c:v>
              </c:pt>
              <c:pt idx="1">
                <c:v>81.98175576687828</c:v>
              </c:pt>
              <c:pt idx="2">
                <c:v>81.645402042008612</c:v>
              </c:pt>
              <c:pt idx="3">
                <c:v>79.805477262317197</c:v>
              </c:pt>
              <c:pt idx="4">
                <c:v>79.968267087947069</c:v>
              </c:pt>
              <c:pt idx="5">
                <c:v>76.447802583794726</c:v>
              </c:pt>
              <c:pt idx="6">
                <c:v>76.572981323249294</c:v>
              </c:pt>
              <c:pt idx="7">
                <c:v>76.039973798283853</c:v>
              </c:pt>
              <c:pt idx="8">
                <c:v>74.932781057980606</c:v>
              </c:pt>
              <c:pt idx="9">
                <c:v>75.66698074476561</c:v>
              </c:pt>
              <c:pt idx="10">
                <c:v>74.712070848434621</c:v>
              </c:pt>
              <c:pt idx="11">
                <c:v>76.788944493790694</c:v>
              </c:pt>
              <c:pt idx="12">
                <c:v>78.792534709536582</c:v>
              </c:pt>
              <c:pt idx="13">
                <c:v>77.053388924182755</c:v>
              </c:pt>
              <c:pt idx="14">
                <c:v>71.322178887191995</c:v>
              </c:pt>
              <c:pt idx="15">
                <c:v>65.080923476276837</c:v>
              </c:pt>
              <c:pt idx="16">
                <c:v>69.743628308268725</c:v>
              </c:pt>
              <c:pt idx="17">
                <c:v>70.470109913407669</c:v>
              </c:pt>
              <c:pt idx="18">
                <c:v>70.487964727331587</c:v>
              </c:pt>
              <c:pt idx="19">
                <c:v>74.261364134277756</c:v>
              </c:pt>
              <c:pt idx="20">
                <c:v>73.172372193370052</c:v>
              </c:pt>
              <c:pt idx="21">
                <c:v>73.329396591259183</c:v>
              </c:pt>
              <c:pt idx="22">
                <c:v>76.621660547538141</c:v>
              </c:pt>
              <c:pt idx="23">
                <c:v>73.307674251039217</c:v>
              </c:pt>
              <c:pt idx="24">
                <c:v>73.124013950640006</c:v>
              </c:pt>
              <c:pt idx="25">
                <c:v>70.900528314132131</c:v>
              </c:pt>
              <c:pt idx="26">
                <c:v>71.455385842439142</c:v>
              </c:pt>
              <c:pt idx="27">
                <c:v>72.372104424818858</c:v>
              </c:pt>
              <c:pt idx="28">
                <c:v>70.297936126343004</c:v>
              </c:pt>
              <c:pt idx="29">
                <c:v>70.887808204712101</c:v>
              </c:pt>
              <c:pt idx="30">
                <c:v>70.691456898990211</c:v>
              </c:pt>
              <c:pt idx="31">
                <c:v>67.098919386639068</c:v>
              </c:pt>
              <c:pt idx="32">
                <c:v>71.976677992069298</c:v>
              </c:pt>
              <c:pt idx="33">
                <c:v>69.089307277658776</c:v>
              </c:pt>
              <c:pt idx="34">
                <c:v>70.763554866976719</c:v>
              </c:pt>
              <c:pt idx="35">
                <c:v>69.448985611495331</c:v>
              </c:pt>
              <c:pt idx="36">
                <c:v>68.829692344521106</c:v>
              </c:pt>
              <c:pt idx="37">
                <c:v>67.119737757244962</c:v>
              </c:pt>
              <c:pt idx="38">
                <c:v>70.579244369743293</c:v>
              </c:pt>
              <c:pt idx="39">
                <c:v>66.969849487760996</c:v>
              </c:pt>
              <c:pt idx="40">
                <c:v>66.248300290241176</c:v>
              </c:pt>
              <c:pt idx="41">
                <c:v>64.641438310906636</c:v>
              </c:pt>
              <c:pt idx="42">
                <c:v>63.993659277132394</c:v>
              </c:pt>
              <c:pt idx="43">
                <c:v>62.569782435392007</c:v>
              </c:pt>
              <c:pt idx="44">
                <c:v>61.887737747157004</c:v>
              </c:pt>
              <c:pt idx="45">
                <c:v>63.537285310826618</c:v>
              </c:pt>
              <c:pt idx="46">
                <c:v>58.958721450872176</c:v>
              </c:pt>
              <c:pt idx="47">
                <c:v>58.546289047900594</c:v>
              </c:pt>
              <c:pt idx="48">
                <c:v>58.653078469940411</c:v>
              </c:pt>
            </c:numLit>
          </c:val>
          <c:smooth val="0"/>
          <c:extLst>
            <c:ext xmlns:c16="http://schemas.microsoft.com/office/drawing/2014/chart" uri="{C3380CC4-5D6E-409C-BE32-E72D297353CC}">
              <c16:uniqueId val="{00000002-B2AD-4AEF-B672-BAE734C532F1}"/>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188.99877780632261</c:v>
              </c:pt>
              <c:pt idx="1">
                <c:v>239.21143627123467</c:v>
              </c:pt>
              <c:pt idx="2">
                <c:v>196.3293162417616</c:v>
              </c:pt>
              <c:pt idx="3">
                <c:v>196.34840203198669</c:v>
              </c:pt>
              <c:pt idx="4">
                <c:v>197.40944921841995</c:v>
              </c:pt>
              <c:pt idx="5">
                <c:v>200.86197293041073</c:v>
              </c:pt>
              <c:pt idx="6">
                <c:v>205.42967498593748</c:v>
              </c:pt>
              <c:pt idx="7">
                <c:v>191.25487262885642</c:v>
              </c:pt>
              <c:pt idx="8">
                <c:v>170.2890993013676</c:v>
              </c:pt>
              <c:pt idx="9">
                <c:v>159.21329591008313</c:v>
              </c:pt>
              <c:pt idx="10">
                <c:v>192.25854331707018</c:v>
              </c:pt>
              <c:pt idx="11">
                <c:v>162.72665243069218</c:v>
              </c:pt>
              <c:pt idx="12">
                <c:v>152.36315167619446</c:v>
              </c:pt>
              <c:pt idx="13">
                <c:v>151.46967871318745</c:v>
              </c:pt>
              <c:pt idx="14">
                <c:v>182.12680820112831</c:v>
              </c:pt>
              <c:pt idx="15">
                <c:v>214.81165880186799</c:v>
              </c:pt>
              <c:pt idx="16">
                <c:v>193.04627991243873</c:v>
              </c:pt>
              <c:pt idx="17">
                <c:v>166.96718806328263</c:v>
              </c:pt>
              <c:pt idx="18">
                <c:v>163.19239245607136</c:v>
              </c:pt>
              <c:pt idx="19">
                <c:v>150.4755538625611</c:v>
              </c:pt>
              <c:pt idx="20">
                <c:v>143.31329561873142</c:v>
              </c:pt>
              <c:pt idx="21">
                <c:v>153.65692378901414</c:v>
              </c:pt>
              <c:pt idx="22">
                <c:v>142.45531791799425</c:v>
              </c:pt>
              <c:pt idx="23">
                <c:v>128.75233234530629</c:v>
              </c:pt>
              <c:pt idx="24">
                <c:v>131.75157979099711</c:v>
              </c:pt>
              <c:pt idx="25">
                <c:v>124.29638256413138</c:v>
              </c:pt>
              <c:pt idx="26">
                <c:v>123.62196036587724</c:v>
              </c:pt>
              <c:pt idx="27">
                <c:v>121.20451928295762</c:v>
              </c:pt>
              <c:pt idx="28">
                <c:v>114.92446729715853</c:v>
              </c:pt>
              <c:pt idx="29">
                <c:v>112.24970284525233</c:v>
              </c:pt>
              <c:pt idx="30">
                <c:v>105.14554318380237</c:v>
              </c:pt>
              <c:pt idx="31">
                <c:v>107.26567107164718</c:v>
              </c:pt>
              <c:pt idx="32">
                <c:v>111.68688444114984</c:v>
              </c:pt>
              <c:pt idx="33">
                <c:v>108.15137915528268</c:v>
              </c:pt>
              <c:pt idx="34">
                <c:v>109.03262046306963</c:v>
              </c:pt>
              <c:pt idx="35">
                <c:v>109.18185908806043</c:v>
              </c:pt>
              <c:pt idx="36">
                <c:v>107.47791412610867</c:v>
              </c:pt>
              <c:pt idx="37">
                <c:v>105.62812598353585</c:v>
              </c:pt>
              <c:pt idx="38">
                <c:v>108.35956641002325</c:v>
              </c:pt>
              <c:pt idx="39">
                <c:v>105.66965526824619</c:v>
              </c:pt>
              <c:pt idx="40">
                <c:v>107.10574350400839</c:v>
              </c:pt>
              <c:pt idx="41">
                <c:v>101.54487324863707</c:v>
              </c:pt>
              <c:pt idx="42">
                <c:v>103.56626544896299</c:v>
              </c:pt>
              <c:pt idx="43">
                <c:v>103.10589291918384</c:v>
              </c:pt>
              <c:pt idx="44">
                <c:v>103.75461656766139</c:v>
              </c:pt>
              <c:pt idx="45">
                <c:v>104.19434913584831</c:v>
              </c:pt>
              <c:pt idx="46">
                <c:v>95.952892624294279</c:v>
              </c:pt>
              <c:pt idx="47">
                <c:v>97.697145902982172</c:v>
              </c:pt>
              <c:pt idx="48">
                <c:v>98.22715409219434</c:v>
              </c:pt>
            </c:numLit>
          </c:val>
          <c:smooth val="0"/>
          <c:extLst>
            <c:ext xmlns:c16="http://schemas.microsoft.com/office/drawing/2014/chart" uri="{C3380CC4-5D6E-409C-BE32-E72D297353CC}">
              <c16:uniqueId val="{00000001-7D57-428A-A3C8-12A9090BCF98}"/>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102.41904615250546</c:v>
              </c:pt>
              <c:pt idx="1">
                <c:v>106.65490959371233</c:v>
              </c:pt>
              <c:pt idx="2">
                <c:v>106.89915625723971</c:v>
              </c:pt>
              <c:pt idx="3">
                <c:v>104.1244170728431</c:v>
              </c:pt>
              <c:pt idx="4">
                <c:v>105.52374472438673</c:v>
              </c:pt>
              <c:pt idx="5">
                <c:v>100.72452648045424</c:v>
              </c:pt>
              <c:pt idx="6">
                <c:v>103.11227258345443</c:v>
              </c:pt>
              <c:pt idx="7">
                <c:v>102.2230273184918</c:v>
              </c:pt>
              <c:pt idx="8">
                <c:v>102.70853915381932</c:v>
              </c:pt>
              <c:pt idx="9">
                <c:v>100.66766097452187</c:v>
              </c:pt>
              <c:pt idx="10">
                <c:v>101.24604762593901</c:v>
              </c:pt>
              <c:pt idx="11">
                <c:v>104.00854153477451</c:v>
              </c:pt>
              <c:pt idx="12">
                <c:v>109.60663518346887</c:v>
              </c:pt>
              <c:pt idx="13">
                <c:v>103.30895404151572</c:v>
              </c:pt>
              <c:pt idx="14">
                <c:v>99.472752973022665</c:v>
              </c:pt>
              <c:pt idx="15">
                <c:v>88.02981023033972</c:v>
              </c:pt>
              <c:pt idx="16">
                <c:v>97.706005999236609</c:v>
              </c:pt>
              <c:pt idx="17">
                <c:v>100.35393809384931</c:v>
              </c:pt>
              <c:pt idx="18">
                <c:v>98.788856150855338</c:v>
              </c:pt>
              <c:pt idx="19">
                <c:v>105.89008263958148</c:v>
              </c:pt>
              <c:pt idx="20">
                <c:v>103.28772769991612</c:v>
              </c:pt>
              <c:pt idx="21">
                <c:v>103.32893341361608</c:v>
              </c:pt>
              <c:pt idx="22">
                <c:v>108.51680085114405</c:v>
              </c:pt>
              <c:pt idx="23">
                <c:v>106.07895624770262</c:v>
              </c:pt>
              <c:pt idx="24">
                <c:v>103.76413719694857</c:v>
              </c:pt>
              <c:pt idx="25">
                <c:v>103.71606145742287</c:v>
              </c:pt>
              <c:pt idx="26">
                <c:v>103.4525618170188</c:v>
              </c:pt>
              <c:pt idx="27">
                <c:v>106.51089768634974</c:v>
              </c:pt>
              <c:pt idx="28">
                <c:v>105.16268452341542</c:v>
              </c:pt>
              <c:pt idx="29">
                <c:v>104.15855358838833</c:v>
              </c:pt>
              <c:pt idx="30">
                <c:v>103.57797272413983</c:v>
              </c:pt>
              <c:pt idx="31">
                <c:v>101.71447561713491</c:v>
              </c:pt>
              <c:pt idx="32">
                <c:v>109.01876663434132</c:v>
              </c:pt>
              <c:pt idx="33">
                <c:v>106.55106040387921</c:v>
              </c:pt>
              <c:pt idx="34">
                <c:v>105.07638060929727</c:v>
              </c:pt>
              <c:pt idx="35">
                <c:v>106.36498989243451</c:v>
              </c:pt>
              <c:pt idx="36">
                <c:v>105.62777903839296</c:v>
              </c:pt>
              <c:pt idx="37">
                <c:v>103.96266597743139</c:v>
              </c:pt>
              <c:pt idx="38">
                <c:v>109.66250526865227</c:v>
              </c:pt>
              <c:pt idx="39">
                <c:v>104.19656130544695</c:v>
              </c:pt>
              <c:pt idx="40">
                <c:v>105.7942162332058</c:v>
              </c:pt>
              <c:pt idx="41">
                <c:v>101.18907847594065</c:v>
              </c:pt>
              <c:pt idx="42">
                <c:v>102.26035530347082</c:v>
              </c:pt>
              <c:pt idx="43">
                <c:v>102.58208593241058</c:v>
              </c:pt>
              <c:pt idx="44">
                <c:v>100.19137806841081</c:v>
              </c:pt>
              <c:pt idx="45">
                <c:v>104.16503807540371</c:v>
              </c:pt>
              <c:pt idx="46">
                <c:v>95.954119436711778</c:v>
              </c:pt>
              <c:pt idx="47">
                <c:v>95.332956754359316</c:v>
              </c:pt>
              <c:pt idx="48">
                <c:v>96.462681274678559</c:v>
              </c:pt>
            </c:numLit>
          </c:val>
          <c:smooth val="0"/>
          <c:extLst>
            <c:ext xmlns:c16="http://schemas.microsoft.com/office/drawing/2014/chart" uri="{C3380CC4-5D6E-409C-BE32-E72D297353CC}">
              <c16:uniqueId val="{00000002-7D57-428A-A3C8-12A9090BCF98}"/>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124.38841648846326</c:v>
              </c:pt>
              <c:pt idx="1">
                <c:v>131.21163575872103</c:v>
              </c:pt>
              <c:pt idx="2">
                <c:v>122.32911150142873</c:v>
              </c:pt>
              <c:pt idx="3">
                <c:v>123.78188970748627</c:v>
              </c:pt>
              <c:pt idx="4">
                <c:v>124.37587850807836</c:v>
              </c:pt>
              <c:pt idx="5">
                <c:v>124.77897550513939</c:v>
              </c:pt>
              <c:pt idx="6">
                <c:v>126.51796149978097</c:v>
              </c:pt>
              <c:pt idx="7">
                <c:v>127.46269714089296</c:v>
              </c:pt>
              <c:pt idx="8">
                <c:v>125.26606567711511</c:v>
              </c:pt>
              <c:pt idx="9">
                <c:v>126.49269145687848</c:v>
              </c:pt>
              <c:pt idx="10">
                <c:v>121.799557247314</c:v>
              </c:pt>
              <c:pt idx="11">
                <c:v>125.21113521868649</c:v>
              </c:pt>
              <c:pt idx="12">
                <c:v>129.05800490554671</c:v>
              </c:pt>
              <c:pt idx="13">
                <c:v>129.9066241144078</c:v>
              </c:pt>
              <c:pt idx="14">
                <c:v>128.84832045427129</c:v>
              </c:pt>
              <c:pt idx="15">
                <c:v>133.12129629533979</c:v>
              </c:pt>
              <c:pt idx="16">
                <c:v>152.64104306983688</c:v>
              </c:pt>
              <c:pt idx="17">
                <c:v>143.93881500006586</c:v>
              </c:pt>
              <c:pt idx="18">
                <c:v>142.9095700825456</c:v>
              </c:pt>
              <c:pt idx="19">
                <c:v>136.47706073141438</c:v>
              </c:pt>
              <c:pt idx="20">
                <c:v>140.23795531521174</c:v>
              </c:pt>
              <c:pt idx="21">
                <c:v>136.33810484547817</c:v>
              </c:pt>
              <c:pt idx="22">
                <c:v>139.52266271810851</c:v>
              </c:pt>
              <c:pt idx="23">
                <c:v>142.893305848213</c:v>
              </c:pt>
              <c:pt idx="24">
                <c:v>142.111186896227</c:v>
              </c:pt>
              <c:pt idx="25">
                <c:v>138.75654148400892</c:v>
              </c:pt>
              <c:pt idx="26">
                <c:v>137.80064661530719</c:v>
              </c:pt>
              <c:pt idx="27">
                <c:v>133.448787384512</c:v>
              </c:pt>
              <c:pt idx="28">
                <c:v>134.38744241558459</c:v>
              </c:pt>
              <c:pt idx="29">
                <c:v>134.89104683640986</c:v>
              </c:pt>
              <c:pt idx="30">
                <c:v>128.35700611562572</c:v>
              </c:pt>
              <c:pt idx="31">
                <c:v>137.05315421104893</c:v>
              </c:pt>
              <c:pt idx="32">
                <c:v>134.06575053008453</c:v>
              </c:pt>
              <c:pt idx="33">
                <c:v>134.89174898266637</c:v>
              </c:pt>
              <c:pt idx="34">
                <c:v>139.20884184882092</c:v>
              </c:pt>
              <c:pt idx="35">
                <c:v>133.83836777919316</c:v>
              </c:pt>
              <c:pt idx="36">
                <c:v>133.94971884136973</c:v>
              </c:pt>
              <c:pt idx="37">
                <c:v>132.45038305502041</c:v>
              </c:pt>
              <c:pt idx="38">
                <c:v>141.2918796720846</c:v>
              </c:pt>
              <c:pt idx="39">
                <c:v>139.02862234023294</c:v>
              </c:pt>
              <c:pt idx="40">
                <c:v>137.88131061040829</c:v>
              </c:pt>
              <c:pt idx="41">
                <c:v>136.86604898495375</c:v>
              </c:pt>
              <c:pt idx="42">
                <c:v>140.48978921788918</c:v>
              </c:pt>
              <c:pt idx="43">
                <c:v>140.26723715670676</c:v>
              </c:pt>
              <c:pt idx="44">
                <c:v>137.65544004334606</c:v>
              </c:pt>
              <c:pt idx="45">
                <c:v>141.18725641652918</c:v>
              </c:pt>
              <c:pt idx="46">
                <c:v>142.88469612010317</c:v>
              </c:pt>
              <c:pt idx="47">
                <c:v>142.52243584743977</c:v>
              </c:pt>
              <c:pt idx="48">
                <c:v>137.46120755756257</c:v>
              </c:pt>
            </c:numLit>
          </c:val>
          <c:smooth val="0"/>
          <c:extLst>
            <c:ext xmlns:c16="http://schemas.microsoft.com/office/drawing/2014/chart" uri="{C3380CC4-5D6E-409C-BE32-E72D297353CC}">
              <c16:uniqueId val="{00000001-B485-4E06-9D5E-DA20410C738D}"/>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119.44872922681462</c:v>
              </c:pt>
              <c:pt idx="1">
                <c:v>125.5409990492165</c:v>
              </c:pt>
              <c:pt idx="2">
                <c:v>118.13146554849246</c:v>
              </c:pt>
              <c:pt idx="3">
                <c:v>119.8131355151373</c:v>
              </c:pt>
              <c:pt idx="4">
                <c:v>119.7994729609412</c:v>
              </c:pt>
              <c:pt idx="5">
                <c:v>121.09987696841561</c:v>
              </c:pt>
              <c:pt idx="6">
                <c:v>119.11743696266907</c:v>
              </c:pt>
              <c:pt idx="7">
                <c:v>117.64574241997616</c:v>
              </c:pt>
              <c:pt idx="8">
                <c:v>117.78619210399832</c:v>
              </c:pt>
              <c:pt idx="9">
                <c:v>121.41185869631892</c:v>
              </c:pt>
              <c:pt idx="10">
                <c:v>116.90006397690686</c:v>
              </c:pt>
              <c:pt idx="11">
                <c:v>119.34320813172192</c:v>
              </c:pt>
              <c:pt idx="12">
                <c:v>124.94594835881696</c:v>
              </c:pt>
              <c:pt idx="13">
                <c:v>126.03507751820429</c:v>
              </c:pt>
              <c:pt idx="14">
                <c:v>124.13279835914952</c:v>
              </c:pt>
              <c:pt idx="15">
                <c:v>124.23373372882638</c:v>
              </c:pt>
              <c:pt idx="16">
                <c:v>121.33693042878477</c:v>
              </c:pt>
              <c:pt idx="17">
                <c:v>121.2879983555292</c:v>
              </c:pt>
              <c:pt idx="18">
                <c:v>125.09243216625279</c:v>
              </c:pt>
              <c:pt idx="19">
                <c:v>125.26585173095452</c:v>
              </c:pt>
              <c:pt idx="20">
                <c:v>127.75524892026186</c:v>
              </c:pt>
              <c:pt idx="21">
                <c:v>121.24425421389446</c:v>
              </c:pt>
              <c:pt idx="22">
                <c:v>125.76451582087419</c:v>
              </c:pt>
              <c:pt idx="23">
                <c:v>132.94427972133812</c:v>
              </c:pt>
              <c:pt idx="24">
                <c:v>131.28574598414332</c:v>
              </c:pt>
              <c:pt idx="25">
                <c:v>128.85282150022272</c:v>
              </c:pt>
              <c:pt idx="26">
                <c:v>127.78898279448796</c:v>
              </c:pt>
              <c:pt idx="27">
                <c:v>126.5302980765489</c:v>
              </c:pt>
              <c:pt idx="28">
                <c:v>130.90271151812098</c:v>
              </c:pt>
              <c:pt idx="29">
                <c:v>134.99306699233512</c:v>
              </c:pt>
              <c:pt idx="30">
                <c:v>129.02435873049737</c:v>
              </c:pt>
              <c:pt idx="31">
                <c:v>134.3266681394704</c:v>
              </c:pt>
              <c:pt idx="32">
                <c:v>132.73347933077139</c:v>
              </c:pt>
              <c:pt idx="33">
                <c:v>132.11962211692</c:v>
              </c:pt>
              <c:pt idx="34">
                <c:v>135.49086541996581</c:v>
              </c:pt>
              <c:pt idx="35">
                <c:v>132.0618272488372</c:v>
              </c:pt>
              <c:pt idx="36">
                <c:v>133.11291494979361</c:v>
              </c:pt>
              <c:pt idx="37">
                <c:v>131.73100679484244</c:v>
              </c:pt>
              <c:pt idx="38">
                <c:v>137.78435360290592</c:v>
              </c:pt>
              <c:pt idx="39">
                <c:v>138.9176674252698</c:v>
              </c:pt>
              <c:pt idx="40">
                <c:v>136.81575369472304</c:v>
              </c:pt>
              <c:pt idx="41">
                <c:v>136.99249721805498</c:v>
              </c:pt>
              <c:pt idx="42">
                <c:v>143.95359923675787</c:v>
              </c:pt>
              <c:pt idx="43">
                <c:v>138.49005781050278</c:v>
              </c:pt>
              <c:pt idx="44">
                <c:v>135.855820044865</c:v>
              </c:pt>
              <c:pt idx="45">
                <c:v>144.14692108588312</c:v>
              </c:pt>
              <c:pt idx="46">
                <c:v>139.23502589086877</c:v>
              </c:pt>
              <c:pt idx="47">
                <c:v>139.60662245273306</c:v>
              </c:pt>
              <c:pt idx="48">
                <c:v>138.80555459656537</c:v>
              </c:pt>
            </c:numLit>
          </c:val>
          <c:smooth val="0"/>
          <c:extLst>
            <c:ext xmlns:c16="http://schemas.microsoft.com/office/drawing/2014/chart" uri="{C3380CC4-5D6E-409C-BE32-E72D297353CC}">
              <c16:uniqueId val="{00000002-B485-4E06-9D5E-DA20410C738D}"/>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102.873274123781</c:v>
              </c:pt>
              <c:pt idx="1">
                <c:v>103.05917260758335</c:v>
              </c:pt>
              <c:pt idx="2">
                <c:v>101.06583007873895</c:v>
              </c:pt>
              <c:pt idx="3">
                <c:v>96.527180463631538</c:v>
              </c:pt>
              <c:pt idx="4">
                <c:v>101.47894849158278</c:v>
              </c:pt>
              <c:pt idx="5">
                <c:v>97.792066917870585</c:v>
              </c:pt>
              <c:pt idx="6">
                <c:v>106.13376174120633</c:v>
              </c:pt>
              <c:pt idx="7">
                <c:v>100.91674855287178</c:v>
              </c:pt>
              <c:pt idx="8">
                <c:v>100.02726968610412</c:v>
              </c:pt>
              <c:pt idx="9">
                <c:v>97.561611827990049</c:v>
              </c:pt>
              <c:pt idx="10">
                <c:v>91.93480039197155</c:v>
              </c:pt>
              <c:pt idx="11">
                <c:v>98.783266901407288</c:v>
              </c:pt>
              <c:pt idx="12">
                <c:v>98.585029659197076</c:v>
              </c:pt>
              <c:pt idx="13">
                <c:v>100.96654397725895</c:v>
              </c:pt>
              <c:pt idx="14">
                <c:v>97.516639140027834</c:v>
              </c:pt>
              <c:pt idx="15">
                <c:v>100.86032486478918</c:v>
              </c:pt>
              <c:pt idx="16">
                <c:v>106.97475136633743</c:v>
              </c:pt>
              <c:pt idx="17">
                <c:v>102.86295096541484</c:v>
              </c:pt>
              <c:pt idx="18">
                <c:v>102.34076260415139</c:v>
              </c:pt>
              <c:pt idx="19">
                <c:v>101.58833236213907</c:v>
              </c:pt>
              <c:pt idx="20">
                <c:v>105.84567166370047</c:v>
              </c:pt>
              <c:pt idx="21">
                <c:v>97.970896271803014</c:v>
              </c:pt>
              <c:pt idx="22">
                <c:v>104.84809233872996</c:v>
              </c:pt>
              <c:pt idx="23">
                <c:v>106.74486356785866</c:v>
              </c:pt>
              <c:pt idx="24">
                <c:v>111.35131475143088</c:v>
              </c:pt>
              <c:pt idx="25">
                <c:v>105.34864098448797</c:v>
              </c:pt>
              <c:pt idx="26">
                <c:v>106.87678614463833</c:v>
              </c:pt>
              <c:pt idx="27">
                <c:v>104.54987219873722</c:v>
              </c:pt>
              <c:pt idx="28">
                <c:v>105.45397698136414</c:v>
              </c:pt>
              <c:pt idx="29">
                <c:v>102.93081802739775</c:v>
              </c:pt>
              <c:pt idx="30">
                <c:v>101.09103782840971</c:v>
              </c:pt>
              <c:pt idx="31">
                <c:v>110.37186242782759</c:v>
              </c:pt>
              <c:pt idx="32">
                <c:v>104.33114365065477</c:v>
              </c:pt>
              <c:pt idx="33">
                <c:v>110.47494827673002</c:v>
              </c:pt>
              <c:pt idx="34">
                <c:v>107.31681586283133</c:v>
              </c:pt>
              <c:pt idx="35">
                <c:v>107.07840106494156</c:v>
              </c:pt>
              <c:pt idx="36">
                <c:v>108.35586810368115</c:v>
              </c:pt>
              <c:pt idx="37">
                <c:v>106.97615545618815</c:v>
              </c:pt>
              <c:pt idx="38">
                <c:v>113.52753135624039</c:v>
              </c:pt>
              <c:pt idx="39">
                <c:v>115.4031610720556</c:v>
              </c:pt>
              <c:pt idx="40">
                <c:v>108.61408930714515</c:v>
              </c:pt>
              <c:pt idx="41">
                <c:v>112.35714114046293</c:v>
              </c:pt>
              <c:pt idx="42">
                <c:v>113.8571711424718</c:v>
              </c:pt>
              <c:pt idx="43">
                <c:v>112.58210520911969</c:v>
              </c:pt>
              <c:pt idx="44">
                <c:v>108.4817711585474</c:v>
              </c:pt>
              <c:pt idx="45">
                <c:v>111.89278755890876</c:v>
              </c:pt>
              <c:pt idx="46">
                <c:v>112.92028204574092</c:v>
              </c:pt>
              <c:pt idx="47">
                <c:v>115.3508209690654</c:v>
              </c:pt>
              <c:pt idx="48">
                <c:v>111.843951633988</c:v>
              </c:pt>
            </c:numLit>
          </c:val>
          <c:smooth val="0"/>
          <c:extLst>
            <c:ext xmlns:c16="http://schemas.microsoft.com/office/drawing/2014/chart" uri="{C3380CC4-5D6E-409C-BE32-E72D297353CC}">
              <c16:uniqueId val="{00000001-1DFE-49CC-9CD6-52113807999B}"/>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95.021362345900002</c:v>
              </c:pt>
              <c:pt idx="1">
                <c:v>95.176195391170253</c:v>
              </c:pt>
              <c:pt idx="2">
                <c:v>95.535301053069006</c:v>
              </c:pt>
              <c:pt idx="3">
                <c:v>92.206687019200444</c:v>
              </c:pt>
              <c:pt idx="4">
                <c:v>97.892376491623523</c:v>
              </c:pt>
              <c:pt idx="5">
                <c:v>90.86713567841872</c:v>
              </c:pt>
              <c:pt idx="6">
                <c:v>95.690258710761157</c:v>
              </c:pt>
              <c:pt idx="7">
                <c:v>94.89450274835869</c:v>
              </c:pt>
              <c:pt idx="8">
                <c:v>94.93229439990138</c:v>
              </c:pt>
              <c:pt idx="9">
                <c:v>93.405835714545091</c:v>
              </c:pt>
              <c:pt idx="10">
                <c:v>90.40818523536521</c:v>
              </c:pt>
              <c:pt idx="11">
                <c:v>94.608211122385356</c:v>
              </c:pt>
              <c:pt idx="12">
                <c:v>97.8584185818208</c:v>
              </c:pt>
              <c:pt idx="13">
                <c:v>95.593857549049986</c:v>
              </c:pt>
              <c:pt idx="14">
                <c:v>96.722649486051466</c:v>
              </c:pt>
              <c:pt idx="15">
                <c:v>95.901495732337395</c:v>
              </c:pt>
              <c:pt idx="16">
                <c:v>96.753433410263156</c:v>
              </c:pt>
              <c:pt idx="17">
                <c:v>98.41717689536253</c:v>
              </c:pt>
              <c:pt idx="18">
                <c:v>101.38889851867516</c:v>
              </c:pt>
              <c:pt idx="19">
                <c:v>102.57716330756359</c:v>
              </c:pt>
              <c:pt idx="20">
                <c:v>101.77798386483813</c:v>
              </c:pt>
              <c:pt idx="21">
                <c:v>100.41467695962186</c:v>
              </c:pt>
              <c:pt idx="22">
                <c:v>101.62234341433742</c:v>
              </c:pt>
              <c:pt idx="23">
                <c:v>104.49782763334727</c:v>
              </c:pt>
              <c:pt idx="24">
                <c:v>105.22856325726883</c:v>
              </c:pt>
              <c:pt idx="25">
                <c:v>103.73797819688899</c:v>
              </c:pt>
              <c:pt idx="26">
                <c:v>102.53926543166978</c:v>
              </c:pt>
              <c:pt idx="27">
                <c:v>102.80944610901624</c:v>
              </c:pt>
              <c:pt idx="28">
                <c:v>106.85013876826648</c:v>
              </c:pt>
              <c:pt idx="29">
                <c:v>103.02424862092845</c:v>
              </c:pt>
              <c:pt idx="30">
                <c:v>103.39158322209785</c:v>
              </c:pt>
              <c:pt idx="31">
                <c:v>106.80487314739031</c:v>
              </c:pt>
              <c:pt idx="32">
                <c:v>105.15548535355479</c:v>
              </c:pt>
              <c:pt idx="33">
                <c:v>107.68875428217761</c:v>
              </c:pt>
              <c:pt idx="34">
                <c:v>108.06601003188776</c:v>
              </c:pt>
              <c:pt idx="35">
                <c:v>107.79173225001554</c:v>
              </c:pt>
              <c:pt idx="36">
                <c:v>106.94293238293086</c:v>
              </c:pt>
              <c:pt idx="37">
                <c:v>109.07761457862107</c:v>
              </c:pt>
              <c:pt idx="38">
                <c:v>111.57561231101261</c:v>
              </c:pt>
              <c:pt idx="39">
                <c:v>112.44066509746177</c:v>
              </c:pt>
              <c:pt idx="40">
                <c:v>107.64739855311704</c:v>
              </c:pt>
              <c:pt idx="41">
                <c:v>113.19970279508971</c:v>
              </c:pt>
              <c:pt idx="42">
                <c:v>112.79939772818</c:v>
              </c:pt>
              <c:pt idx="43">
                <c:v>112.12814501936225</c:v>
              </c:pt>
              <c:pt idx="44">
                <c:v>110.99369573869633</c:v>
              </c:pt>
              <c:pt idx="45">
                <c:v>113.90808984195931</c:v>
              </c:pt>
              <c:pt idx="46">
                <c:v>113.21621220745308</c:v>
              </c:pt>
              <c:pt idx="47">
                <c:v>112.76060613109399</c:v>
              </c:pt>
              <c:pt idx="48">
                <c:v>113.74457086361637</c:v>
              </c:pt>
            </c:numLit>
          </c:val>
          <c:smooth val="0"/>
          <c:extLst>
            <c:ext xmlns:c16="http://schemas.microsoft.com/office/drawing/2014/chart" uri="{C3380CC4-5D6E-409C-BE32-E72D297353CC}">
              <c16:uniqueId val="{00000002-1DFE-49CC-9CD6-52113807999B}"/>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129.74133862970137</c:v>
              </c:pt>
              <c:pt idx="1">
                <c:v>138.21590934324027</c:v>
              </c:pt>
              <c:pt idx="2">
                <c:v>127.61937117034603</c:v>
              </c:pt>
              <c:pt idx="3">
                <c:v>130.56280400921651</c:v>
              </c:pt>
              <c:pt idx="4">
                <c:v>130.0725865090848</c:v>
              </c:pt>
              <c:pt idx="5">
                <c:v>131.49326156710347</c:v>
              </c:pt>
              <c:pt idx="6">
                <c:v>131.58950750071332</c:v>
              </c:pt>
              <c:pt idx="7">
                <c:v>134.06727328305436</c:v>
              </c:pt>
              <c:pt idx="8">
                <c:v>131.54542500407206</c:v>
              </c:pt>
              <c:pt idx="9">
                <c:v>133.69068318244641</c:v>
              </c:pt>
              <c:pt idx="10">
                <c:v>129.22984590187923</c:v>
              </c:pt>
              <c:pt idx="11">
                <c:v>131.78633323798988</c:v>
              </c:pt>
              <c:pt idx="12">
                <c:v>136.63961701578543</c:v>
              </c:pt>
              <c:pt idx="13">
                <c:v>137.1068551474892</c:v>
              </c:pt>
              <c:pt idx="14">
                <c:v>136.64357682703601</c:v>
              </c:pt>
              <c:pt idx="15">
                <c:v>141.14775809333005</c:v>
              </c:pt>
              <c:pt idx="16">
                <c:v>164.00272033994261</c:v>
              </c:pt>
              <c:pt idx="17">
                <c:v>154.15840352681909</c:v>
              </c:pt>
              <c:pt idx="18">
                <c:v>153.00300400521394</c:v>
              </c:pt>
              <c:pt idx="19">
                <c:v>145.15730292558652</c:v>
              </c:pt>
              <c:pt idx="20">
                <c:v>148.79468310838314</c:v>
              </c:pt>
              <c:pt idx="21">
                <c:v>145.88378559396614</c:v>
              </c:pt>
              <c:pt idx="22">
                <c:v>148.14962285509455</c:v>
              </c:pt>
              <c:pt idx="23">
                <c:v>151.88696221236572</c:v>
              </c:pt>
              <c:pt idx="24">
                <c:v>149.76417835101833</c:v>
              </c:pt>
              <c:pt idx="25">
                <c:v>147.06835682062126</c:v>
              </c:pt>
              <c:pt idx="26">
                <c:v>145.49443802045857</c:v>
              </c:pt>
              <c:pt idx="27">
                <c:v>140.63877666432407</c:v>
              </c:pt>
              <c:pt idx="28">
                <c:v>141.58602772449817</c:v>
              </c:pt>
              <c:pt idx="29">
                <c:v>142.84268450308085</c:v>
              </c:pt>
              <c:pt idx="30">
                <c:v>135.14072164364939</c:v>
              </c:pt>
              <c:pt idx="31">
                <c:v>143.69140345534339</c:v>
              </c:pt>
              <c:pt idx="32">
                <c:v>141.46365814454617</c:v>
              </c:pt>
              <c:pt idx="33">
                <c:v>140.96659761260409</c:v>
              </c:pt>
              <c:pt idx="34">
                <c:v>147.14351079665826</c:v>
              </c:pt>
              <c:pt idx="35">
                <c:v>140.49619118075478</c:v>
              </c:pt>
              <c:pt idx="36">
                <c:v>140.31741504207946</c:v>
              </c:pt>
              <c:pt idx="37">
                <c:v>138.78831727053225</c:v>
              </c:pt>
              <c:pt idx="38">
                <c:v>148.19959110237909</c:v>
              </c:pt>
              <c:pt idx="39">
                <c:v>144.90658738344763</c:v>
              </c:pt>
              <c:pt idx="40">
                <c:v>145.16293367714303</c:v>
              </c:pt>
              <c:pt idx="41">
                <c:v>142.96381367712229</c:v>
              </c:pt>
              <c:pt idx="42">
                <c:v>147.11592854611689</c:v>
              </c:pt>
              <c:pt idx="43">
                <c:v>147.15523972129151</c:v>
              </c:pt>
              <c:pt idx="44">
                <c:v>144.91378746524998</c:v>
              </c:pt>
              <c:pt idx="45">
                <c:v>148.47565861744494</c:v>
              </c:pt>
              <c:pt idx="46">
                <c:v>150.33977928102971</c:v>
              </c:pt>
              <c:pt idx="47">
                <c:v>149.28267644591239</c:v>
              </c:pt>
              <c:pt idx="48">
                <c:v>143.834726919264</c:v>
              </c:pt>
            </c:numLit>
          </c:val>
          <c:smooth val="0"/>
          <c:extLst>
            <c:ext xmlns:c16="http://schemas.microsoft.com/office/drawing/2014/chart" uri="{C3380CC4-5D6E-409C-BE32-E72D297353CC}">
              <c16:uniqueId val="{00000001-6074-4AE4-81D3-A545AC86ABB6}"/>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125.50330772939037</c:v>
              </c:pt>
              <c:pt idx="1">
                <c:v>133.0672333895449</c:v>
              </c:pt>
              <c:pt idx="2">
                <c:v>123.73216137713487</c:v>
              </c:pt>
              <c:pt idx="3">
                <c:v>126.65568266362084</c:v>
              </c:pt>
              <c:pt idx="4">
                <c:v>125.22937606853384</c:v>
              </c:pt>
              <c:pt idx="5">
                <c:v>128.5933782688511</c:v>
              </c:pt>
              <c:pt idx="6">
                <c:v>124.92410824703228</c:v>
              </c:pt>
              <c:pt idx="7">
                <c:v>123.28487525382852</c:v>
              </c:pt>
              <c:pt idx="8">
                <c:v>123.45076980546972</c:v>
              </c:pt>
              <c:pt idx="9">
                <c:v>128.35344456248006</c:v>
              </c:pt>
              <c:pt idx="10">
                <c:v>123.46635334830455</c:v>
              </c:pt>
              <c:pt idx="11">
                <c:v>125.47403598083464</c:v>
              </c:pt>
              <c:pt idx="12">
                <c:v>131.65987607256571</c:v>
              </c:pt>
              <c:pt idx="13">
                <c:v>133.58025244090229</c:v>
              </c:pt>
              <c:pt idx="14">
                <c:v>130.92669059192735</c:v>
              </c:pt>
              <c:pt idx="15">
                <c:v>131.25617540007454</c:v>
              </c:pt>
              <c:pt idx="16">
                <c:v>127.43020741979636</c:v>
              </c:pt>
              <c:pt idx="17">
                <c:v>126.95677078704179</c:v>
              </c:pt>
              <c:pt idx="18">
                <c:v>130.96760102736462</c:v>
              </c:pt>
              <c:pt idx="19">
                <c:v>130.88948058336393</c:v>
              </c:pt>
              <c:pt idx="20">
                <c:v>134.19398590436003</c:v>
              </c:pt>
              <c:pt idx="21">
                <c:v>126.40708290829599</c:v>
              </c:pt>
              <c:pt idx="22">
                <c:v>131.74840588854659</c:v>
              </c:pt>
              <c:pt idx="23">
                <c:v>139.99503055036286</c:v>
              </c:pt>
              <c:pt idx="24">
                <c:v>137.74429139941222</c:v>
              </c:pt>
              <c:pt idx="25">
                <c:v>135.07779822821908</c:v>
              </c:pt>
              <c:pt idx="26">
                <c:v>134.04738946952244</c:v>
              </c:pt>
              <c:pt idx="27">
                <c:v>132.40975946448984</c:v>
              </c:pt>
              <c:pt idx="28">
                <c:v>136.86439337326556</c:v>
              </c:pt>
              <c:pt idx="29">
                <c:v>142.91687316464493</c:v>
              </c:pt>
              <c:pt idx="30">
                <c:v>135.37771037544121</c:v>
              </c:pt>
              <c:pt idx="31">
                <c:v>141.1482330311631</c:v>
              </c:pt>
              <c:pt idx="32">
                <c:v>139.56897372902668</c:v>
              </c:pt>
              <c:pt idx="33">
                <c:v>138.17506836753785</c:v>
              </c:pt>
              <c:pt idx="34">
                <c:v>142.28840281637829</c:v>
              </c:pt>
              <c:pt idx="35">
                <c:v>138.07742426965839</c:v>
              </c:pt>
              <c:pt idx="36">
                <c:v>139.59941898580192</c:v>
              </c:pt>
              <c:pt idx="37">
                <c:v>137.34588711294634</c:v>
              </c:pt>
              <c:pt idx="38">
                <c:v>144.28046439450529</c:v>
              </c:pt>
              <c:pt idx="39">
                <c:v>145.48026952184881</c:v>
              </c:pt>
              <c:pt idx="40">
                <c:v>144.04543574996919</c:v>
              </c:pt>
              <c:pt idx="41">
                <c:v>142.88979029641956</c:v>
              </c:pt>
              <c:pt idx="42">
                <c:v>151.67549409502536</c:v>
              </c:pt>
              <c:pt idx="43">
                <c:v>145.02413376105969</c:v>
              </c:pt>
              <c:pt idx="44">
                <c:v>142.0181577248261</c:v>
              </c:pt>
              <c:pt idx="45">
                <c:v>151.641931845128</c:v>
              </c:pt>
              <c:pt idx="46">
                <c:v>145.68406113720204</c:v>
              </c:pt>
              <c:pt idx="47">
                <c:v>146.2606885292445</c:v>
              </c:pt>
              <c:pt idx="48">
                <c:v>145.0171816664263</c:v>
              </c:pt>
            </c:numLit>
          </c:val>
          <c:smooth val="0"/>
          <c:extLst>
            <c:ext xmlns:c16="http://schemas.microsoft.com/office/drawing/2014/chart" uri="{C3380CC4-5D6E-409C-BE32-E72D297353CC}">
              <c16:uniqueId val="{00000002-6074-4AE4-81D3-A545AC86ABB6}"/>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107.72643648482449</c:v>
              </c:pt>
              <c:pt idx="1">
                <c:v>105.91903023362192</c:v>
              </c:pt>
              <c:pt idx="2">
                <c:v>104.18932615851411</c:v>
              </c:pt>
              <c:pt idx="3">
                <c:v>105.44843102727917</c:v>
              </c:pt>
              <c:pt idx="4">
                <c:v>106.94000031285724</c:v>
              </c:pt>
              <c:pt idx="5">
                <c:v>109.4251904427439</c:v>
              </c:pt>
              <c:pt idx="6">
                <c:v>109.48138419044516</c:v>
              </c:pt>
              <c:pt idx="7">
                <c:v>109.34889630519382</c:v>
              </c:pt>
              <c:pt idx="8">
                <c:v>110.07937374732761</c:v>
              </c:pt>
              <c:pt idx="9">
                <c:v>112.56516707752269</c:v>
              </c:pt>
              <c:pt idx="10">
                <c:v>118.78646215391827</c:v>
              </c:pt>
              <c:pt idx="11">
                <c:v>117.70658243990886</c:v>
              </c:pt>
              <c:pt idx="12">
                <c:v>114.57069143500114</c:v>
              </c:pt>
              <c:pt idx="13">
                <c:v>115.62971607710155</c:v>
              </c:pt>
              <c:pt idx="14">
                <c:v>116.80827497002402</c:v>
              </c:pt>
              <c:pt idx="15">
                <c:v>133.47786389696984</c:v>
              </c:pt>
              <c:pt idx="16">
                <c:v>125.85288054253047</c:v>
              </c:pt>
              <c:pt idx="17">
                <c:v>120.098215247418</c:v>
              </c:pt>
              <c:pt idx="18">
                <c:v>120.19570249485012</c:v>
              </c:pt>
              <c:pt idx="19">
                <c:v>119.73587108371963</c:v>
              </c:pt>
              <c:pt idx="20">
                <c:v>118.5040411354714</c:v>
              </c:pt>
              <c:pt idx="21">
                <c:v>118.19286949144907</c:v>
              </c:pt>
              <c:pt idx="22">
                <c:v>120.1221898635125</c:v>
              </c:pt>
              <c:pt idx="23">
                <c:v>117.4884686755186</c:v>
              </c:pt>
              <c:pt idx="24">
                <c:v>119.75606359125727</c:v>
              </c:pt>
              <c:pt idx="25">
                <c:v>118.30580516171693</c:v>
              </c:pt>
              <c:pt idx="26">
                <c:v>118.04543960707396</c:v>
              </c:pt>
              <c:pt idx="27">
                <c:v>120.67747298800894</c:v>
              </c:pt>
              <c:pt idx="28">
                <c:v>119.90173839279537</c:v>
              </c:pt>
              <c:pt idx="29">
                <c:v>122.01087795743423</c:v>
              </c:pt>
              <c:pt idx="30">
                <c:v>120.30044364592729</c:v>
              </c:pt>
              <c:pt idx="31">
                <c:v>121.14820164041443</c:v>
              </c:pt>
              <c:pt idx="32">
                <c:v>128.41362363448596</c:v>
              </c:pt>
              <c:pt idx="33">
                <c:v>123.32995686190466</c:v>
              </c:pt>
              <c:pt idx="34">
                <c:v>123.11747607498236</c:v>
              </c:pt>
              <c:pt idx="35">
                <c:v>123.98048908664363</c:v>
              </c:pt>
              <c:pt idx="36">
                <c:v>124.31447511397029</c:v>
              </c:pt>
              <c:pt idx="37">
                <c:v>124.37548689295784</c:v>
              </c:pt>
              <c:pt idx="38">
                <c:v>127.52967201990579</c:v>
              </c:pt>
              <c:pt idx="39">
                <c:v>123.79366610917613</c:v>
              </c:pt>
              <c:pt idx="40">
                <c:v>126.96267316832785</c:v>
              </c:pt>
              <c:pt idx="41">
                <c:v>125.409027243644</c:v>
              </c:pt>
              <c:pt idx="42">
                <c:v>127.81854121244254</c:v>
              </c:pt>
              <c:pt idx="43">
                <c:v>126.6886523146608</c:v>
              </c:pt>
              <c:pt idx="44">
                <c:v>126.32550652671222</c:v>
              </c:pt>
              <c:pt idx="45">
                <c:v>127.96327162698815</c:v>
              </c:pt>
              <c:pt idx="46">
                <c:v>127.50254654034947</c:v>
              </c:pt>
              <c:pt idx="47">
                <c:v>128.66399570810782</c:v>
              </c:pt>
              <c:pt idx="48">
                <c:v>127.29834793041807</c:v>
              </c:pt>
            </c:numLit>
          </c:val>
          <c:smooth val="0"/>
          <c:extLst>
            <c:ext xmlns:c16="http://schemas.microsoft.com/office/drawing/2014/chart" uri="{C3380CC4-5D6E-409C-BE32-E72D297353CC}">
              <c16:uniqueId val="{00000001-6E3A-44D8-B15B-BF00E689C562}"/>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106.15509198366941</c:v>
              </c:pt>
              <c:pt idx="1">
                <c:v>104.1467845194058</c:v>
              </c:pt>
              <c:pt idx="2">
                <c:v>102.93843859505192</c:v>
              </c:pt>
              <c:pt idx="3">
                <c:v>103.72351095331453</c:v>
              </c:pt>
              <c:pt idx="4">
                <c:v>104.19530935714305</c:v>
              </c:pt>
              <c:pt idx="5">
                <c:v>105.26652418847297</c:v>
              </c:pt>
              <c:pt idx="6">
                <c:v>105.70896915528829</c:v>
              </c:pt>
              <c:pt idx="7">
                <c:v>108.15675413253609</c:v>
              </c:pt>
              <c:pt idx="8">
                <c:v>108.27994175431111</c:v>
              </c:pt>
              <c:pt idx="9">
                <c:v>108.29458800175343</c:v>
              </c:pt>
              <c:pt idx="10">
                <c:v>109.43889676132645</c:v>
              </c:pt>
              <c:pt idx="11">
                <c:v>110.32606733717023</c:v>
              </c:pt>
              <c:pt idx="12">
                <c:v>111.22221979141653</c:v>
              </c:pt>
              <c:pt idx="13">
                <c:v>111.57327673841262</c:v>
              </c:pt>
              <c:pt idx="14">
                <c:v>111.08793916854853</c:v>
              </c:pt>
              <c:pt idx="15">
                <c:v>112.26573979877648</c:v>
              </c:pt>
              <c:pt idx="16">
                <c:v>113.93158870263048</c:v>
              </c:pt>
              <c:pt idx="17">
                <c:v>114.48016712564595</c:v>
              </c:pt>
              <c:pt idx="18">
                <c:v>115.62104620663125</c:v>
              </c:pt>
              <c:pt idx="19">
                <c:v>116.79159987636388</c:v>
              </c:pt>
              <c:pt idx="20">
                <c:v>116.38174719771686</c:v>
              </c:pt>
              <c:pt idx="21">
                <c:v>116.67860280682956</c:v>
              </c:pt>
              <c:pt idx="22">
                <c:v>117.74604359979124</c:v>
              </c:pt>
              <c:pt idx="23">
                <c:v>116.51269388073095</c:v>
              </c:pt>
              <c:pt idx="24">
                <c:v>117.19939870319624</c:v>
              </c:pt>
              <c:pt idx="25">
                <c:v>116.85037390154854</c:v>
              </c:pt>
              <c:pt idx="26">
                <c:v>116.13994074465219</c:v>
              </c:pt>
              <c:pt idx="27">
                <c:v>120.24191257516095</c:v>
              </c:pt>
              <c:pt idx="28">
                <c:v>118.72667202276858</c:v>
              </c:pt>
              <c:pt idx="29">
                <c:v>121.2906457628544</c:v>
              </c:pt>
              <c:pt idx="30">
                <c:v>120.22112552440014</c:v>
              </c:pt>
              <c:pt idx="31">
                <c:v>117.97899701934415</c:v>
              </c:pt>
              <c:pt idx="32">
                <c:v>128.66393622845592</c:v>
              </c:pt>
              <c:pt idx="33">
                <c:v>122.62725303045509</c:v>
              </c:pt>
              <c:pt idx="34">
                <c:v>122.70667334511216</c:v>
              </c:pt>
              <c:pt idx="35">
                <c:v>123.0297060498107</c:v>
              </c:pt>
              <c:pt idx="36">
                <c:v>124.38614076745201</c:v>
              </c:pt>
              <c:pt idx="37">
                <c:v>125.09390970063055</c:v>
              </c:pt>
              <c:pt idx="38">
                <c:v>128.8775085159202</c:v>
              </c:pt>
              <c:pt idx="39">
                <c:v>122.92560645014959</c:v>
              </c:pt>
              <c:pt idx="40">
                <c:v>127.0472342526452</c:v>
              </c:pt>
              <c:pt idx="41">
                <c:v>125.29082082114842</c:v>
              </c:pt>
              <c:pt idx="42">
                <c:v>126.63750444816012</c:v>
              </c:pt>
              <c:pt idx="43">
                <c:v>126.24780415080197</c:v>
              </c:pt>
              <c:pt idx="44">
                <c:v>125.91538439357738</c:v>
              </c:pt>
              <c:pt idx="45">
                <c:v>127.1261739522143</c:v>
              </c:pt>
              <c:pt idx="46">
                <c:v>127.14822332629208</c:v>
              </c:pt>
              <c:pt idx="47">
                <c:v>128.5040692774825</c:v>
              </c:pt>
              <c:pt idx="48">
                <c:v>126.83493205110494</c:v>
              </c:pt>
            </c:numLit>
          </c:val>
          <c:smooth val="0"/>
          <c:extLst>
            <c:ext xmlns:c16="http://schemas.microsoft.com/office/drawing/2014/chart" uri="{C3380CC4-5D6E-409C-BE32-E72D297353CC}">
              <c16:uniqueId val="{00000002-6E3A-44D8-B15B-BF00E689C562}"/>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100.28221608530632</c:v>
              </c:pt>
              <c:pt idx="1">
                <c:v>96.631068566039048</c:v>
              </c:pt>
              <c:pt idx="2">
                <c:v>96.193197637565447</c:v>
              </c:pt>
              <c:pt idx="3">
                <c:v>97.232504396511899</c:v>
              </c:pt>
              <c:pt idx="4">
                <c:v>98.043032330698068</c:v>
              </c:pt>
              <c:pt idx="5">
                <c:v>99.095360417963207</c:v>
              </c:pt>
              <c:pt idx="6">
                <c:v>99.303944187713384</c:v>
              </c:pt>
              <c:pt idx="7">
                <c:v>100.81279026054864</c:v>
              </c:pt>
              <c:pt idx="8">
                <c:v>100.85765494729336</c:v>
              </c:pt>
              <c:pt idx="9">
                <c:v>101.77538710903519</c:v>
              </c:pt>
              <c:pt idx="10">
                <c:v>103.41465489215129</c:v>
              </c:pt>
              <c:pt idx="11">
                <c:v>104.38588054500835</c:v>
              </c:pt>
              <c:pt idx="12">
                <c:v>103.72971409152163</c:v>
              </c:pt>
              <c:pt idx="13">
                <c:v>103.81698350829187</c:v>
              </c:pt>
              <c:pt idx="14">
                <c:v>104.99456096402793</c:v>
              </c:pt>
              <c:pt idx="15">
                <c:v>112.38925734733105</c:v>
              </c:pt>
              <c:pt idx="16">
                <c:v>109.79268040268677</c:v>
              </c:pt>
              <c:pt idx="17">
                <c:v>107.66443736973143</c:v>
              </c:pt>
              <c:pt idx="18">
                <c:v>108.13474688477693</c:v>
              </c:pt>
              <c:pt idx="19">
                <c:v>108.76883983436439</c:v>
              </c:pt>
              <c:pt idx="20">
                <c:v>106.43739715511735</c:v>
              </c:pt>
              <c:pt idx="21">
                <c:v>106.18756699714855</c:v>
              </c:pt>
              <c:pt idx="22">
                <c:v>106.71601199800244</c:v>
              </c:pt>
              <c:pt idx="23">
                <c:v>105.22330356433113</c:v>
              </c:pt>
              <c:pt idx="24">
                <c:v>106.68597428413096</c:v>
              </c:pt>
              <c:pt idx="25">
                <c:v>105.67505054770869</c:v>
              </c:pt>
              <c:pt idx="26">
                <c:v>106.28533337606123</c:v>
              </c:pt>
              <c:pt idx="27">
                <c:v>108.23236002794346</c:v>
              </c:pt>
              <c:pt idx="28">
                <c:v>106.98396532782706</c:v>
              </c:pt>
              <c:pt idx="29">
                <c:v>108.59869718222804</c:v>
              </c:pt>
              <c:pt idx="30">
                <c:v>107.86189657603839</c:v>
              </c:pt>
              <c:pt idx="31">
                <c:v>106.70686183389284</c:v>
              </c:pt>
              <c:pt idx="32">
                <c:v>114.17777902251851</c:v>
              </c:pt>
              <c:pt idx="33">
                <c:v>109.73857749394978</c:v>
              </c:pt>
              <c:pt idx="34">
                <c:v>109.30021034525565</c:v>
              </c:pt>
              <c:pt idx="35">
                <c:v>110.4256195939918</c:v>
              </c:pt>
              <c:pt idx="36">
                <c:v>110.10442669484159</c:v>
              </c:pt>
              <c:pt idx="37">
                <c:v>110.70477678050945</c:v>
              </c:pt>
              <c:pt idx="38">
                <c:v>112.80915305201272</c:v>
              </c:pt>
              <c:pt idx="39">
                <c:v>109.5813456175845</c:v>
              </c:pt>
              <c:pt idx="40">
                <c:v>112.01537235985964</c:v>
              </c:pt>
              <c:pt idx="41">
                <c:v>111.25735992776818</c:v>
              </c:pt>
              <c:pt idx="42">
                <c:v>112.16486862972259</c:v>
              </c:pt>
              <c:pt idx="43">
                <c:v>110.60145184804998</c:v>
              </c:pt>
              <c:pt idx="44">
                <c:v>111.99324182512156</c:v>
              </c:pt>
              <c:pt idx="45">
                <c:v>112.74125959308951</c:v>
              </c:pt>
              <c:pt idx="46">
                <c:v>112.49789496043898</c:v>
              </c:pt>
              <c:pt idx="47">
                <c:v>112.18673700302857</c:v>
              </c:pt>
              <c:pt idx="48">
                <c:v>112.37655656853822</c:v>
              </c:pt>
            </c:numLit>
          </c:val>
          <c:smooth val="0"/>
          <c:extLst>
            <c:ext xmlns:c16="http://schemas.microsoft.com/office/drawing/2014/chart" uri="{C3380CC4-5D6E-409C-BE32-E72D297353CC}">
              <c16:uniqueId val="{00000001-8A90-495D-B311-10DF3E74ABA9}"/>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98.940383755409201</c:v>
              </c:pt>
              <c:pt idx="1">
                <c:v>95.876694335290509</c:v>
              </c:pt>
              <c:pt idx="2">
                <c:v>95.559713683492546</c:v>
              </c:pt>
              <c:pt idx="3">
                <c:v>96.20798627656805</c:v>
              </c:pt>
              <c:pt idx="4">
                <c:v>96.412870066665533</c:v>
              </c:pt>
              <c:pt idx="5">
                <c:v>96.911075996388476</c:v>
              </c:pt>
              <c:pt idx="6">
                <c:v>97.367088784716941</c:v>
              </c:pt>
              <c:pt idx="7">
                <c:v>99.747842230052015</c:v>
              </c:pt>
              <c:pt idx="8">
                <c:v>99.444310350516048</c:v>
              </c:pt>
              <c:pt idx="9">
                <c:v>99.754454585250457</c:v>
              </c:pt>
              <c:pt idx="10">
                <c:v>100.06738744331784</c:v>
              </c:pt>
              <c:pt idx="11">
                <c:v>101.44458424423712</c:v>
              </c:pt>
              <c:pt idx="12">
                <c:v>102.25546635877203</c:v>
              </c:pt>
              <c:pt idx="13">
                <c:v>102.3162378757546</c:v>
              </c:pt>
              <c:pt idx="14">
                <c:v>102.02308823916857</c:v>
              </c:pt>
              <c:pt idx="15">
                <c:v>102.9012960668783</c:v>
              </c:pt>
              <c:pt idx="16">
                <c:v>104.54063170556616</c:v>
              </c:pt>
              <c:pt idx="17">
                <c:v>104.60839480928119</c:v>
              </c:pt>
              <c:pt idx="18">
                <c:v>105.38267400791833</c:v>
              </c:pt>
              <c:pt idx="19">
                <c:v>106.57781284865302</c:v>
              </c:pt>
              <c:pt idx="20">
                <c:v>105.50783401323989</c:v>
              </c:pt>
              <c:pt idx="21">
                <c:v>105.84966767303887</c:v>
              </c:pt>
              <c:pt idx="22">
                <c:v>105.94862732332678</c:v>
              </c:pt>
              <c:pt idx="23">
                <c:v>104.88315305467349</c:v>
              </c:pt>
              <c:pt idx="24">
                <c:v>105.60376463071796</c:v>
              </c:pt>
              <c:pt idx="25">
                <c:v>104.96346921843835</c:v>
              </c:pt>
              <c:pt idx="26">
                <c:v>104.59834844568114</c:v>
              </c:pt>
              <c:pt idx="27">
                <c:v>107.70425986244582</c:v>
              </c:pt>
              <c:pt idx="28">
                <c:v>106.23780898467166</c:v>
              </c:pt>
              <c:pt idx="29">
                <c:v>108.2608747777297</c:v>
              </c:pt>
              <c:pt idx="30">
                <c:v>107.4566012235716</c:v>
              </c:pt>
              <c:pt idx="31">
                <c:v>105.49219273710202</c:v>
              </c:pt>
              <c:pt idx="32">
                <c:v>114.04933755670261</c:v>
              </c:pt>
              <c:pt idx="33">
                <c:v>109.49559864864298</c:v>
              </c:pt>
              <c:pt idx="34">
                <c:v>109.05086607883192</c:v>
              </c:pt>
              <c:pt idx="35">
                <c:v>109.5778063958568</c:v>
              </c:pt>
              <c:pt idx="36">
                <c:v>110.55038782224327</c:v>
              </c:pt>
              <c:pt idx="37">
                <c:v>110.75439488227816</c:v>
              </c:pt>
              <c:pt idx="38">
                <c:v>113.67648863922368</c:v>
              </c:pt>
              <c:pt idx="39">
                <c:v>109.30223010369518</c:v>
              </c:pt>
              <c:pt idx="40">
                <c:v>112.16239576555506</c:v>
              </c:pt>
              <c:pt idx="41">
                <c:v>110.83348341293065</c:v>
              </c:pt>
              <c:pt idx="42">
                <c:v>111.96023046559651</c:v>
              </c:pt>
              <c:pt idx="43">
                <c:v>112.00957637842421</c:v>
              </c:pt>
              <c:pt idx="44">
                <c:v>111.24949916780254</c:v>
              </c:pt>
              <c:pt idx="45">
                <c:v>111.72418159515036</c:v>
              </c:pt>
              <c:pt idx="46">
                <c:v>112.79724305120978</c:v>
              </c:pt>
              <c:pt idx="47">
                <c:v>112.48685309372222</c:v>
              </c:pt>
              <c:pt idx="48">
                <c:v>111.80856923550775</c:v>
              </c:pt>
            </c:numLit>
          </c:val>
          <c:smooth val="0"/>
          <c:extLst>
            <c:ext xmlns:c16="http://schemas.microsoft.com/office/drawing/2014/chart" uri="{C3380CC4-5D6E-409C-BE32-E72D297353CC}">
              <c16:uniqueId val="{00000002-8A90-495D-B311-10DF3E74ABA9}"/>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118.02856291257922</c:v>
              </c:pt>
              <c:pt idx="1">
                <c:v>118.77272749408611</c:v>
              </c:pt>
              <c:pt idx="2">
                <c:v>115.25524341167872</c:v>
              </c:pt>
              <c:pt idx="3">
                <c:v>116.81852894603497</c:v>
              </c:pt>
              <c:pt idx="4">
                <c:v>119.25259774506412</c:v>
              </c:pt>
              <c:pt idx="5">
                <c:v>123.7207390940702</c:v>
              </c:pt>
              <c:pt idx="6">
                <c:v>123.56603886104267</c:v>
              </c:pt>
              <c:pt idx="7">
                <c:v>121.16209351767128</c:v>
              </c:pt>
              <c:pt idx="8">
                <c:v>122.84139688212147</c:v>
              </c:pt>
              <c:pt idx="9">
                <c:v>127.497244769662</c:v>
              </c:pt>
              <c:pt idx="10">
                <c:v>140.05965039053356</c:v>
              </c:pt>
              <c:pt idx="11">
                <c:v>136.14122672268419</c:v>
              </c:pt>
              <c:pt idx="12">
                <c:v>129.57362165455498</c:v>
              </c:pt>
              <c:pt idx="13">
                <c:v>131.97746746675816</c:v>
              </c:pt>
              <c:pt idx="14">
                <c:v>133.15738457980746</c:v>
              </c:pt>
              <c:pt idx="15">
                <c:v>162.66258428402577</c:v>
              </c:pt>
              <c:pt idx="16">
                <c:v>148.07874213932351</c:v>
              </c:pt>
              <c:pt idx="17">
                <c:v>137.30543706460622</c:v>
              </c:pt>
              <c:pt idx="18">
                <c:v>136.88697207931239</c:v>
              </c:pt>
              <c:pt idx="19">
                <c:v>134.91324848583247</c:v>
              </c:pt>
              <c:pt idx="20">
                <c:v>135.2031829089147</c:v>
              </c:pt>
              <c:pt idx="21">
                <c:v>134.80712020704155</c:v>
              </c:pt>
              <c:pt idx="22">
                <c:v>138.67512514366499</c:v>
              </c:pt>
              <c:pt idx="23">
                <c:v>134.46234570378584</c:v>
              </c:pt>
              <c:pt idx="24">
                <c:v>137.84388276339996</c:v>
              </c:pt>
              <c:pt idx="25">
                <c:v>135.78562493167991</c:v>
              </c:pt>
              <c:pt idx="26">
                <c:v>134.3203609142885</c:v>
              </c:pt>
              <c:pt idx="27">
                <c:v>137.90038153200939</c:v>
              </c:pt>
              <c:pt idx="28">
                <c:v>137.77876568889235</c:v>
              </c:pt>
              <c:pt idx="29">
                <c:v>140.57212072061452</c:v>
              </c:pt>
              <c:pt idx="30">
                <c:v>137.51426559293301</c:v>
              </c:pt>
              <c:pt idx="31">
                <c:v>141.13370723917151</c:v>
              </c:pt>
              <c:pt idx="32">
                <c:v>148.11474250622868</c:v>
              </c:pt>
              <c:pt idx="33">
                <c:v>142.13919423823376</c:v>
              </c:pt>
              <c:pt idx="34">
                <c:v>142.23931970588032</c:v>
              </c:pt>
              <c:pt idx="35">
                <c:v>142.73920010412687</c:v>
              </c:pt>
              <c:pt idx="36">
                <c:v>143.97989439250955</c:v>
              </c:pt>
              <c:pt idx="37">
                <c:v>143.29451083060803</c:v>
              </c:pt>
              <c:pt idx="38">
                <c:v>147.90153627841326</c:v>
              </c:pt>
              <c:pt idx="39">
                <c:v>143.46222973010586</c:v>
              </c:pt>
              <c:pt idx="40">
                <c:v>147.64838294291849</c:v>
              </c:pt>
              <c:pt idx="41">
                <c:v>144.9936523658547</c:v>
              </c:pt>
              <c:pt idx="42">
                <c:v>149.48180551024552</c:v>
              </c:pt>
              <c:pt idx="43">
                <c:v>148.95187991689392</c:v>
              </c:pt>
              <c:pt idx="44">
                <c:v>146.16006206477638</c:v>
              </c:pt>
              <c:pt idx="45">
                <c:v>149.02915684287697</c:v>
              </c:pt>
              <c:pt idx="46">
                <c:v>148.26762458541285</c:v>
              </c:pt>
              <c:pt idx="47">
                <c:v>151.46702856478356</c:v>
              </c:pt>
              <c:pt idx="48">
                <c:v>147.94875494263047</c:v>
              </c:pt>
            </c:numLit>
          </c:val>
          <c:smooth val="0"/>
          <c:extLst>
            <c:ext xmlns:c16="http://schemas.microsoft.com/office/drawing/2014/chart" uri="{C3380CC4-5D6E-409C-BE32-E72D297353CC}">
              <c16:uniqueId val="{00000001-DB14-4B05-8846-77C4A5221C45}"/>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116.14423443025063</c:v>
              </c:pt>
              <c:pt idx="1">
                <c:v>115.59715871078484</c:v>
              </c:pt>
              <c:pt idx="2">
                <c:v>113.15467075354606</c:v>
              </c:pt>
              <c:pt idx="3">
                <c:v>114.12914957120786</c:v>
              </c:pt>
              <c:pt idx="4">
                <c:v>114.97050527566144</c:v>
              </c:pt>
              <c:pt idx="5">
                <c:v>116.83508102474696</c:v>
              </c:pt>
              <c:pt idx="6">
                <c:v>117.25874063011776</c:v>
              </c:pt>
              <c:pt idx="7">
                <c:v>119.799334283684</c:v>
              </c:pt>
              <c:pt idx="8">
                <c:v>120.51333746562722</c:v>
              </c:pt>
              <c:pt idx="9">
                <c:v>120.1188512305976</c:v>
              </c:pt>
              <c:pt idx="10">
                <c:v>122.41424358829383</c:v>
              </c:pt>
              <c:pt idx="11">
                <c:v>122.62294712015292</c:v>
              </c:pt>
              <c:pt idx="12">
                <c:v>123.63716083798697</c:v>
              </c:pt>
              <c:pt idx="13">
                <c:v>124.39013320814793</c:v>
              </c:pt>
              <c:pt idx="14">
                <c:v>123.63870135126767</c:v>
              </c:pt>
              <c:pt idx="15">
                <c:v>125.231303950701</c:v>
              </c:pt>
              <c:pt idx="16">
                <c:v>126.9338618626104</c:v>
              </c:pt>
              <c:pt idx="17">
                <c:v>128.1481543468235</c:v>
              </c:pt>
              <c:pt idx="18">
                <c:v>129.79661021813988</c:v>
              </c:pt>
              <c:pt idx="19">
                <c:v>130.93312442744761</c:v>
              </c:pt>
              <c:pt idx="20">
                <c:v>131.43725108157821</c:v>
              </c:pt>
              <c:pt idx="21">
                <c:v>131.67183221734291</c:v>
              </c:pt>
              <c:pt idx="22">
                <c:v>134.0801860153658</c:v>
              </c:pt>
              <c:pt idx="23">
                <c:v>132.61440391867575</c:v>
              </c:pt>
              <c:pt idx="24">
                <c:v>133.25416306008395</c:v>
              </c:pt>
              <c:pt idx="25">
                <c:v>133.30841771590732</c:v>
              </c:pt>
              <c:pt idx="26">
                <c:v>132.1198814279345</c:v>
              </c:pt>
              <c:pt idx="27">
                <c:v>137.600951212719</c:v>
              </c:pt>
              <c:pt idx="28">
                <c:v>136.01815879346464</c:v>
              </c:pt>
              <c:pt idx="29">
                <c:v>139.33104799380206</c:v>
              </c:pt>
              <c:pt idx="30">
                <c:v>137.89427979062222</c:v>
              </c:pt>
              <c:pt idx="31">
                <c:v>135.26763333443679</c:v>
              </c:pt>
              <c:pt idx="32">
                <c:v>148.89861562407233</c:v>
              </c:pt>
              <c:pt idx="33">
                <c:v>140.80871817486411</c:v>
              </c:pt>
              <c:pt idx="34">
                <c:v>141.61385568571072</c:v>
              </c:pt>
              <c:pt idx="35">
                <c:v>141.65456759225259</c:v>
              </c:pt>
              <c:pt idx="36">
                <c:v>143.54246735097678</c:v>
              </c:pt>
              <c:pt idx="37">
                <c:v>144.94772105426389</c:v>
              </c:pt>
              <c:pt idx="38">
                <c:v>149.92411886765314</c:v>
              </c:pt>
              <c:pt idx="39">
                <c:v>141.7878864790309</c:v>
              </c:pt>
              <c:pt idx="40">
                <c:v>147.65607486514395</c:v>
              </c:pt>
              <c:pt idx="41">
                <c:v>145.30776373829812</c:v>
              </c:pt>
              <c:pt idx="42">
                <c:v>146.95896110319708</c:v>
              </c:pt>
              <c:pt idx="43">
                <c:v>145.96137826985517</c:v>
              </c:pt>
              <c:pt idx="44">
                <c:v>146.22107271672172</c:v>
              </c:pt>
              <c:pt idx="45">
                <c:v>148.45104125775859</c:v>
              </c:pt>
              <c:pt idx="46">
                <c:v>147.01790920691485</c:v>
              </c:pt>
              <c:pt idx="47">
                <c:v>150.68074628162665</c:v>
              </c:pt>
              <c:pt idx="48">
                <c:v>147.63972052904563</c:v>
              </c:pt>
            </c:numLit>
          </c:val>
          <c:smooth val="0"/>
          <c:extLst>
            <c:ext xmlns:c16="http://schemas.microsoft.com/office/drawing/2014/chart" uri="{C3380CC4-5D6E-409C-BE32-E72D297353CC}">
              <c16:uniqueId val="{00000002-DB14-4B05-8846-77C4A5221C45}"/>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106.65526039070767</c:v>
              </c:pt>
              <c:pt idx="1">
                <c:v>105.44157372062763</c:v>
              </c:pt>
              <c:pt idx="2">
                <c:v>103.7522591614447</c:v>
              </c:pt>
              <c:pt idx="3">
                <c:v>105.34031739893</c:v>
              </c:pt>
              <c:pt idx="4">
                <c:v>106.26696090177336</c:v>
              </c:pt>
              <c:pt idx="5">
                <c:v>108.59283613694872</c:v>
              </c:pt>
              <c:pt idx="6">
                <c:v>109.04381491255329</c:v>
              </c:pt>
              <c:pt idx="7">
                <c:v>109.48360120252912</c:v>
              </c:pt>
              <c:pt idx="8">
                <c:v>109.60200609178705</c:v>
              </c:pt>
              <c:pt idx="9">
                <c:v>111.66993079260334</c:v>
              </c:pt>
              <c:pt idx="10">
                <c:v>116.75045788029266</c:v>
              </c:pt>
              <c:pt idx="11">
                <c:v>115.3684827881716</c:v>
              </c:pt>
              <c:pt idx="12">
                <c:v>113.40017553085673</c:v>
              </c:pt>
              <c:pt idx="13">
                <c:v>113.19834947486665</c:v>
              </c:pt>
              <c:pt idx="14">
                <c:v>115.47384460123848</c:v>
              </c:pt>
              <c:pt idx="15">
                <c:v>129.48983299535334</c:v>
              </c:pt>
              <c:pt idx="16">
                <c:v>121.15729322343982</c:v>
              </c:pt>
              <c:pt idx="17">
                <c:v>117.86258033185473</c:v>
              </c:pt>
              <c:pt idx="18">
                <c:v>118.2321304557117</c:v>
              </c:pt>
              <c:pt idx="19">
                <c:v>116.37963720899826</c:v>
              </c:pt>
              <c:pt idx="20">
                <c:v>115.58717111867</c:v>
              </c:pt>
              <c:pt idx="21">
                <c:v>114.80761096739096</c:v>
              </c:pt>
              <c:pt idx="22">
                <c:v>116.56889257551614</c:v>
              </c:pt>
              <c:pt idx="23">
                <c:v>114.43825886443034</c:v>
              </c:pt>
              <c:pt idx="24">
                <c:v>116.30212251150725</c:v>
              </c:pt>
              <c:pt idx="25">
                <c:v>115.50015738450693</c:v>
              </c:pt>
              <c:pt idx="26">
                <c:v>114.22959744962382</c:v>
              </c:pt>
              <c:pt idx="27">
                <c:v>117.31706626203466</c:v>
              </c:pt>
              <c:pt idx="28">
                <c:v>116.40913515830293</c:v>
              </c:pt>
              <c:pt idx="29">
                <c:v>118.43960302645993</c:v>
              </c:pt>
              <c:pt idx="30">
                <c:v>115.86395130959015</c:v>
              </c:pt>
              <c:pt idx="31">
                <c:v>116.74660262644352</c:v>
              </c:pt>
              <c:pt idx="32">
                <c:v>124.10873723866001</c:v>
              </c:pt>
              <c:pt idx="33">
                <c:v>119.33799946376563</c:v>
              </c:pt>
              <c:pt idx="34">
                <c:v>119.48777663147752</c:v>
              </c:pt>
              <c:pt idx="35">
                <c:v>120.10024033056807</c:v>
              </c:pt>
              <c:pt idx="36">
                <c:v>119.61622892179302</c:v>
              </c:pt>
              <c:pt idx="37">
                <c:v>120.43137232375017</c:v>
              </c:pt>
              <c:pt idx="38">
                <c:v>122.60200415777418</c:v>
              </c:pt>
              <c:pt idx="39">
                <c:v>119.26567990509037</c:v>
              </c:pt>
              <c:pt idx="40">
                <c:v>123.12969785592838</c:v>
              </c:pt>
              <c:pt idx="41">
                <c:v>120.55945318461619</c:v>
              </c:pt>
              <c:pt idx="42">
                <c:v>122.98015780847184</c:v>
              </c:pt>
              <c:pt idx="43">
                <c:v>122.30973091498207</c:v>
              </c:pt>
              <c:pt idx="44">
                <c:v>121.60562910809509</c:v>
              </c:pt>
              <c:pt idx="45">
                <c:v>123.39027454688348</c:v>
              </c:pt>
              <c:pt idx="46">
                <c:v>122.53247056256424</c:v>
              </c:pt>
              <c:pt idx="47">
                <c:v>123.8605958658481</c:v>
              </c:pt>
              <c:pt idx="48">
                <c:v>122.19216644804412</c:v>
              </c:pt>
            </c:numLit>
          </c:val>
          <c:smooth val="0"/>
          <c:extLst>
            <c:ext xmlns:c16="http://schemas.microsoft.com/office/drawing/2014/chart" uri="{C3380CC4-5D6E-409C-BE32-E72D297353CC}">
              <c16:uniqueId val="{00000001-8B44-4892-8AC1-89F49BF688B3}"/>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105.22940644197195</c:v>
              </c:pt>
              <c:pt idx="1">
                <c:v>103.8345226810018</c:v>
              </c:pt>
              <c:pt idx="2">
                <c:v>102.61781838504307</c:v>
              </c:pt>
              <c:pt idx="3">
                <c:v>103.77671883833915</c:v>
              </c:pt>
              <c:pt idx="4">
                <c:v>103.77820845601143</c:v>
              </c:pt>
              <c:pt idx="5">
                <c:v>104.82224240696318</c:v>
              </c:pt>
              <c:pt idx="6">
                <c:v>105.62390788448393</c:v>
              </c:pt>
              <c:pt idx="7">
                <c:v>108.40326905383293</c:v>
              </c:pt>
              <c:pt idx="8">
                <c:v>107.97031404996832</c:v>
              </c:pt>
              <c:pt idx="9">
                <c:v>107.7978064679519</c:v>
              </c:pt>
              <c:pt idx="10">
                <c:v>108.27492619194399</c:v>
              </c:pt>
              <c:pt idx="11">
                <c:v>108.67539289940484</c:v>
              </c:pt>
              <c:pt idx="12">
                <c:v>110.36341674910351</c:v>
              </c:pt>
              <c:pt idx="13">
                <c:v>109.51799913507918</c:v>
              </c:pt>
              <c:pt idx="14">
                <c:v>110.28702498874274</c:v>
              </c:pt>
              <c:pt idx="15">
                <c:v>110.25754053840988</c:v>
              </c:pt>
              <c:pt idx="16">
                <c:v>110.34497010182697</c:v>
              </c:pt>
              <c:pt idx="17">
                <c:v>112.76711229509525</c:v>
              </c:pt>
              <c:pt idx="18">
                <c:v>114.08278391476937</c:v>
              </c:pt>
              <c:pt idx="19">
                <c:v>113.70593954889702</c:v>
              </c:pt>
              <c:pt idx="20">
                <c:v>113.65916140677848</c:v>
              </c:pt>
              <c:pt idx="21">
                <c:v>113.4299989452222</c:v>
              </c:pt>
              <c:pt idx="22">
                <c:v>114.40983537118834</c:v>
              </c:pt>
              <c:pt idx="23">
                <c:v>113.5492314978064</c:v>
              </c:pt>
              <c:pt idx="24">
                <c:v>113.97959653667853</c:v>
              </c:pt>
              <c:pt idx="25">
                <c:v>114.17674742501841</c:v>
              </c:pt>
              <c:pt idx="26">
                <c:v>112.49673005128138</c:v>
              </c:pt>
              <c:pt idx="27">
                <c:v>116.91721100076333</c:v>
              </c:pt>
              <c:pt idx="28">
                <c:v>115.33880597650916</c:v>
              </c:pt>
              <c:pt idx="29">
                <c:v>117.78140833328921</c:v>
              </c:pt>
              <c:pt idx="30">
                <c:v>115.78536342462229</c:v>
              </c:pt>
              <c:pt idx="31">
                <c:v>113.86745188036214</c:v>
              </c:pt>
              <c:pt idx="32">
                <c:v>124.32911910484452</c:v>
              </c:pt>
              <c:pt idx="33">
                <c:v>118.69505727108218</c:v>
              </c:pt>
              <c:pt idx="34">
                <c:v>119.10995486420401</c:v>
              </c:pt>
              <c:pt idx="35">
                <c:v>119.23261235811515</c:v>
              </c:pt>
              <c:pt idx="36">
                <c:v>119.67409488493273</c:v>
              </c:pt>
              <c:pt idx="37">
                <c:v>121.07658502683698</c:v>
              </c:pt>
              <c:pt idx="38">
                <c:v>123.81622134585868</c:v>
              </c:pt>
              <c:pt idx="39">
                <c:v>118.47205331463282</c:v>
              </c:pt>
              <c:pt idx="40">
                <c:v>123.20055783747409</c:v>
              </c:pt>
              <c:pt idx="41">
                <c:v>120.44499425833537</c:v>
              </c:pt>
              <c:pt idx="42">
                <c:v>121.90238616243585</c:v>
              </c:pt>
              <c:pt idx="43">
                <c:v>121.90354582363679</c:v>
              </c:pt>
              <c:pt idx="44">
                <c:v>121.22677895782357</c:v>
              </c:pt>
              <c:pt idx="45">
                <c:v>122.62464339271976</c:v>
              </c:pt>
              <c:pt idx="46">
                <c:v>122.20381792033439</c:v>
              </c:pt>
              <c:pt idx="47">
                <c:v>123.7083923866622</c:v>
              </c:pt>
              <c:pt idx="48">
                <c:v>121.76442884149219</c:v>
              </c:pt>
            </c:numLit>
          </c:val>
          <c:smooth val="0"/>
          <c:extLst>
            <c:ext xmlns:c16="http://schemas.microsoft.com/office/drawing/2014/chart" uri="{C3380CC4-5D6E-409C-BE32-E72D297353CC}">
              <c16:uniqueId val="{00000002-8B44-4892-8AC1-89F49BF688B3}"/>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118.31173758124235</c:v>
              </c:pt>
              <c:pt idx="1">
                <c:v>124.60716503545592</c:v>
              </c:pt>
              <c:pt idx="2">
                <c:v>118.38755853664517</c:v>
              </c:pt>
              <c:pt idx="3">
                <c:v>120.05410897746549</c:v>
              </c:pt>
              <c:pt idx="4">
                <c:v>120.79274616857982</c:v>
              </c:pt>
              <c:pt idx="5">
                <c:v>122.85607886303941</c:v>
              </c:pt>
              <c:pt idx="6">
                <c:v>124.09576489914689</c:v>
              </c:pt>
              <c:pt idx="7">
                <c:v>122.4260309767633</c:v>
              </c:pt>
              <c:pt idx="8">
                <c:v>121.01020498410963</c:v>
              </c:pt>
              <c:pt idx="9">
                <c:v>123.15909588875104</c:v>
              </c:pt>
              <c:pt idx="10">
                <c:v>125.83691751959253</c:v>
              </c:pt>
              <c:pt idx="11">
                <c:v>124.53492351319188</c:v>
              </c:pt>
              <c:pt idx="12">
                <c:v>124.88685010773001</c:v>
              </c:pt>
              <c:pt idx="13">
                <c:v>124.12906780534381</c:v>
              </c:pt>
              <c:pt idx="14">
                <c:v>124.96700026969123</c:v>
              </c:pt>
              <c:pt idx="15">
                <c:v>135.72743961355991</c:v>
              </c:pt>
              <c:pt idx="16">
                <c:v>132.19109262535628</c:v>
              </c:pt>
              <c:pt idx="17">
                <c:v>128.75115410889691</c:v>
              </c:pt>
              <c:pt idx="18">
                <c:v>128.19083689518493</c:v>
              </c:pt>
              <c:pt idx="19">
                <c:v>127.00572562269899</c:v>
              </c:pt>
              <c:pt idx="20">
                <c:v>127.43319548517033</c:v>
              </c:pt>
              <c:pt idx="21">
                <c:v>126.77991969141853</c:v>
              </c:pt>
              <c:pt idx="22">
                <c:v>130.25635085196373</c:v>
              </c:pt>
              <c:pt idx="23">
                <c:v>128.68815008720216</c:v>
              </c:pt>
              <c:pt idx="24">
                <c:v>128.95702449212271</c:v>
              </c:pt>
              <c:pt idx="25">
                <c:v>127.8598537034451</c:v>
              </c:pt>
              <c:pt idx="26">
                <c:v>126.83065194568621</c:v>
              </c:pt>
              <c:pt idx="27">
                <c:v>127.89048910440994</c:v>
              </c:pt>
              <c:pt idx="28">
                <c:v>126.77877380401409</c:v>
              </c:pt>
              <c:pt idx="29">
                <c:v>128.93353780750672</c:v>
              </c:pt>
              <c:pt idx="30">
                <c:v>125.44215919278049</c:v>
              </c:pt>
              <c:pt idx="31">
                <c:v>128.65723200673068</c:v>
              </c:pt>
              <c:pt idx="32">
                <c:v>132.67711873228899</c:v>
              </c:pt>
              <c:pt idx="33">
                <c:v>130.62463466024911</c:v>
              </c:pt>
              <c:pt idx="34">
                <c:v>130.03649229180522</c:v>
              </c:pt>
              <c:pt idx="35">
                <c:v>129.86941654568548</c:v>
              </c:pt>
              <c:pt idx="36">
                <c:v>129.64402876908139</c:v>
              </c:pt>
              <c:pt idx="37">
                <c:v>128.89523778686689</c:v>
              </c:pt>
              <c:pt idx="38">
                <c:v>135.37403943404072</c:v>
              </c:pt>
              <c:pt idx="39">
                <c:v>130.02411800212582</c:v>
              </c:pt>
              <c:pt idx="40">
                <c:v>133.94636187144019</c:v>
              </c:pt>
              <c:pt idx="41">
                <c:v>130.61498211880945</c:v>
              </c:pt>
              <c:pt idx="42">
                <c:v>131.90375737040708</c:v>
              </c:pt>
              <c:pt idx="43">
                <c:v>136.46225843488975</c:v>
              </c:pt>
              <c:pt idx="44">
                <c:v>133.14130383933963</c:v>
              </c:pt>
              <c:pt idx="45">
                <c:v>135.67441491978042</c:v>
              </c:pt>
              <c:pt idx="46">
                <c:v>133.88492061655845</c:v>
              </c:pt>
              <c:pt idx="47">
                <c:v>134.65045636626186</c:v>
              </c:pt>
              <c:pt idx="48">
                <c:v>133.14416877171578</c:v>
              </c:pt>
            </c:numLit>
          </c:val>
          <c:smooth val="0"/>
          <c:extLst>
            <c:ext xmlns:c16="http://schemas.microsoft.com/office/drawing/2014/chart" uri="{C3380CC4-5D6E-409C-BE32-E72D297353CC}">
              <c16:uniqueId val="{00000001-44EE-4394-A90C-404E4FF49115}"/>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113.62871585219436</c:v>
              </c:pt>
              <c:pt idx="1">
                <c:v>117.57440879307724</c:v>
              </c:pt>
              <c:pt idx="2">
                <c:v>114.02303641109933</c:v>
              </c:pt>
              <c:pt idx="3">
                <c:v>114.82834277148757</c:v>
              </c:pt>
              <c:pt idx="4">
                <c:v>115.05350144001089</c:v>
              </c:pt>
              <c:pt idx="5">
                <c:v>115.71730086041423</c:v>
              </c:pt>
              <c:pt idx="6">
                <c:v>117.21170385258033</c:v>
              </c:pt>
              <c:pt idx="7">
                <c:v>117.29421496869472</c:v>
              </c:pt>
              <c:pt idx="8">
                <c:v>116.44366974037423</c:v>
              </c:pt>
              <c:pt idx="9">
                <c:v>117.64617513367763</c:v>
              </c:pt>
              <c:pt idx="10">
                <c:v>116.6072905614509</c:v>
              </c:pt>
              <c:pt idx="11">
                <c:v>117.77330798979794</c:v>
              </c:pt>
              <c:pt idx="12">
                <c:v>120.90659405284019</c:v>
              </c:pt>
              <c:pt idx="13">
                <c:v>119.53485564114288</c:v>
              </c:pt>
              <c:pt idx="14">
                <c:v>118.24093287517945</c:v>
              </c:pt>
              <c:pt idx="15">
                <c:v>119.64423513009201</c:v>
              </c:pt>
              <c:pt idx="16">
                <c:v>117.98382423845382</c:v>
              </c:pt>
              <c:pt idx="17">
                <c:v>120.45848868250519</c:v>
              </c:pt>
              <c:pt idx="18">
                <c:v>120.82249515223396</c:v>
              </c:pt>
              <c:pt idx="19">
                <c:v>122.11318544107353</c:v>
              </c:pt>
              <c:pt idx="20">
                <c:v>122.78520827640746</c:v>
              </c:pt>
              <c:pt idx="21">
                <c:v>121.80391816708828</c:v>
              </c:pt>
              <c:pt idx="22">
                <c:v>125.14899538756607</c:v>
              </c:pt>
              <c:pt idx="23">
                <c:v>125.62720522375604</c:v>
              </c:pt>
              <c:pt idx="24">
                <c:v>124.87547639826448</c:v>
              </c:pt>
              <c:pt idx="25">
                <c:v>124.82939166608573</c:v>
              </c:pt>
              <c:pt idx="26">
                <c:v>123.47595295172171</c:v>
              </c:pt>
              <c:pt idx="27">
                <c:v>126.29495110687397</c:v>
              </c:pt>
              <c:pt idx="28">
                <c:v>125.53629067018926</c:v>
              </c:pt>
              <c:pt idx="29">
                <c:v>128.45822307668317</c:v>
              </c:pt>
              <c:pt idx="30">
                <c:v>126.12559255023005</c:v>
              </c:pt>
              <c:pt idx="31">
                <c:v>126.24207172526008</c:v>
              </c:pt>
              <c:pt idx="32">
                <c:v>132.1079339193665</c:v>
              </c:pt>
              <c:pt idx="33">
                <c:v>129.57608345471701</c:v>
              </c:pt>
              <c:pt idx="34">
                <c:v>129.08426153996899</c:v>
              </c:pt>
              <c:pt idx="35">
                <c:v>128.92197295154807</c:v>
              </c:pt>
              <c:pt idx="36">
                <c:v>129.51458798386861</c:v>
              </c:pt>
              <c:pt idx="37">
                <c:v>129.48298820459354</c:v>
              </c:pt>
              <c:pt idx="38">
                <c:v>135.28845015593782</c:v>
              </c:pt>
              <c:pt idx="39">
                <c:v>129.62917607677534</c:v>
              </c:pt>
              <c:pt idx="40">
                <c:v>134.04521219278257</c:v>
              </c:pt>
              <c:pt idx="41">
                <c:v>130.82763829881443</c:v>
              </c:pt>
              <c:pt idx="42">
                <c:v>132.2152611018881</c:v>
              </c:pt>
              <c:pt idx="43">
                <c:v>136.083855471833</c:v>
              </c:pt>
              <c:pt idx="44">
                <c:v>132.37734311574977</c:v>
              </c:pt>
              <c:pt idx="45">
                <c:v>135.36833137657672</c:v>
              </c:pt>
              <c:pt idx="46">
                <c:v>133.17856961715182</c:v>
              </c:pt>
              <c:pt idx="47">
                <c:v>133.95406358730807</c:v>
              </c:pt>
              <c:pt idx="48">
                <c:v>133.42423087100707</c:v>
              </c:pt>
            </c:numLit>
          </c:val>
          <c:smooth val="0"/>
          <c:extLst>
            <c:ext xmlns:c16="http://schemas.microsoft.com/office/drawing/2014/chart" uri="{C3380CC4-5D6E-409C-BE32-E72D297353CC}">
              <c16:uniqueId val="{00000002-44EE-4394-A90C-404E4FF49115}"/>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100.56986332491746</c:v>
              </c:pt>
              <c:pt idx="1">
                <c:v>97.078684833532421</c:v>
              </c:pt>
              <c:pt idx="2">
                <c:v>96.807725393252525</c:v>
              </c:pt>
              <c:pt idx="3">
                <c:v>98.041303578962157</c:v>
              </c:pt>
              <c:pt idx="4">
                <c:v>98.663349546096498</c:v>
              </c:pt>
              <c:pt idx="5">
                <c:v>99.430350507882579</c:v>
              </c:pt>
              <c:pt idx="6">
                <c:v>100.19688768852792</c:v>
              </c:pt>
              <c:pt idx="7">
                <c:v>101.79027171845757</c:v>
              </c:pt>
              <c:pt idx="8">
                <c:v>101.84523162911219</c:v>
              </c:pt>
              <c:pt idx="9">
                <c:v>102.38963920646739</c:v>
              </c:pt>
              <c:pt idx="10">
                <c:v>102.83486842536695</c:v>
              </c:pt>
              <c:pt idx="11">
                <c:v>103.18391716977622</c:v>
              </c:pt>
              <c:pt idx="12">
                <c:v>103.21333451822323</c:v>
              </c:pt>
              <c:pt idx="13">
                <c:v>102.09764927655203</c:v>
              </c:pt>
              <c:pt idx="14">
                <c:v>104.39220477713043</c:v>
              </c:pt>
              <c:pt idx="15">
                <c:v>110.16895308660185</c:v>
              </c:pt>
              <c:pt idx="16">
                <c:v>106.93265826098303</c:v>
              </c:pt>
              <c:pt idx="17">
                <c:v>105.89328106767395</c:v>
              </c:pt>
              <c:pt idx="18">
                <c:v>106.39683100734099</c:v>
              </c:pt>
              <c:pt idx="19">
                <c:v>105.99416030445835</c:v>
              </c:pt>
              <c:pt idx="20">
                <c:v>104.23445548708186</c:v>
              </c:pt>
              <c:pt idx="21">
                <c:v>103.85353076643065</c:v>
              </c:pt>
              <c:pt idx="22">
                <c:v>104.34702829192074</c:v>
              </c:pt>
              <c:pt idx="23">
                <c:v>102.84557434484584</c:v>
              </c:pt>
              <c:pt idx="24">
                <c:v>104.07229966418518</c:v>
              </c:pt>
              <c:pt idx="25">
                <c:v>103.62569690570189</c:v>
              </c:pt>
              <c:pt idx="26">
                <c:v>103.36372909849301</c:v>
              </c:pt>
              <c:pt idx="27">
                <c:v>105.95005389663218</c:v>
              </c:pt>
              <c:pt idx="28">
                <c:v>104.65395346076465</c:v>
              </c:pt>
              <c:pt idx="29">
                <c:v>105.7554084997783</c:v>
              </c:pt>
              <c:pt idx="30">
                <c:v>104.57081949516662</c:v>
              </c:pt>
              <c:pt idx="31">
                <c:v>103.58223320944111</c:v>
              </c:pt>
              <c:pt idx="32">
                <c:v>110.57025444506809</c:v>
              </c:pt>
              <c:pt idx="33">
                <c:v>106.75703500314313</c:v>
              </c:pt>
              <c:pt idx="34">
                <c:v>106.495106662124</c:v>
              </c:pt>
              <c:pt idx="35">
                <c:v>107.33762361228901</c:v>
              </c:pt>
              <c:pt idx="36">
                <c:v>106.88267107996003</c:v>
              </c:pt>
              <c:pt idx="37">
                <c:v>107.63062454438457</c:v>
              </c:pt>
              <c:pt idx="38">
                <c:v>108.42515607909988</c:v>
              </c:pt>
              <c:pt idx="39">
                <c:v>105.69224849461165</c:v>
              </c:pt>
              <c:pt idx="40">
                <c:v>108.76754569277054</c:v>
              </c:pt>
              <c:pt idx="41">
                <c:v>107.43889411640943</c:v>
              </c:pt>
              <c:pt idx="42">
                <c:v>107.9919198250106</c:v>
              </c:pt>
              <c:pt idx="43">
                <c:v>107.03586511709678</c:v>
              </c:pt>
              <c:pt idx="44">
                <c:v>107.9832767505863</c:v>
              </c:pt>
              <c:pt idx="45">
                <c:v>108.7190348924771</c:v>
              </c:pt>
              <c:pt idx="46">
                <c:v>108.18025865175107</c:v>
              </c:pt>
              <c:pt idx="47">
                <c:v>108.20087296273506</c:v>
              </c:pt>
              <c:pt idx="48">
                <c:v>107.64309041232841</c:v>
              </c:pt>
            </c:numLit>
          </c:val>
          <c:smooth val="0"/>
          <c:extLst>
            <c:ext xmlns:c16="http://schemas.microsoft.com/office/drawing/2014/chart" uri="{C3380CC4-5D6E-409C-BE32-E72D297353CC}">
              <c16:uniqueId val="{00000001-9196-4C4B-B81E-ACD540D6728C}"/>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99.334846815876503</c:v>
              </c:pt>
              <c:pt idx="1">
                <c:v>96.384749054499423</c:v>
              </c:pt>
              <c:pt idx="2">
                <c:v>96.225317437586043</c:v>
              </c:pt>
              <c:pt idx="3">
                <c:v>97.099138981274507</c:v>
              </c:pt>
              <c:pt idx="4">
                <c:v>97.163322001404538</c:v>
              </c:pt>
              <c:pt idx="5">
                <c:v>97.419764510590952</c:v>
              </c:pt>
              <c:pt idx="6">
                <c:v>98.41486111236884</c:v>
              </c:pt>
              <c:pt idx="7">
                <c:v>100.81111215808561</c:v>
              </c:pt>
              <c:pt idx="8">
                <c:v>100.54532200925593</c:v>
              </c:pt>
              <c:pt idx="9">
                <c:v>100.52982688088115</c:v>
              </c:pt>
              <c:pt idx="10">
                <c:v>99.752302678447279</c:v>
              </c:pt>
              <c:pt idx="11">
                <c:v>100.47428124990074</c:v>
              </c:pt>
              <c:pt idx="12">
                <c:v>101.85531696563351</c:v>
              </c:pt>
              <c:pt idx="13">
                <c:v>100.71360754114653</c:v>
              </c:pt>
              <c:pt idx="14">
                <c:v>101.6555972988787</c:v>
              </c:pt>
              <c:pt idx="15">
                <c:v>101.4305185132867</c:v>
              </c:pt>
              <c:pt idx="16">
                <c:v>102.09330192029753</c:v>
              </c:pt>
              <c:pt idx="17">
                <c:v>103.07722962928692</c:v>
              </c:pt>
              <c:pt idx="18">
                <c:v>103.86068508049763</c:v>
              </c:pt>
              <c:pt idx="19">
                <c:v>103.9731582401467</c:v>
              </c:pt>
              <c:pt idx="20">
                <c:v>103.37563881678165</c:v>
              </c:pt>
              <c:pt idx="21">
                <c:v>103.53927307748619</c:v>
              </c:pt>
              <c:pt idx="22">
                <c:v>103.63730230708386</c:v>
              </c:pt>
              <c:pt idx="23">
                <c:v>102.52918489237122</c:v>
              </c:pt>
              <c:pt idx="24">
                <c:v>103.07238769942835</c:v>
              </c:pt>
              <c:pt idx="25">
                <c:v>102.96778081273183</c:v>
              </c:pt>
              <c:pt idx="26">
                <c:v>101.80659249285755</c:v>
              </c:pt>
              <c:pt idx="27">
                <c:v>105.46075102704968</c:v>
              </c:pt>
              <c:pt idx="28">
                <c:v>103.96382483646565</c:v>
              </c:pt>
              <c:pt idx="29">
                <c:v>105.44053246334441</c:v>
              </c:pt>
              <c:pt idx="30">
                <c:v>104.19321609577452</c:v>
              </c:pt>
              <c:pt idx="31">
                <c:v>102.45967626616897</c:v>
              </c:pt>
              <c:pt idx="32">
                <c:v>110.44711820273751</c:v>
              </c:pt>
              <c:pt idx="33">
                <c:v>106.52929297373936</c:v>
              </c:pt>
              <c:pt idx="34">
                <c:v>106.26174285368369</c:v>
              </c:pt>
              <c:pt idx="35">
                <c:v>106.552875207399</c:v>
              </c:pt>
              <c:pt idx="36">
                <c:v>107.28890112339533</c:v>
              </c:pt>
              <c:pt idx="37">
                <c:v>107.67214699936025</c:v>
              </c:pt>
              <c:pt idx="38">
                <c:v>109.21776669392102</c:v>
              </c:pt>
              <c:pt idx="39">
                <c:v>105.43000776813332</c:v>
              </c:pt>
              <c:pt idx="40">
                <c:v>108.898512782033</c:v>
              </c:pt>
              <c:pt idx="41">
                <c:v>107.04346959742901</c:v>
              </c:pt>
              <c:pt idx="42">
                <c:v>107.79786519251786</c:v>
              </c:pt>
              <c:pt idx="43">
                <c:v>108.32747990136123</c:v>
              </c:pt>
              <c:pt idx="44">
                <c:v>107.29309690826723</c:v>
              </c:pt>
              <c:pt idx="45">
                <c:v>107.77718253188165</c:v>
              </c:pt>
              <c:pt idx="46">
                <c:v>108.45002113091455</c:v>
              </c:pt>
              <c:pt idx="47">
                <c:v>108.47179151251885</c:v>
              </c:pt>
              <c:pt idx="48">
                <c:v>107.11374686927593</c:v>
              </c:pt>
            </c:numLit>
          </c:val>
          <c:smooth val="0"/>
          <c:extLst>
            <c:ext xmlns:c16="http://schemas.microsoft.com/office/drawing/2014/chart" uri="{C3380CC4-5D6E-409C-BE32-E72D297353CC}">
              <c16:uniqueId val="{00000002-9196-4C4B-B81E-ACD540D6728C}"/>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114.77228799918404</c:v>
              </c:pt>
              <c:pt idx="1">
                <c:v>116.5964415541134</c:v>
              </c:pt>
              <c:pt idx="2">
                <c:v>113.01524918740328</c:v>
              </c:pt>
              <c:pt idx="3">
                <c:v>115.07613184962375</c:v>
              </c:pt>
              <c:pt idx="4">
                <c:v>116.40906381320258</c:v>
              </c:pt>
              <c:pt idx="5">
                <c:v>120.81424880884978</c:v>
              </c:pt>
              <c:pt idx="6">
                <c:v>120.84431893081826</c:v>
              </c:pt>
              <c:pt idx="7">
                <c:v>119.74537494517725</c:v>
              </c:pt>
              <c:pt idx="8">
                <c:v>119.94840613529524</c:v>
              </c:pt>
              <c:pt idx="9">
                <c:v>124.04847934169379</c:v>
              </c:pt>
              <c:pt idx="10">
                <c:v>135.31181428361344</c:v>
              </c:pt>
              <c:pt idx="11">
                <c:v>131.62090714973039</c:v>
              </c:pt>
              <c:pt idx="12">
                <c:v>126.98792812099413</c:v>
              </c:pt>
              <c:pt idx="13">
                <c:v>128.00505625324158</c:v>
              </c:pt>
              <c:pt idx="14">
                <c:v>130.25512763454142</c:v>
              </c:pt>
              <c:pt idx="15">
                <c:v>155.26105448573404</c:v>
              </c:pt>
              <c:pt idx="16">
                <c:v>140.13087102986464</c:v>
              </c:pt>
              <c:pt idx="17">
                <c:v>133.82787093345584</c:v>
              </c:pt>
              <c:pt idx="18">
                <c:v>134.01868494647206</c:v>
              </c:pt>
              <c:pt idx="19">
                <c:v>130.23234096028551</c:v>
              </c:pt>
              <c:pt idx="20">
                <c:v>130.73002954130544</c:v>
              </c:pt>
              <c:pt idx="21">
                <c:v>129.41874816277684</c:v>
              </c:pt>
              <c:pt idx="22">
                <c:v>132.87106788872447</c:v>
              </c:pt>
              <c:pt idx="23">
                <c:v>129.90120060586705</c:v>
              </c:pt>
              <c:pt idx="24">
                <c:v>132.6149133820563</c:v>
              </c:pt>
              <c:pt idx="25">
                <c:v>131.33894694912945</c:v>
              </c:pt>
              <c:pt idx="26">
                <c:v>128.72307296858659</c:v>
              </c:pt>
              <c:pt idx="27">
                <c:v>132.47899443177573</c:v>
              </c:pt>
              <c:pt idx="28">
                <c:v>132.08882431416319</c:v>
              </c:pt>
              <c:pt idx="29">
                <c:v>135.35845910951662</c:v>
              </c:pt>
              <c:pt idx="30">
                <c:v>130.92733365470514</c:v>
              </c:pt>
              <c:pt idx="31">
                <c:v>134.30594162285709</c:v>
              </c:pt>
              <c:pt idx="32">
                <c:v>142.16708863700018</c:v>
              </c:pt>
              <c:pt idx="33">
                <c:v>136.11916177151591</c:v>
              </c:pt>
              <c:pt idx="34">
                <c:v>136.81809373468363</c:v>
              </c:pt>
              <c:pt idx="35">
                <c:v>137.12370012106263</c:v>
              </c:pt>
              <c:pt idx="36">
                <c:v>136.60092843093966</c:v>
              </c:pt>
              <c:pt idx="37">
                <c:v>137.5056933599833</c:v>
              </c:pt>
              <c:pt idx="38">
                <c:v>141.51184126646118</c:v>
              </c:pt>
              <c:pt idx="39">
                <c:v>137.37064763513106</c:v>
              </c:pt>
              <c:pt idx="40">
                <c:v>142.28670344901414</c:v>
              </c:pt>
              <c:pt idx="41">
                <c:v>138.06035559803163</c:v>
              </c:pt>
              <c:pt idx="42">
                <c:v>142.97227010597419</c:v>
              </c:pt>
              <c:pt idx="43">
                <c:v>142.68282884585622</c:v>
              </c:pt>
              <c:pt idx="44">
                <c:v>139.77585021000007</c:v>
              </c:pt>
              <c:pt idx="45">
                <c:v>142.95955754319789</c:v>
              </c:pt>
              <c:pt idx="46">
                <c:v>141.67621731619477</c:v>
              </c:pt>
              <c:pt idx="47">
                <c:v>144.74837061110259</c:v>
              </c:pt>
              <c:pt idx="48">
                <c:v>141.59850108537012</c:v>
              </c:pt>
            </c:numLit>
          </c:val>
          <c:smooth val="0"/>
          <c:extLst>
            <c:ext xmlns:c16="http://schemas.microsoft.com/office/drawing/2014/chart" uri="{C3380CC4-5D6E-409C-BE32-E72D297353CC}">
              <c16:uniqueId val="{00000001-CDAB-4F25-A352-7E7BBFAE20D7}"/>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113.09474197435388</c:v>
              </c:pt>
              <c:pt idx="1">
                <c:v>113.77503951848169</c:v>
              </c:pt>
              <c:pt idx="2">
                <c:v>111.14757599750851</c:v>
              </c:pt>
              <c:pt idx="3">
                <c:v>112.68686810336214</c:v>
              </c:pt>
              <c:pt idx="4">
                <c:v>112.604703525085</c:v>
              </c:pt>
              <c:pt idx="5">
                <c:v>114.69965074943771</c:v>
              </c:pt>
              <c:pt idx="6">
                <c:v>115.24321370680524</c:v>
              </c:pt>
              <c:pt idx="7">
                <c:v>118.5337733132487</c:v>
              </c:pt>
              <c:pt idx="8">
                <c:v>117.87776387317979</c:v>
              </c:pt>
              <c:pt idx="9">
                <c:v>117.49574859101435</c:v>
              </c:pt>
              <c:pt idx="10">
                <c:v>119.64698751660352</c:v>
              </c:pt>
              <c:pt idx="11">
                <c:v>119.61844869212466</c:v>
              </c:pt>
              <c:pt idx="12">
                <c:v>121.71609850733438</c:v>
              </c:pt>
              <c:pt idx="13">
                <c:v>121.26603434676713</c:v>
              </c:pt>
              <c:pt idx="14">
                <c:v>121.80426787211702</c:v>
              </c:pt>
              <c:pt idx="15">
                <c:v>122.03577239681047</c:v>
              </c:pt>
              <c:pt idx="16">
                <c:v>121.35548540178</c:v>
              </c:pt>
              <c:pt idx="17">
                <c:v>125.69669198728988</c:v>
              </c:pt>
              <c:pt idx="18">
                <c:v>127.72251992164294</c:v>
              </c:pt>
              <c:pt idx="19">
                <c:v>126.69276053510264</c:v>
              </c:pt>
              <c:pt idx="20">
                <c:v>127.38085747158382</c:v>
              </c:pt>
              <c:pt idx="21">
                <c:v>126.62757137525698</c:v>
              </c:pt>
              <c:pt idx="22">
                <c:v>128.78403674625955</c:v>
              </c:pt>
              <c:pt idx="23">
                <c:v>128.25369962304421</c:v>
              </c:pt>
              <c:pt idx="24">
                <c:v>128.53350092793167</c:v>
              </c:pt>
              <c:pt idx="25">
                <c:v>129.13329871455025</c:v>
              </c:pt>
              <c:pt idx="26">
                <c:v>126.76098796328714</c:v>
              </c:pt>
              <c:pt idx="27">
                <c:v>132.2040021136475</c:v>
              </c:pt>
              <c:pt idx="28">
                <c:v>130.51687677672302</c:v>
              </c:pt>
              <c:pt idx="29">
                <c:v>134.24830927884591</c:v>
              </c:pt>
              <c:pt idx="30">
                <c:v>131.2532073460838</c:v>
              </c:pt>
              <c:pt idx="31">
                <c:v>129.08928159712897</c:v>
              </c:pt>
              <c:pt idx="32">
                <c:v>142.85240190828367</c:v>
              </c:pt>
              <c:pt idx="33">
                <c:v>134.92830017236028</c:v>
              </c:pt>
              <c:pt idx="34">
                <c:v>136.2538137551287</c:v>
              </c:pt>
              <c:pt idx="35">
                <c:v>136.15166882355166</c:v>
              </c:pt>
              <c:pt idx="36">
                <c:v>136.20013088205812</c:v>
              </c:pt>
              <c:pt idx="37">
                <c:v>138.96263748822525</c:v>
              </c:pt>
              <c:pt idx="38">
                <c:v>143.29549568951472</c:v>
              </c:pt>
              <c:pt idx="39">
                <c:v>135.87455167900598</c:v>
              </c:pt>
              <c:pt idx="40">
                <c:v>142.28432156127957</c:v>
              </c:pt>
              <c:pt idx="41">
                <c:v>138.32715930368946</c:v>
              </c:pt>
              <c:pt idx="42">
                <c:v>140.72258597190094</c:v>
              </c:pt>
              <c:pt idx="43">
                <c:v>140.01860792525892</c:v>
              </c:pt>
              <c:pt idx="44">
                <c:v>139.81902188571166</c:v>
              </c:pt>
              <c:pt idx="45">
                <c:v>142.43617620976167</c:v>
              </c:pt>
              <c:pt idx="46">
                <c:v>140.55603309075613</c:v>
              </c:pt>
              <c:pt idx="47">
                <c:v>144.03916955236951</c:v>
              </c:pt>
              <c:pt idx="48">
                <c:v>141.31339208881624</c:v>
              </c:pt>
            </c:numLit>
          </c:val>
          <c:smooth val="0"/>
          <c:extLst>
            <c:ext xmlns:c16="http://schemas.microsoft.com/office/drawing/2014/chart" uri="{C3380CC4-5D6E-409C-BE32-E72D297353CC}">
              <c16:uniqueId val="{00000002-CDAB-4F25-A352-7E7BBFAE20D7}"/>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90.699147287927502</c:v>
              </c:pt>
              <c:pt idx="1">
                <c:v>89.616901897139257</c:v>
              </c:pt>
              <c:pt idx="2">
                <c:v>88.698560337958369</c:v>
              </c:pt>
              <c:pt idx="3">
                <c:v>93.689813236510659</c:v>
              </c:pt>
              <c:pt idx="4">
                <c:v>90.176418798204665</c:v>
              </c:pt>
              <c:pt idx="5">
                <c:v>87.766169138806688</c:v>
              </c:pt>
              <c:pt idx="6">
                <c:v>92.168892527734428</c:v>
              </c:pt>
              <c:pt idx="7">
                <c:v>88.905621185089927</c:v>
              </c:pt>
              <c:pt idx="8">
                <c:v>89.613723553965002</c:v>
              </c:pt>
              <c:pt idx="9">
                <c:v>89.104434808593339</c:v>
              </c:pt>
              <c:pt idx="10">
                <c:v>89.530944043051548</c:v>
              </c:pt>
              <c:pt idx="11">
                <c:v>90.527838299397644</c:v>
              </c:pt>
              <c:pt idx="12">
                <c:v>90.628906083015465</c:v>
              </c:pt>
              <c:pt idx="13">
                <c:v>89.554781742410611</c:v>
              </c:pt>
              <c:pt idx="14">
                <c:v>90.819323936583032</c:v>
              </c:pt>
              <c:pt idx="15">
                <c:v>90.773310629902554</c:v>
              </c:pt>
              <c:pt idx="16">
                <c:v>87.998040172817412</c:v>
              </c:pt>
              <c:pt idx="17">
                <c:v>87.451868956886031</c:v>
              </c:pt>
              <c:pt idx="18">
                <c:v>85.393178001123246</c:v>
              </c:pt>
              <c:pt idx="19">
                <c:v>95.122665980234487</c:v>
              </c:pt>
              <c:pt idx="20">
                <c:v>90.072267614791784</c:v>
              </c:pt>
              <c:pt idx="21">
                <c:v>91.863220942231621</c:v>
              </c:pt>
              <c:pt idx="22">
                <c:v>92.660939131325819</c:v>
              </c:pt>
              <c:pt idx="23">
                <c:v>93.011830803295524</c:v>
              </c:pt>
              <c:pt idx="24">
                <c:v>89.585321329573659</c:v>
              </c:pt>
              <c:pt idx="25">
                <c:v>92.909188286935077</c:v>
              </c:pt>
              <c:pt idx="26">
                <c:v>90.653813442634956</c:v>
              </c:pt>
              <c:pt idx="27">
                <c:v>92.474899797991881</c:v>
              </c:pt>
              <c:pt idx="28">
                <c:v>91.889429712528639</c:v>
              </c:pt>
              <c:pt idx="29">
                <c:v>92.375413433151209</c:v>
              </c:pt>
              <c:pt idx="30">
                <c:v>91.491953154102305</c:v>
              </c:pt>
              <c:pt idx="31">
                <c:v>92.326380450967932</c:v>
              </c:pt>
              <c:pt idx="32">
                <c:v>95.641728029233036</c:v>
              </c:pt>
              <c:pt idx="33">
                <c:v>92.884671665025493</c:v>
              </c:pt>
              <c:pt idx="34">
                <c:v>93.371844569022613</c:v>
              </c:pt>
              <c:pt idx="35">
                <c:v>91.507330068944029</c:v>
              </c:pt>
              <c:pt idx="36">
                <c:v>95.002069772694085</c:v>
              </c:pt>
              <c:pt idx="37">
                <c:v>92.710282485710593</c:v>
              </c:pt>
              <c:pt idx="38">
                <c:v>95.723079329790167</c:v>
              </c:pt>
              <c:pt idx="39">
                <c:v>92.601807471499754</c:v>
              </c:pt>
              <c:pt idx="40">
                <c:v>94.054870894326882</c:v>
              </c:pt>
              <c:pt idx="41">
                <c:v>92.270009646738316</c:v>
              </c:pt>
              <c:pt idx="42">
                <c:v>66.080225936089292</c:v>
              </c:pt>
              <c:pt idx="43">
                <c:v>104.38705498732061</c:v>
              </c:pt>
              <c:pt idx="44">
                <c:v>96.966403322401149</c:v>
              </c:pt>
              <c:pt idx="45">
                <c:v>96.517908660387491</c:v>
              </c:pt>
              <c:pt idx="46">
                <c:v>90.893582889339257</c:v>
              </c:pt>
              <c:pt idx="47">
                <c:v>92.264043698957082</c:v>
              </c:pt>
              <c:pt idx="48">
                <c:v>91.557114159818624</c:v>
              </c:pt>
            </c:numLit>
          </c:val>
          <c:smooth val="0"/>
          <c:extLst>
            <c:ext xmlns:c16="http://schemas.microsoft.com/office/drawing/2014/chart" uri="{C3380CC4-5D6E-409C-BE32-E72D297353CC}">
              <c16:uniqueId val="{00000001-5338-4A72-A9AC-34F022DFD836}"/>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112.86364520612867</c:v>
              </c:pt>
              <c:pt idx="1">
                <c:v>116.08579261860508</c:v>
              </c:pt>
              <c:pt idx="2">
                <c:v>114.38238608499726</c:v>
              </c:pt>
              <c:pt idx="3">
                <c:v>118.66762993906399</c:v>
              </c:pt>
              <c:pt idx="4">
                <c:v>114.89003830935003</c:v>
              </c:pt>
              <c:pt idx="5">
                <c:v>113.20140949897342</c:v>
              </c:pt>
              <c:pt idx="6">
                <c:v>118.5111749683291</c:v>
              </c:pt>
              <c:pt idx="7">
                <c:v>114.42525874998562</c:v>
              </c:pt>
              <c:pt idx="8">
                <c:v>117.04427474210115</c:v>
              </c:pt>
              <c:pt idx="9">
                <c:v>114.31351106986247</c:v>
              </c:pt>
              <c:pt idx="10">
                <c:v>116.51338928288166</c:v>
              </c:pt>
              <c:pt idx="11">
                <c:v>117.03495594061665</c:v>
              </c:pt>
              <c:pt idx="12">
                <c:v>119.41785886193095</c:v>
              </c:pt>
              <c:pt idx="13">
                <c:v>113.56461369640843</c:v>
              </c:pt>
              <c:pt idx="14">
                <c:v>117.990641977838</c:v>
              </c:pt>
              <c:pt idx="15">
                <c:v>118.76705141014968</c:v>
              </c:pt>
              <c:pt idx="16">
                <c:v>114.68861748730481</c:v>
              </c:pt>
              <c:pt idx="17">
                <c:v>117.05422653798199</c:v>
              </c:pt>
              <c:pt idx="18">
                <c:v>113.49631297097665</c:v>
              </c:pt>
              <c:pt idx="19">
                <c:v>124.72367849432669</c:v>
              </c:pt>
              <c:pt idx="20">
                <c:v>119.1767753251644</c:v>
              </c:pt>
              <c:pt idx="21">
                <c:v>120.81763637439866</c:v>
              </c:pt>
              <c:pt idx="22">
                <c:v>124.12371321781406</c:v>
              </c:pt>
              <c:pt idx="23">
                <c:v>122.18434451652973</c:v>
              </c:pt>
              <c:pt idx="24">
                <c:v>119.41420725075243</c:v>
              </c:pt>
              <c:pt idx="25">
                <c:v>124.19062117774288</c:v>
              </c:pt>
              <c:pt idx="26">
                <c:v>121.23323969761688</c:v>
              </c:pt>
              <c:pt idx="27">
                <c:v>124.84842231963107</c:v>
              </c:pt>
              <c:pt idx="28">
                <c:v>123.86756078313532</c:v>
              </c:pt>
              <c:pt idx="29">
                <c:v>124.13916389240724</c:v>
              </c:pt>
              <c:pt idx="30">
                <c:v>124.11376932612363</c:v>
              </c:pt>
              <c:pt idx="31">
                <c:v>125.57192113402979</c:v>
              </c:pt>
              <c:pt idx="32">
                <c:v>133.54568961985115</c:v>
              </c:pt>
              <c:pt idx="33">
                <c:v>128.07945698922825</c:v>
              </c:pt>
              <c:pt idx="34">
                <c:v>127.91461117921995</c:v>
              </c:pt>
              <c:pt idx="35">
                <c:v>127.47710796413732</c:v>
              </c:pt>
              <c:pt idx="36">
                <c:v>130.14446165309946</c:v>
              </c:pt>
              <c:pt idx="37">
                <c:v>129.25469865107539</c:v>
              </c:pt>
              <c:pt idx="38">
                <c:v>133.224047614</c:v>
              </c:pt>
              <c:pt idx="39">
                <c:v>128.07805139841417</c:v>
              </c:pt>
              <c:pt idx="40">
                <c:v>132.5320284694028</c:v>
              </c:pt>
              <c:pt idx="41">
                <c:v>130.44729812324368</c:v>
              </c:pt>
              <c:pt idx="42">
                <c:v>100.65099371807497</c:v>
              </c:pt>
              <c:pt idx="43">
                <c:v>147.89886422074471</c:v>
              </c:pt>
              <c:pt idx="44">
                <c:v>138.38727390216457</c:v>
              </c:pt>
              <c:pt idx="45">
                <c:v>138.36109168727521</c:v>
              </c:pt>
              <c:pt idx="46">
                <c:v>132.14081599579569</c:v>
              </c:pt>
              <c:pt idx="47">
                <c:v>133.53063482110642</c:v>
              </c:pt>
              <c:pt idx="48">
                <c:v>132.41196072477243</c:v>
              </c:pt>
            </c:numLit>
          </c:val>
          <c:smooth val="0"/>
          <c:extLst>
            <c:ext xmlns:c16="http://schemas.microsoft.com/office/drawing/2014/chart" uri="{C3380CC4-5D6E-409C-BE32-E72D297353CC}">
              <c16:uniqueId val="{00000001-C97B-4072-B51C-3DC792C29B9A}"/>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101.18270687475233</c:v>
              </c:pt>
              <c:pt idx="1">
                <c:v>102.13639113166747</c:v>
              </c:pt>
              <c:pt idx="2">
                <c:v>100.84672262119227</c:v>
              </c:pt>
              <c:pt idx="3">
                <c:v>105.50404113900574</c:v>
              </c:pt>
              <c:pt idx="4">
                <c:v>101.86568438443079</c:v>
              </c:pt>
              <c:pt idx="5">
                <c:v>99.796753314685944</c:v>
              </c:pt>
              <c:pt idx="6">
                <c:v>104.6284974616303</c:v>
              </c:pt>
              <c:pt idx="7">
                <c:v>100.97612429475254</c:v>
              </c:pt>
              <c:pt idx="8">
                <c:v>102.58806743225004</c:v>
              </c:pt>
              <c:pt idx="9">
                <c:v>101.02804589552903</c:v>
              </c:pt>
              <c:pt idx="10">
                <c:v>102.29333882022837</c:v>
              </c:pt>
              <c:pt idx="11">
                <c:v>103.06540843936895</c:v>
              </c:pt>
              <c:pt idx="12">
                <c:v>104.24575871887892</c:v>
              </c:pt>
              <c:pt idx="13">
                <c:v>100.91116368655958</c:v>
              </c:pt>
              <c:pt idx="14">
                <c:v>103.67105343613323</c:v>
              </c:pt>
              <c:pt idx="15">
                <c:v>104.01403688550847</c:v>
              </c:pt>
              <c:pt idx="16">
                <c:v>100.62238468609448</c:v>
              </c:pt>
              <c:pt idx="17">
                <c:v>101.45345296556643</c:v>
              </c:pt>
              <c:pt idx="18">
                <c:v>98.685646484747252</c:v>
              </c:pt>
              <c:pt idx="19">
                <c:v>109.1236137872678</c:v>
              </c:pt>
              <c:pt idx="20">
                <c:v>103.83837420348804</c:v>
              </c:pt>
              <c:pt idx="21">
                <c:v>105.55833556224459</c:v>
              </c:pt>
              <c:pt idx="22">
                <c:v>107.54247933673902</c:v>
              </c:pt>
              <c:pt idx="23">
                <c:v>106.81010347064121</c:v>
              </c:pt>
              <c:pt idx="24">
                <c:v>103.69405070920391</c:v>
              </c:pt>
              <c:pt idx="25">
                <c:v>107.70495613524467</c:v>
              </c:pt>
              <c:pt idx="26">
                <c:v>105.11754000473145</c:v>
              </c:pt>
              <c:pt idx="27">
                <c:v>107.78721382574696</c:v>
              </c:pt>
              <c:pt idx="28">
                <c:v>107.01472800673014</c:v>
              </c:pt>
              <c:pt idx="29">
                <c:v>107.39931209621061</c:v>
              </c:pt>
              <c:pt idx="30">
                <c:v>106.92170730111559</c:v>
              </c:pt>
              <c:pt idx="31">
                <c:v>108.05114931482203</c:v>
              </c:pt>
              <c:pt idx="32">
                <c:v>113.56987787401935</c:v>
              </c:pt>
              <c:pt idx="33">
                <c:v>109.53141144020432</c:v>
              </c:pt>
              <c:pt idx="34">
                <c:v>109.71018678585263</c:v>
              </c:pt>
              <c:pt idx="35">
                <c:v>108.52063266125998</c:v>
              </c:pt>
              <c:pt idx="36">
                <c:v>111.62402803502134</c:v>
              </c:pt>
              <c:pt idx="37">
                <c:v>109.99538255200704</c:v>
              </c:pt>
              <c:pt idx="38">
                <c:v>113.46061784846324</c:v>
              </c:pt>
              <c:pt idx="39">
                <c:v>109.38167401741086</c:v>
              </c:pt>
              <c:pt idx="40">
                <c:v>112.25413602808429</c:v>
              </c:pt>
              <c:pt idx="41">
                <c:v>110.32744005115902</c:v>
              </c:pt>
              <c:pt idx="42">
                <c:v>82.431812393958637</c:v>
              </c:pt>
              <c:pt idx="43">
                <c:v>124.9676540386786</c:v>
              </c:pt>
              <c:pt idx="44">
                <c:v>116.5580117794788</c:v>
              </c:pt>
              <c:pt idx="45">
                <c:v>116.30926618103629</c:v>
              </c:pt>
              <c:pt idx="46">
                <c:v>110.40306276382334</c:v>
              </c:pt>
              <c:pt idx="47">
                <c:v>111.78267969832829</c:v>
              </c:pt>
              <c:pt idx="48">
                <c:v>110.88099958934427</c:v>
              </c:pt>
            </c:numLit>
          </c:val>
          <c:smooth val="0"/>
          <c:extLst>
            <c:ext xmlns:c16="http://schemas.microsoft.com/office/drawing/2014/chart" uri="{C3380CC4-5D6E-409C-BE32-E72D297353CC}">
              <c16:uniqueId val="{00000001-3399-46C1-9080-1E2A6018B514}"/>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96.27601937127146</c:v>
              </c:pt>
              <c:pt idx="1">
                <c:v>101.07903549923498</c:v>
              </c:pt>
              <c:pt idx="2">
                <c:v>99.325435939351976</c:v>
              </c:pt>
              <c:pt idx="3">
                <c:v>100.57393172492009</c:v>
              </c:pt>
              <c:pt idx="4">
                <c:v>99.979561725270528</c:v>
              </c:pt>
              <c:pt idx="5">
                <c:v>96.333812457071673</c:v>
              </c:pt>
              <c:pt idx="6">
                <c:v>100.33102931771887</c:v>
              </c:pt>
              <c:pt idx="7">
                <c:v>96.534074070981518</c:v>
              </c:pt>
              <c:pt idx="8">
                <c:v>100.81011436027465</c:v>
              </c:pt>
              <c:pt idx="9">
                <c:v>100.69437706500275</c:v>
              </c:pt>
              <c:pt idx="10">
                <c:v>94.096566561167165</c:v>
              </c:pt>
              <c:pt idx="11">
                <c:v>100.75666579151907</c:v>
              </c:pt>
              <c:pt idx="12">
                <c:v>100.72728825276214</c:v>
              </c:pt>
              <c:pt idx="13">
                <c:v>98.502807853208253</c:v>
              </c:pt>
              <c:pt idx="14">
                <c:v>94.46049007078544</c:v>
              </c:pt>
              <c:pt idx="15">
                <c:v>100.92885280697818</c:v>
              </c:pt>
              <c:pt idx="16">
                <c:v>99.212631947910822</c:v>
              </c:pt>
              <c:pt idx="17">
                <c:v>102.26847331451663</c:v>
              </c:pt>
              <c:pt idx="18">
                <c:v>97.758473485627334</c:v>
              </c:pt>
              <c:pt idx="19">
                <c:v>103.87233088143081</c:v>
              </c:pt>
              <c:pt idx="20">
                <c:v>100.81304604423637</c:v>
              </c:pt>
              <c:pt idx="21">
                <c:v>99.471022186318123</c:v>
              </c:pt>
              <c:pt idx="22">
                <c:v>98.213249359794204</c:v>
              </c:pt>
              <c:pt idx="23">
                <c:v>100.95279490719248</c:v>
              </c:pt>
              <c:pt idx="24">
                <c:v>104.85232241289759</c:v>
              </c:pt>
              <c:pt idx="25">
                <c:v>103.84600341593146</c:v>
              </c:pt>
              <c:pt idx="26">
                <c:v>98.604372415024542</c:v>
              </c:pt>
              <c:pt idx="27">
                <c:v>105.14020461481957</c:v>
              </c:pt>
              <c:pt idx="28">
                <c:v>100.07045817012794</c:v>
              </c:pt>
              <c:pt idx="29">
                <c:v>107.25057381508003</c:v>
              </c:pt>
              <c:pt idx="30">
                <c:v>101.29804910213088</c:v>
              </c:pt>
              <c:pt idx="31">
                <c:v>102.13377515236395</c:v>
              </c:pt>
              <c:pt idx="32">
                <c:v>105.55747857084027</c:v>
              </c:pt>
              <c:pt idx="33">
                <c:v>103.04042810739351</c:v>
              </c:pt>
              <c:pt idx="34">
                <c:v>98.953700480098121</c:v>
              </c:pt>
              <c:pt idx="35">
                <c:v>102.3592178950542</c:v>
              </c:pt>
              <c:pt idx="36">
                <c:v>97.591113131234337</c:v>
              </c:pt>
              <c:pt idx="37">
                <c:v>92.62072719805397</c:v>
              </c:pt>
              <c:pt idx="38">
                <c:v>95.399972324231882</c:v>
              </c:pt>
              <c:pt idx="39">
                <c:v>87.724851553849192</c:v>
              </c:pt>
              <c:pt idx="40">
                <c:v>90.36165013228991</c:v>
              </c:pt>
              <c:pt idx="41">
                <c:v>86.048740109075965</c:v>
              </c:pt>
              <c:pt idx="42">
                <c:v>91.663213513187685</c:v>
              </c:pt>
              <c:pt idx="43">
                <c:v>91.828449681448348</c:v>
              </c:pt>
              <c:pt idx="44">
                <c:v>86.941963475262568</c:v>
              </c:pt>
              <c:pt idx="45">
                <c:v>87.985181128214819</c:v>
              </c:pt>
              <c:pt idx="46">
                <c:v>91.919737269639342</c:v>
              </c:pt>
              <c:pt idx="47">
                <c:v>88.996524771119653</c:v>
              </c:pt>
              <c:pt idx="48">
                <c:v>88.485592592754543</c:v>
              </c:pt>
            </c:numLit>
          </c:val>
          <c:smooth val="0"/>
          <c:extLst>
            <c:ext xmlns:c16="http://schemas.microsoft.com/office/drawing/2014/chart" uri="{C3380CC4-5D6E-409C-BE32-E72D297353CC}">
              <c16:uniqueId val="{00000001-3C10-42B4-BA87-9F4E19FD5115}"/>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112.27784837131711</c:v>
              </c:pt>
              <c:pt idx="1">
                <c:v>118.68978886241788</c:v>
              </c:pt>
              <c:pt idx="2">
                <c:v>117.84812427028182</c:v>
              </c:pt>
              <c:pt idx="3">
                <c:v>121.33749277184546</c:v>
              </c:pt>
              <c:pt idx="4">
                <c:v>120.03333518938442</c:v>
              </c:pt>
              <c:pt idx="5">
                <c:v>117.63664280623874</c:v>
              </c:pt>
              <c:pt idx="6">
                <c:v>119.03592853727116</c:v>
              </c:pt>
              <c:pt idx="7">
                <c:v>117.79660623113142</c:v>
              </c:pt>
              <c:pt idx="8">
                <c:v>119.35213673036358</c:v>
              </c:pt>
              <c:pt idx="9">
                <c:v>120.14310261847268</c:v>
              </c:pt>
              <c:pt idx="10">
                <c:v>112.12668746645531</c:v>
              </c:pt>
              <c:pt idx="11">
                <c:v>118.14931089491314</c:v>
              </c:pt>
              <c:pt idx="12">
                <c:v>122.29137359023679</c:v>
              </c:pt>
              <c:pt idx="13">
                <c:v>118.7582490367937</c:v>
              </c:pt>
              <c:pt idx="14">
                <c:v>112.0501961006553</c:v>
              </c:pt>
              <c:pt idx="15">
                <c:v>120.44373514086774</c:v>
              </c:pt>
              <c:pt idx="16">
                <c:v>116.68752799122393</c:v>
              </c:pt>
              <c:pt idx="17">
                <c:v>121.70804352704468</c:v>
              </c:pt>
              <c:pt idx="18">
                <c:v>115.74974793431711</c:v>
              </c:pt>
              <c:pt idx="19">
                <c:v>120.28493829343796</c:v>
              </c:pt>
              <c:pt idx="20">
                <c:v>119.32692358240288</c:v>
              </c:pt>
              <c:pt idx="21">
                <c:v>118.63874175782352</c:v>
              </c:pt>
              <c:pt idx="22">
                <c:v>120.13554951831038</c:v>
              </c:pt>
              <c:pt idx="23">
                <c:v>126.26008420972472</c:v>
              </c:pt>
              <c:pt idx="24">
                <c:v>125.42103637826494</c:v>
              </c:pt>
              <c:pt idx="25">
                <c:v>121.71237900442522</c:v>
              </c:pt>
              <c:pt idx="26">
                <c:v>116.50653298037494</c:v>
              </c:pt>
              <c:pt idx="27">
                <c:v>127.50047175666832</c:v>
              </c:pt>
              <c:pt idx="28">
                <c:v>122.96040954090554</c:v>
              </c:pt>
              <c:pt idx="29">
                <c:v>126.84353959694636</c:v>
              </c:pt>
              <c:pt idx="30">
                <c:v>123.03947303731037</c:v>
              </c:pt>
              <c:pt idx="31">
                <c:v>123.31742101884822</c:v>
              </c:pt>
              <c:pt idx="32">
                <c:v>130.16711296712342</c:v>
              </c:pt>
              <c:pt idx="33">
                <c:v>125.93777879322879</c:v>
              </c:pt>
              <c:pt idx="34">
                <c:v>125.49307846043101</c:v>
              </c:pt>
              <c:pt idx="35">
                <c:v>130.1387074479878</c:v>
              </c:pt>
              <c:pt idx="36">
                <c:v>123.29749944871722</c:v>
              </c:pt>
              <c:pt idx="37">
                <c:v>114.27038079380694</c:v>
              </c:pt>
              <c:pt idx="38">
                <c:v>117.67897599281152</c:v>
              </c:pt>
              <c:pt idx="39">
                <c:v>111.04487372748102</c:v>
              </c:pt>
              <c:pt idx="40">
                <c:v>116.00654882909309</c:v>
              </c:pt>
              <c:pt idx="41">
                <c:v>112.68504877982059</c:v>
              </c:pt>
              <c:pt idx="42">
                <c:v>118.24177531243336</c:v>
              </c:pt>
              <c:pt idx="43">
                <c:v>115.51923837986924</c:v>
              </c:pt>
              <c:pt idx="44">
                <c:v>113.85699487096674</c:v>
              </c:pt>
              <c:pt idx="45">
                <c:v>114.59274346220123</c:v>
              </c:pt>
              <c:pt idx="46">
                <c:v>114.47246916443289</c:v>
              </c:pt>
              <c:pt idx="47">
                <c:v>116.85123619847862</c:v>
              </c:pt>
              <c:pt idx="48">
                <c:v>118.17959247767772</c:v>
              </c:pt>
            </c:numLit>
          </c:val>
          <c:smooth val="0"/>
          <c:extLst>
            <c:ext xmlns:c16="http://schemas.microsoft.com/office/drawing/2014/chart" uri="{C3380CC4-5D6E-409C-BE32-E72D297353CC}">
              <c16:uniqueId val="{00000001-EC6C-46D9-8EB3-4063B1AE1922}"/>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104.90427295553806</c:v>
              </c:pt>
              <c:pt idx="1">
                <c:v>110.57482787566173</c:v>
              </c:pt>
              <c:pt idx="2">
                <c:v>109.31294749075917</c:v>
              </c:pt>
              <c:pt idx="3">
                <c:v>111.76973128163084</c:v>
              </c:pt>
              <c:pt idx="4">
                <c:v>110.79264082824791</c:v>
              </c:pt>
              <c:pt idx="5">
                <c:v>107.82038829254022</c:v>
              </c:pt>
              <c:pt idx="6">
                <c:v>110.41678974760391</c:v>
              </c:pt>
              <c:pt idx="7">
                <c:v>107.9989209532269</c:v>
              </c:pt>
              <c:pt idx="8">
                <c:v>110.80805090701658</c:v>
              </c:pt>
              <c:pt idx="9">
                <c:v>111.18121178656273</c:v>
              </c:pt>
              <c:pt idx="10">
                <c:v>103.81848368235178</c:v>
              </c:pt>
              <c:pt idx="11">
                <c:v>110.13485327576282</c:v>
              </c:pt>
              <c:pt idx="12">
                <c:v>112.35473387813191</c:v>
              </c:pt>
              <c:pt idx="13">
                <c:v>109.42462703979459</c:v>
              </c:pt>
              <c:pt idx="14">
                <c:v>103.94493363645454</c:v>
              </c:pt>
              <c:pt idx="15">
                <c:v>111.45135954314209</c:v>
              </c:pt>
              <c:pt idx="16">
                <c:v>108.63516948533685</c:v>
              </c:pt>
              <c:pt idx="17">
                <c:v>112.75037143768547</c:v>
              </c:pt>
              <c:pt idx="18">
                <c:v>107.4594444338226</c:v>
              </c:pt>
              <c:pt idx="19">
                <c:v>112.72207791531095</c:v>
              </c:pt>
              <c:pt idx="20">
                <c:v>110.79580677908127</c:v>
              </c:pt>
              <c:pt idx="21">
                <c:v>109.80633729902097</c:v>
              </c:pt>
              <c:pt idx="22">
                <c:v>110.03384592519592</c:v>
              </c:pt>
              <c:pt idx="23">
                <c:v>114.59859187402812</c:v>
              </c:pt>
              <c:pt idx="24">
                <c:v>115.94305960268562</c:v>
              </c:pt>
              <c:pt idx="25">
                <c:v>113.47962837273076</c:v>
              </c:pt>
              <c:pt idx="26">
                <c:v>108.25729278204386</c:v>
              </c:pt>
              <c:pt idx="27">
                <c:v>117.19695482201556</c:v>
              </c:pt>
              <c:pt idx="28">
                <c:v>112.41281634418645</c:v>
              </c:pt>
              <c:pt idx="29">
                <c:v>117.81518347522066</c:v>
              </c:pt>
              <c:pt idx="30">
                <c:v>113.02111644619741</c:v>
              </c:pt>
              <c:pt idx="31">
                <c:v>113.55608621285617</c:v>
              </c:pt>
              <c:pt idx="32">
                <c:v>118.82709707423854</c:v>
              </c:pt>
              <c:pt idx="33">
                <c:v>115.38677602329135</c:v>
              </c:pt>
              <c:pt idx="34">
                <c:v>113.26384485061725</c:v>
              </c:pt>
              <c:pt idx="35">
                <c:v>117.33803564791931</c:v>
              </c:pt>
              <c:pt idx="36">
                <c:v>111.45210488922214</c:v>
              </c:pt>
              <c:pt idx="37">
                <c:v>104.29431158863538</c:v>
              </c:pt>
              <c:pt idx="38">
                <c:v>107.41290492442168</c:v>
              </c:pt>
              <c:pt idx="39">
                <c:v>100.29910571593534</c:v>
              </c:pt>
              <c:pt idx="40">
                <c:v>104.18948750626851</c:v>
              </c:pt>
              <c:pt idx="41">
                <c:v>100.4111499160629</c:v>
              </c:pt>
              <c:pt idx="42">
                <c:v>105.99448596387681</c:v>
              </c:pt>
              <c:pt idx="43">
                <c:v>104.60262271508527</c:v>
              </c:pt>
              <c:pt idx="44">
                <c:v>101.45466174931424</c:v>
              </c:pt>
              <c:pt idx="45">
                <c:v>102.33209078936419</c:v>
              </c:pt>
              <c:pt idx="46">
                <c:v>104.08026528213723</c:v>
              </c:pt>
              <c:pt idx="47">
                <c:v>104.01590247545182</c:v>
              </c:pt>
              <c:pt idx="48">
                <c:v>104.49672237907892</c:v>
              </c:pt>
            </c:numLit>
          </c:val>
          <c:smooth val="0"/>
          <c:extLst>
            <c:ext xmlns:c16="http://schemas.microsoft.com/office/drawing/2014/chart" uri="{C3380CC4-5D6E-409C-BE32-E72D297353CC}">
              <c16:uniqueId val="{00000001-38D8-40BA-87FA-25545BE785D9}"/>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91.370927425502202</c:v>
              </c:pt>
              <c:pt idx="1">
                <c:v>92.494177959999817</c:v>
              </c:pt>
              <c:pt idx="2">
                <c:v>93.597590868964602</c:v>
              </c:pt>
              <c:pt idx="3">
                <c:v>87.861432762225036</c:v>
              </c:pt>
              <c:pt idx="4">
                <c:v>90.801064787158126</c:v>
              </c:pt>
              <c:pt idx="5">
                <c:v>89.920397892255124</c:v>
              </c:pt>
              <c:pt idx="6">
                <c:v>91.808889554568722</c:v>
              </c:pt>
              <c:pt idx="7">
                <c:v>91.726157984703434</c:v>
              </c:pt>
              <c:pt idx="8">
                <c:v>91.250679652504488</c:v>
              </c:pt>
              <c:pt idx="9">
                <c:v>90.066286914276333</c:v>
              </c:pt>
              <c:pt idx="10">
                <c:v>87.822152118013477</c:v>
              </c:pt>
              <c:pt idx="11">
                <c:v>88.982587046956638</c:v>
              </c:pt>
              <c:pt idx="12">
                <c:v>90.053002881873084</c:v>
              </c:pt>
              <c:pt idx="13">
                <c:v>88.096259849559615</c:v>
              </c:pt>
              <c:pt idx="14">
                <c:v>86.773977751214844</c:v>
              </c:pt>
              <c:pt idx="15">
                <c:v>90.223188450516261</c:v>
              </c:pt>
              <c:pt idx="16">
                <c:v>86.848179998616558</c:v>
              </c:pt>
              <c:pt idx="17">
                <c:v>88.127296046827027</c:v>
              </c:pt>
              <c:pt idx="18">
                <c:v>85.01686858591259</c:v>
              </c:pt>
              <c:pt idx="19">
                <c:v>88.400568620104025</c:v>
              </c:pt>
              <c:pt idx="20">
                <c:v>89.487757804011352</c:v>
              </c:pt>
              <c:pt idx="21">
                <c:v>90.249437658818849</c:v>
              </c:pt>
              <c:pt idx="22">
                <c:v>90.143894314575817</c:v>
              </c:pt>
              <c:pt idx="23">
                <c:v>89.338936824239084</c:v>
              </c:pt>
              <c:pt idx="24">
                <c:v>88.968093411384913</c:v>
              </c:pt>
              <c:pt idx="25">
                <c:v>89.700252864384979</c:v>
              </c:pt>
              <c:pt idx="26">
                <c:v>86.899644979656983</c:v>
              </c:pt>
              <c:pt idx="27">
                <c:v>90.778329836799742</c:v>
              </c:pt>
              <c:pt idx="28">
                <c:v>90.031596647170915</c:v>
              </c:pt>
              <c:pt idx="29">
                <c:v>92.146971367111689</c:v>
              </c:pt>
              <c:pt idx="30">
                <c:v>90.162148474274318</c:v>
              </c:pt>
              <c:pt idx="31">
                <c:v>87.3761714689781</c:v>
              </c:pt>
              <c:pt idx="32">
                <c:v>92.549413677977341</c:v>
              </c:pt>
              <c:pt idx="33">
                <c:v>89.25767405078885</c:v>
              </c:pt>
              <c:pt idx="34">
                <c:v>87.20496258540858</c:v>
              </c:pt>
              <c:pt idx="35">
                <c:v>89.383784850548366</c:v>
              </c:pt>
              <c:pt idx="36">
                <c:v>88.609762621724926</c:v>
              </c:pt>
              <c:pt idx="37">
                <c:v>88.307995171114968</c:v>
              </c:pt>
              <c:pt idx="38">
                <c:v>93.246303750120703</c:v>
              </c:pt>
              <c:pt idx="39">
                <c:v>86.274043800974624</c:v>
              </c:pt>
              <c:pt idx="40">
                <c:v>88.839921422478113</c:v>
              </c:pt>
              <c:pt idx="41">
                <c:v>87.025889810288959</c:v>
              </c:pt>
              <c:pt idx="42">
                <c:v>89.695570494700377</c:v>
              </c:pt>
              <c:pt idx="43">
                <c:v>90.166478737326955</c:v>
              </c:pt>
              <c:pt idx="44">
                <c:v>87.216159515643938</c:v>
              </c:pt>
              <c:pt idx="45">
                <c:v>88.530897226711332</c:v>
              </c:pt>
              <c:pt idx="46">
                <c:v>90.021670735532993</c:v>
              </c:pt>
              <c:pt idx="47">
                <c:v>87.662675623682958</c:v>
              </c:pt>
              <c:pt idx="48">
                <c:v>88.391930557555298</c:v>
              </c:pt>
            </c:numLit>
          </c:val>
          <c:smooth val="0"/>
          <c:extLst>
            <c:ext xmlns:c16="http://schemas.microsoft.com/office/drawing/2014/chart" uri="{C3380CC4-5D6E-409C-BE32-E72D297353CC}">
              <c16:uniqueId val="{00000001-CE31-4EC6-91EC-65C7CF9C3991}"/>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110.27994115724518</c:v>
              </c:pt>
              <c:pt idx="1">
                <c:v>114.45116604693455</c:v>
              </c:pt>
              <c:pt idx="2">
                <c:v>115.67929188222945</c:v>
              </c:pt>
              <c:pt idx="3">
                <c:v>108.02284887446243</c:v>
              </c:pt>
              <c:pt idx="4">
                <c:v>110.03073498278036</c:v>
              </c:pt>
              <c:pt idx="5">
                <c:v>111.27876750706866</c:v>
              </c:pt>
              <c:pt idx="6">
                <c:v>112.25300180467326</c:v>
              </c:pt>
              <c:pt idx="7">
                <c:v>114.92815102499011</c:v>
              </c:pt>
              <c:pt idx="8">
                <c:v>113.35954844584467</c:v>
              </c:pt>
              <c:pt idx="9">
                <c:v>113.81968612238684</c:v>
              </c:pt>
              <c:pt idx="10">
                <c:v>110.21778920724201</c:v>
              </c:pt>
              <c:pt idx="11">
                <c:v>111.21164228594802</c:v>
              </c:pt>
              <c:pt idx="12">
                <c:v>115.13332790003585</c:v>
              </c:pt>
              <c:pt idx="13">
                <c:v>106.55986054660202</c:v>
              </c:pt>
              <c:pt idx="14">
                <c:v>110.67689547414183</c:v>
              </c:pt>
              <c:pt idx="15">
                <c:v>113.45600424312705</c:v>
              </c:pt>
              <c:pt idx="16">
                <c:v>109.07978452907443</c:v>
              </c:pt>
              <c:pt idx="17">
                <c:v>112.4755741761402</c:v>
              </c:pt>
              <c:pt idx="18">
                <c:v>110.46291482082924</c:v>
              </c:pt>
              <c:pt idx="19">
                <c:v>119.12688353290474</c:v>
              </c:pt>
              <c:pt idx="20">
                <c:v>113.57043006118894</c:v>
              </c:pt>
              <c:pt idx="21">
                <c:v>114.44031308770933</c:v>
              </c:pt>
              <c:pt idx="22">
                <c:v>115.34218586021616</c:v>
              </c:pt>
              <c:pt idx="23">
                <c:v>116.53671332046389</c:v>
              </c:pt>
              <c:pt idx="24">
                <c:v>115.83120917973568</c:v>
              </c:pt>
              <c:pt idx="25">
                <c:v>116.80463476373097</c:v>
              </c:pt>
              <c:pt idx="26">
                <c:v>115.94971705504871</c:v>
              </c:pt>
              <c:pt idx="27">
                <c:v>121.69476224076759</c:v>
              </c:pt>
              <c:pt idx="28">
                <c:v>117.36211768895797</c:v>
              </c:pt>
              <c:pt idx="29">
                <c:v>121.42849129618168</c:v>
              </c:pt>
              <c:pt idx="30">
                <c:v>120.05894441803491</c:v>
              </c:pt>
              <c:pt idx="31">
                <c:v>112.02376466838813</c:v>
              </c:pt>
              <c:pt idx="32">
                <c:v>122.7272308950367</c:v>
              </c:pt>
              <c:pt idx="33">
                <c:v>118.93322656656923</c:v>
              </c:pt>
              <c:pt idx="34">
                <c:v>119.5834249354169</c:v>
              </c:pt>
              <c:pt idx="35">
                <c:v>122.89909869900795</c:v>
              </c:pt>
              <c:pt idx="36">
                <c:v>119.36323061973135</c:v>
              </c:pt>
              <c:pt idx="37">
                <c:v>123.8485895436654</c:v>
              </c:pt>
              <c:pt idx="38">
                <c:v>127.57545464330573</c:v>
              </c:pt>
              <c:pt idx="39">
                <c:v>116.70728161204489</c:v>
              </c:pt>
              <c:pt idx="40">
                <c:v>126.03978379497647</c:v>
              </c:pt>
              <c:pt idx="41">
                <c:v>122.27640612833125</c:v>
              </c:pt>
              <c:pt idx="42">
                <c:v>125.80391298821635</c:v>
              </c:pt>
              <c:pt idx="43">
                <c:v>125.65051813045697</c:v>
              </c:pt>
              <c:pt idx="44">
                <c:v>124.20185147889471</c:v>
              </c:pt>
              <c:pt idx="45">
                <c:v>129.27429568873555</c:v>
              </c:pt>
              <c:pt idx="46">
                <c:v>127.54267168307774</c:v>
              </c:pt>
              <c:pt idx="47">
                <c:v>124.36790393160105</c:v>
              </c:pt>
              <c:pt idx="48">
                <c:v>128.53761143392461</c:v>
              </c:pt>
            </c:numLit>
          </c:val>
          <c:smooth val="0"/>
          <c:extLst>
            <c:ext xmlns:c16="http://schemas.microsoft.com/office/drawing/2014/chart" uri="{C3380CC4-5D6E-409C-BE32-E72D297353CC}">
              <c16:uniqueId val="{00000001-9812-4542-BFE5-D33919730BE8}"/>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105.15652600595182</c:v>
              </c:pt>
              <c:pt idx="1">
                <c:v>109.66376796947834</c:v>
              </c:pt>
              <c:pt idx="2">
                <c:v>105.40188181481204</c:v>
              </c:pt>
              <c:pt idx="3">
                <c:v>106.74705745889726</c:v>
              </c:pt>
              <c:pt idx="4">
                <c:v>107.13496657240435</c:v>
              </c:pt>
              <c:pt idx="5">
                <c:v>107.70956507846232</c:v>
              </c:pt>
              <c:pt idx="6">
                <c:v>109.13723806645173</c:v>
              </c:pt>
              <c:pt idx="7">
                <c:v>107.96465167198919</c:v>
              </c:pt>
              <c:pt idx="8">
                <c:v>106.45167654447825</c:v>
              </c:pt>
              <c:pt idx="9">
                <c:v>107.21979673354033</c:v>
              </c:pt>
              <c:pt idx="10">
                <c:v>108.33403136816162</c:v>
              </c:pt>
              <c:pt idx="11">
                <c:v>108.31673507937569</c:v>
              </c:pt>
              <c:pt idx="12">
                <c:v>108.38228411982848</c:v>
              </c:pt>
              <c:pt idx="13">
                <c:v>107.51173559586449</c:v>
              </c:pt>
              <c:pt idx="14">
                <c:v>107.84933973354755</c:v>
              </c:pt>
              <c:pt idx="15">
                <c:v>114.38004772773634</c:v>
              </c:pt>
              <c:pt idx="16">
                <c:v>112.04708630043881</c:v>
              </c:pt>
              <c:pt idx="17">
                <c:v>110.0037435584798</c:v>
              </c:pt>
              <c:pt idx="18">
                <c:v>109.13970875808943</c:v>
              </c:pt>
              <c:pt idx="19">
                <c:v>109.80717741976254</c:v>
              </c:pt>
              <c:pt idx="20">
                <c:v>109.2251603495103</c:v>
              </c:pt>
              <c:pt idx="21">
                <c:v>109.1877820983533</c:v>
              </c:pt>
              <c:pt idx="22">
                <c:v>111.03695721814341</c:v>
              </c:pt>
              <c:pt idx="23">
                <c:v>109.73339659755459</c:v>
              </c:pt>
              <c:pt idx="24">
                <c:v>110.00648789525972</c:v>
              </c:pt>
              <c:pt idx="25">
                <c:v>109.10135450714536</c:v>
              </c:pt>
              <c:pt idx="26">
                <c:v>108.16664150252278</c:v>
              </c:pt>
              <c:pt idx="27">
                <c:v>109.41435399459267</c:v>
              </c:pt>
              <c:pt idx="28">
                <c:v>108.02138691739817</c:v>
              </c:pt>
              <c:pt idx="29">
                <c:v>109.59953871338666</c:v>
              </c:pt>
              <c:pt idx="30">
                <c:v>107.25452113566878</c:v>
              </c:pt>
              <c:pt idx="31">
                <c:v>108.35581822611427</c:v>
              </c:pt>
              <c:pt idx="32">
                <c:v>112.34353345924832</c:v>
              </c:pt>
              <c:pt idx="33">
                <c:v>110.47091333305048</c:v>
              </c:pt>
              <c:pt idx="34">
                <c:v>109.43853852716722</c:v>
              </c:pt>
              <c:pt idx="35">
                <c:v>109.62110938780265</c:v>
              </c:pt>
              <c:pt idx="36">
                <c:v>109.80196863373885</c:v>
              </c:pt>
              <c:pt idx="37">
                <c:v>109.15743359639995</c:v>
              </c:pt>
              <c:pt idx="38">
                <c:v>113.81886678036362</c:v>
              </c:pt>
              <c:pt idx="39">
                <c:v>108.20175597002147</c:v>
              </c:pt>
              <c:pt idx="40">
                <c:v>112.11979759913497</c:v>
              </c:pt>
              <c:pt idx="41">
                <c:v>109.34482850806096</c:v>
              </c:pt>
              <c:pt idx="42">
                <c:v>109.30778918421591</c:v>
              </c:pt>
              <c:pt idx="43">
                <c:v>113.50836947931913</c:v>
              </c:pt>
              <c:pt idx="44">
                <c:v>110.73466405396869</c:v>
              </c:pt>
              <c:pt idx="45">
                <c:v>112.2454411536949</c:v>
              </c:pt>
              <c:pt idx="46">
                <c:v>111.22375926654868</c:v>
              </c:pt>
              <c:pt idx="47">
                <c:v>111.51668053561907</c:v>
              </c:pt>
              <c:pt idx="48">
                <c:v>110.62998444416428</c:v>
              </c:pt>
            </c:numLit>
          </c:val>
          <c:smooth val="0"/>
          <c:extLst>
            <c:ext xmlns:c16="http://schemas.microsoft.com/office/drawing/2014/chart" uri="{C3380CC4-5D6E-409C-BE32-E72D297353CC}">
              <c16:uniqueId val="{00000001-AF33-4A19-9630-227F3C826D4F}"/>
            </c:ext>
          </c:extLst>
        </c:ser>
        <c:ser>
          <c:idx val="0"/>
          <c:order val="1"/>
          <c:tx>
            <c:v>SDV 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101.68151499773501</c:v>
              </c:pt>
              <c:pt idx="1">
                <c:v>104.55436108143445</c:v>
              </c:pt>
              <c:pt idx="2">
                <c:v>102.14771818728229</c:v>
              </c:pt>
              <c:pt idx="3">
                <c:v>102.76698136131324</c:v>
              </c:pt>
              <c:pt idx="4">
                <c:v>102.82049868211074</c:v>
              </c:pt>
              <c:pt idx="5">
                <c:v>102.72012386904166</c:v>
              </c:pt>
              <c:pt idx="6">
                <c:v>104.26695340934664</c:v>
              </c:pt>
              <c:pt idx="7">
                <c:v>104.35506766107743</c:v>
              </c:pt>
              <c:pt idx="8">
                <c:v>103.4010116232986</c:v>
              </c:pt>
              <c:pt idx="9">
                <c:v>103.49885462637194</c:v>
              </c:pt>
              <c:pt idx="10">
                <c:v>102.7853887659721</c:v>
              </c:pt>
              <c:pt idx="11">
                <c:v>103.88228667879747</c:v>
              </c:pt>
              <c:pt idx="12">
                <c:v>105.66716840498147</c:v>
              </c:pt>
              <c:pt idx="13">
                <c:v>104.42334831488256</c:v>
              </c:pt>
              <c:pt idx="14">
                <c:v>103.42079442169727</c:v>
              </c:pt>
              <c:pt idx="15">
                <c:v>104.21458095723742</c:v>
              </c:pt>
              <c:pt idx="16">
                <c:v>103.65065778487339</c:v>
              </c:pt>
              <c:pt idx="17">
                <c:v>104.99756842160473</c:v>
              </c:pt>
              <c:pt idx="18">
                <c:v>104.73721962044935</c:v>
              </c:pt>
              <c:pt idx="19">
                <c:v>106.69145772429765</c:v>
              </c:pt>
              <c:pt idx="20">
                <c:v>106.39205480643545</c:v>
              </c:pt>
              <c:pt idx="21">
                <c:v>106.12312942252409</c:v>
              </c:pt>
              <c:pt idx="22">
                <c:v>108.05833403076468</c:v>
              </c:pt>
              <c:pt idx="23">
                <c:v>107.76420888006564</c:v>
              </c:pt>
              <c:pt idx="24">
                <c:v>107.28412887986372</c:v>
              </c:pt>
              <c:pt idx="25">
                <c:v>107.43869691595216</c:v>
              </c:pt>
              <c:pt idx="26">
                <c:v>106.05909150876265</c:v>
              </c:pt>
              <c:pt idx="27">
                <c:v>108.51697634292438</c:v>
              </c:pt>
              <c:pt idx="28">
                <c:v>107.28767435071882</c:v>
              </c:pt>
              <c:pt idx="29">
                <c:v>109.25892019955495</c:v>
              </c:pt>
              <c:pt idx="30">
                <c:v>107.54314963959308</c:v>
              </c:pt>
              <c:pt idx="31">
                <c:v>106.89444620842119</c:v>
              </c:pt>
              <c:pt idx="32">
                <c:v>112.05337847859683</c:v>
              </c:pt>
              <c:pt idx="33">
                <c:v>109.79283620110884</c:v>
              </c:pt>
              <c:pt idx="34">
                <c:v>108.8648281562409</c:v>
              </c:pt>
              <c:pt idx="35">
                <c:v>108.85645244270461</c:v>
              </c:pt>
              <c:pt idx="36">
                <c:v>109.58089872074189</c:v>
              </c:pt>
              <c:pt idx="37">
                <c:v>109.27083784488767</c:v>
              </c:pt>
              <c:pt idx="38">
                <c:v>114.00392645419122</c:v>
              </c:pt>
              <c:pt idx="39">
                <c:v>108.09229998431343</c:v>
              </c:pt>
              <c:pt idx="40">
                <c:v>112.08330346845963</c:v>
              </c:pt>
              <c:pt idx="41">
                <c:v>109.42823765934206</c:v>
              </c:pt>
              <c:pt idx="42">
                <c:v>109.52946812084674</c:v>
              </c:pt>
              <c:pt idx="43">
                <c:v>113.34974902327973</c:v>
              </c:pt>
              <c:pt idx="44">
                <c:v>110.27541995401155</c:v>
              </c:pt>
              <c:pt idx="45">
                <c:v>111.89982932048316</c:v>
              </c:pt>
              <c:pt idx="46">
                <c:v>110.69015734721062</c:v>
              </c:pt>
              <c:pt idx="47">
                <c:v>110.97259996586544</c:v>
              </c:pt>
              <c:pt idx="48">
                <c:v>110.44191873852883</c:v>
              </c:pt>
            </c:numLit>
          </c:val>
          <c:smooth val="0"/>
          <c:extLst>
            <c:ext xmlns:c16="http://schemas.microsoft.com/office/drawing/2014/chart" uri="{C3380CC4-5D6E-409C-BE32-E72D297353CC}">
              <c16:uniqueId val="{00000002-AF33-4A19-9630-227F3C826D4F}"/>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98.64617057337297</c:v>
              </c:pt>
              <c:pt idx="1">
                <c:v>100.94212925950039</c:v>
              </c:pt>
              <c:pt idx="2">
                <c:v>102.09352546762641</c:v>
              </c:pt>
              <c:pt idx="3">
                <c:v>95.618537733580212</c:v>
              </c:pt>
              <c:pt idx="4">
                <c:v>98.199680511449529</c:v>
              </c:pt>
              <c:pt idx="5">
                <c:v>98.138030730979636</c:v>
              </c:pt>
              <c:pt idx="6">
                <c:v>99.674761866681322</c:v>
              </c:pt>
              <c:pt idx="7">
                <c:v>100.65312494755052</c:v>
              </c:pt>
              <c:pt idx="8">
                <c:v>99.757067054714881</c:v>
              </c:pt>
              <c:pt idx="9">
                <c:v>99.205407403534963</c:v>
              </c:pt>
              <c:pt idx="10">
                <c:v>96.438873623804668</c:v>
              </c:pt>
              <c:pt idx="11">
                <c:v>97.53521618485965</c:v>
              </c:pt>
              <c:pt idx="12">
                <c:v>99.702658084590084</c:v>
              </c:pt>
              <c:pt idx="13">
                <c:v>95.200130329630284</c:v>
              </c:pt>
              <c:pt idx="14">
                <c:v>95.97062548995514</c:v>
              </c:pt>
              <c:pt idx="15">
                <c:v>99.162014467506836</c:v>
              </c:pt>
              <c:pt idx="16">
                <c:v>95.40178997642677</c:v>
              </c:pt>
              <c:pt idx="17">
                <c:v>97.495296204623187</c:v>
              </c:pt>
              <c:pt idx="18">
                <c:v>94.807235028991812</c:v>
              </c:pt>
              <c:pt idx="19">
                <c:v>100.22251846899589</c:v>
              </c:pt>
              <c:pt idx="20">
                <c:v>98.753566100893849</c:v>
              </c:pt>
              <c:pt idx="21">
                <c:v>99.556877126673541</c:v>
              </c:pt>
              <c:pt idx="22">
                <c:v>99.838937139454643</c:v>
              </c:pt>
              <c:pt idx="23">
                <c:v>99.803281495971547</c:v>
              </c:pt>
              <c:pt idx="24">
                <c:v>99.303677366039892</c:v>
              </c:pt>
              <c:pt idx="25">
                <c:v>100.12866396440236</c:v>
              </c:pt>
              <c:pt idx="26">
                <c:v>98.076660386698251</c:v>
              </c:pt>
              <c:pt idx="27">
                <c:v>102.67342739157021</c:v>
              </c:pt>
              <c:pt idx="28">
                <c:v>100.54701478361285</c:v>
              </c:pt>
              <c:pt idx="29">
                <c:v>103.41303633725816</c:v>
              </c:pt>
              <c:pt idx="30">
                <c:v>101.66494089480136</c:v>
              </c:pt>
              <c:pt idx="31">
                <c:v>96.859333101807763</c:v>
              </c:pt>
              <c:pt idx="32">
                <c:v>104.16032903510902</c:v>
              </c:pt>
              <c:pt idx="33">
                <c:v>100.67534306105985</c:v>
              </c:pt>
              <c:pt idx="34">
                <c:v>99.662576170777569</c:v>
              </c:pt>
              <c:pt idx="35">
                <c:v>102.27880205683545</c:v>
              </c:pt>
              <c:pt idx="36">
                <c:v>100.44215962031421</c:v>
              </c:pt>
              <c:pt idx="37">
                <c:v>101.98223907131856</c:v>
              </c:pt>
              <c:pt idx="38">
                <c:v>106.45444476429748</c:v>
              </c:pt>
              <c:pt idx="39">
                <c:v>97.983232233199729</c:v>
              </c:pt>
              <c:pt idx="40">
                <c:v>103.1525686957163</c:v>
              </c:pt>
              <c:pt idx="41">
                <c:v>100.58852617726272</c:v>
              </c:pt>
              <c:pt idx="42">
                <c:v>103.58825548788585</c:v>
              </c:pt>
              <c:pt idx="43">
                <c:v>103.81896310885583</c:v>
              </c:pt>
              <c:pt idx="44">
                <c:v>101.44640472262631</c:v>
              </c:pt>
              <c:pt idx="45">
                <c:v>104.20692003186731</c:v>
              </c:pt>
              <c:pt idx="46">
                <c:v>104.45787607746628</c:v>
              </c:pt>
              <c:pt idx="47">
                <c:v>101.78501243757658</c:v>
              </c:pt>
              <c:pt idx="48">
                <c:v>103.83798151800856</c:v>
              </c:pt>
            </c:numLit>
          </c:val>
          <c:smooth val="0"/>
          <c:extLst>
            <c:ext xmlns:c16="http://schemas.microsoft.com/office/drawing/2014/chart" uri="{C3380CC4-5D6E-409C-BE32-E72D297353CC}">
              <c16:uniqueId val="{00000001-47D9-42B3-ABA7-5CBADD9E94B1}"/>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78.561149843047062</c:v>
              </c:pt>
              <c:pt idx="1">
                <c:v>84.935018144580809</c:v>
              </c:pt>
              <c:pt idx="2">
                <c:v>80.73239180394593</c:v>
              </c:pt>
              <c:pt idx="3">
                <c:v>81.766289480154839</c:v>
              </c:pt>
              <c:pt idx="4">
                <c:v>83.341657010298562</c:v>
              </c:pt>
              <c:pt idx="5">
                <c:v>86.127420728316011</c:v>
              </c:pt>
              <c:pt idx="6">
                <c:v>87.025938931586694</c:v>
              </c:pt>
              <c:pt idx="7">
                <c:v>89.248773816378531</c:v>
              </c:pt>
              <c:pt idx="8">
                <c:v>84.989752224509871</c:v>
              </c:pt>
              <c:pt idx="9">
                <c:v>88.079104221888585</c:v>
              </c:pt>
              <c:pt idx="10">
                <c:v>87.539170949587515</c:v>
              </c:pt>
              <c:pt idx="11">
                <c:v>86.618802976073411</c:v>
              </c:pt>
              <c:pt idx="12">
                <c:v>90.188460756163408</c:v>
              </c:pt>
              <c:pt idx="13">
                <c:v>87.460797774569173</c:v>
              </c:pt>
              <c:pt idx="14">
                <c:v>86.376363633147221</c:v>
              </c:pt>
              <c:pt idx="15">
                <c:v>87.558837989396793</c:v>
              </c:pt>
              <c:pt idx="16">
                <c:v>86.810118777520486</c:v>
              </c:pt>
              <c:pt idx="17">
                <c:v>87.352812879775129</c:v>
              </c:pt>
              <c:pt idx="18">
                <c:v>86.678541646987966</c:v>
              </c:pt>
              <c:pt idx="19">
                <c:v>88.047976186021387</c:v>
              </c:pt>
              <c:pt idx="20">
                <c:v>86.396281771537545</c:v>
              </c:pt>
              <c:pt idx="21">
                <c:v>86.562861888914384</c:v>
              </c:pt>
              <c:pt idx="22">
                <c:v>90.454654437769435</c:v>
              </c:pt>
              <c:pt idx="23">
                <c:v>91.760709514507326</c:v>
              </c:pt>
              <c:pt idx="24">
                <c:v>90.618095847842739</c:v>
              </c:pt>
              <c:pt idx="25">
                <c:v>90.828433608755503</c:v>
              </c:pt>
              <c:pt idx="26">
                <c:v>93.779668256295892</c:v>
              </c:pt>
              <c:pt idx="27">
                <c:v>89.429015224208882</c:v>
              </c:pt>
              <c:pt idx="28">
                <c:v>90.39442087515522</c:v>
              </c:pt>
              <c:pt idx="29">
                <c:v>91.744824121551574</c:v>
              </c:pt>
              <c:pt idx="30">
                <c:v>92.032847892791239</c:v>
              </c:pt>
              <c:pt idx="31">
                <c:v>89.578641401530291</c:v>
              </c:pt>
              <c:pt idx="32">
                <c:v>89.564635993386304</c:v>
              </c:pt>
              <c:pt idx="33">
                <c:v>90.40036498726414</c:v>
              </c:pt>
              <c:pt idx="34">
                <c:v>89.90765638547515</c:v>
              </c:pt>
              <c:pt idx="35">
                <c:v>89.808889331105249</c:v>
              </c:pt>
              <c:pt idx="36">
                <c:v>92.108382723334685</c:v>
              </c:pt>
              <c:pt idx="37">
                <c:v>90.387980581209476</c:v>
              </c:pt>
              <c:pt idx="38">
                <c:v>92.576228691030451</c:v>
              </c:pt>
              <c:pt idx="39">
                <c:v>89.426494919122106</c:v>
              </c:pt>
              <c:pt idx="40">
                <c:v>91.539789017120754</c:v>
              </c:pt>
              <c:pt idx="41">
                <c:v>89.884191485930458</c:v>
              </c:pt>
              <c:pt idx="42">
                <c:v>91.766788710489038</c:v>
              </c:pt>
              <c:pt idx="43">
                <c:v>91.572092943501076</c:v>
              </c:pt>
              <c:pt idx="44">
                <c:v>93.44926203480648</c:v>
              </c:pt>
              <c:pt idx="45">
                <c:v>93.719300214981189</c:v>
              </c:pt>
              <c:pt idx="46">
                <c:v>89.153987728863484</c:v>
              </c:pt>
              <c:pt idx="47">
                <c:v>91.678443353160404</c:v>
              </c:pt>
              <c:pt idx="48">
                <c:v>90.807762744134394</c:v>
              </c:pt>
            </c:numLit>
          </c:val>
          <c:smooth val="0"/>
          <c:extLst>
            <c:ext xmlns:c16="http://schemas.microsoft.com/office/drawing/2014/chart" uri="{C3380CC4-5D6E-409C-BE32-E72D297353CC}">
              <c16:uniqueId val="{00000001-0127-4B45-92BE-36A60664AD78}"/>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100.52818771464278</c:v>
              </c:pt>
              <c:pt idx="1">
                <c:v>107.2484254156131</c:v>
              </c:pt>
              <c:pt idx="2">
                <c:v>105.15334696209698</c:v>
              </c:pt>
              <c:pt idx="3">
                <c:v>105.64605541167475</c:v>
              </c:pt>
              <c:pt idx="4">
                <c:v>106.20220675460395</c:v>
              </c:pt>
              <c:pt idx="5">
                <c:v>110.42500515255573</c:v>
              </c:pt>
              <c:pt idx="6">
                <c:v>111.9886044077616</c:v>
              </c:pt>
              <c:pt idx="7">
                <c:v>116.46306062105218</c:v>
              </c:pt>
              <c:pt idx="8">
                <c:v>114.9658528125683</c:v>
              </c:pt>
              <c:pt idx="9">
                <c:v>117.9458067375628</c:v>
              </c:pt>
              <c:pt idx="10">
                <c:v>116.787196160962</c:v>
              </c:pt>
              <c:pt idx="11">
                <c:v>117.82885489098078</c:v>
              </c:pt>
              <c:pt idx="12">
                <c:v>119.88925796552721</c:v>
              </c:pt>
              <c:pt idx="13">
                <c:v>116.69673467713793</c:v>
              </c:pt>
              <c:pt idx="14">
                <c:v>119.64582270318303</c:v>
              </c:pt>
              <c:pt idx="15">
                <c:v>121.34118773177495</c:v>
              </c:pt>
              <c:pt idx="16">
                <c:v>119.67037066293187</c:v>
              </c:pt>
              <c:pt idx="17">
                <c:v>121.87134589830819</c:v>
              </c:pt>
              <c:pt idx="18">
                <c:v>120.46956504866921</c:v>
              </c:pt>
              <c:pt idx="19">
                <c:v>127.21516478383383</c:v>
              </c:pt>
              <c:pt idx="20">
                <c:v>121.48161799821624</c:v>
              </c:pt>
              <c:pt idx="21">
                <c:v>122.59132854603867</c:v>
              </c:pt>
              <c:pt idx="22">
                <c:v>125.65321363670809</c:v>
              </c:pt>
              <c:pt idx="23">
                <c:v>128.68680087591525</c:v>
              </c:pt>
              <c:pt idx="24">
                <c:v>130.45968615749629</c:v>
              </c:pt>
              <c:pt idx="25">
                <c:v>131.21842752976121</c:v>
              </c:pt>
              <c:pt idx="26">
                <c:v>134.11840278292468</c:v>
              </c:pt>
              <c:pt idx="27">
                <c:v>133.39014888375289</c:v>
              </c:pt>
              <c:pt idx="28">
                <c:v>132.40190629402477</c:v>
              </c:pt>
              <c:pt idx="29">
                <c:v>133.95998455898425</c:v>
              </c:pt>
              <c:pt idx="30">
                <c:v>136.55161192275554</c:v>
              </c:pt>
              <c:pt idx="31">
                <c:v>130.52901743552158</c:v>
              </c:pt>
              <c:pt idx="32">
                <c:v>135.23898497126302</c:v>
              </c:pt>
              <c:pt idx="33">
                <c:v>135.2201204156151</c:v>
              </c:pt>
              <c:pt idx="34">
                <c:v>135.15467226256376</c:v>
              </c:pt>
              <c:pt idx="35">
                <c:v>138.28341029571922</c:v>
              </c:pt>
              <c:pt idx="36">
                <c:v>137.13031538483486</c:v>
              </c:pt>
              <c:pt idx="37">
                <c:v>138.34615217232999</c:v>
              </c:pt>
              <c:pt idx="38">
                <c:v>140.1833061631348</c:v>
              </c:pt>
              <c:pt idx="39">
                <c:v>135.81541828556942</c:v>
              </c:pt>
              <c:pt idx="40">
                <c:v>141.26906478170437</c:v>
              </c:pt>
              <c:pt idx="41">
                <c:v>140.42318826383666</c:v>
              </c:pt>
              <c:pt idx="42">
                <c:v>142.54820453986329</c:v>
              </c:pt>
              <c:pt idx="43">
                <c:v>140.77787021865777</c:v>
              </c:pt>
              <c:pt idx="44">
                <c:v>145.20546799665084</c:v>
              </c:pt>
              <c:pt idx="45">
                <c:v>145.41272026604292</c:v>
              </c:pt>
              <c:pt idx="46">
                <c:v>142.99419221961165</c:v>
              </c:pt>
              <c:pt idx="47">
                <c:v>143.68035094143346</c:v>
              </c:pt>
              <c:pt idx="48">
                <c:v>143.59618575085398</c:v>
              </c:pt>
            </c:numLit>
          </c:val>
          <c:smooth val="0"/>
          <c:extLst>
            <c:ext xmlns:c16="http://schemas.microsoft.com/office/drawing/2014/chart" uri="{C3380CC4-5D6E-409C-BE32-E72D297353CC}">
              <c16:uniqueId val="{00000001-2026-4557-8015-00B8F4C88835}"/>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86.914256664612751</c:v>
              </c:pt>
              <c:pt idx="1">
                <c:v>93.419834148336975</c:v>
              </c:pt>
              <c:pt idx="2">
                <c:v>90.018616387938195</c:v>
              </c:pt>
              <c:pt idx="3">
                <c:v>90.846723395093093</c:v>
              </c:pt>
              <c:pt idx="4">
                <c:v>92.034527443267308</c:v>
              </c:pt>
              <c:pt idx="5">
                <c:v>95.366732800706117</c:v>
              </c:pt>
              <c:pt idx="6">
                <c:v>96.518152332971979</c:v>
              </c:pt>
              <c:pt idx="7">
                <c:v>99.597180646691484</c:v>
              </c:pt>
              <c:pt idx="8">
                <c:v>96.388356431853609</c:v>
              </c:pt>
              <c:pt idx="9">
                <c:v>99.436109111652939</c:v>
              </c:pt>
              <c:pt idx="10">
                <c:v>98.660919832551969</c:v>
              </c:pt>
              <c:pt idx="11">
                <c:v>98.486625077337649</c:v>
              </c:pt>
              <c:pt idx="12">
                <c:v>101.48237909079111</c:v>
              </c:pt>
              <c:pt idx="13">
                <c:v>98.577950000700028</c:v>
              </c:pt>
              <c:pt idx="14">
                <c:v>99.02728849302818</c:v>
              </c:pt>
              <c:pt idx="15">
                <c:v>100.40479281184727</c:v>
              </c:pt>
              <c:pt idx="16">
                <c:v>99.305439984997307</c:v>
              </c:pt>
              <c:pt idx="17">
                <c:v>100.4787061072995</c:v>
              </c:pt>
              <c:pt idx="18">
                <c:v>99.527794683932157</c:v>
              </c:pt>
              <c:pt idx="19">
                <c:v>102.94155046628329</c:v>
              </c:pt>
              <c:pt idx="20">
                <c:v>99.7377055486117</c:v>
              </c:pt>
              <c:pt idx="21">
                <c:v>100.26291705171433</c:v>
              </c:pt>
              <c:pt idx="22">
                <c:v>103.83913197509433</c:v>
              </c:pt>
              <c:pt idx="23">
                <c:v>105.80209221925378</c:v>
              </c:pt>
              <c:pt idx="24">
                <c:v>105.768115697716</c:v>
              </c:pt>
              <c:pt idx="25">
                <c:v>106.18698744367188</c:v>
              </c:pt>
              <c:pt idx="26">
                <c:v>109.11873037824932</c:v>
              </c:pt>
              <c:pt idx="27">
                <c:v>106.14551781330481</c:v>
              </c:pt>
              <c:pt idx="28">
                <c:v>106.36803621010668</c:v>
              </c:pt>
              <c:pt idx="29">
                <c:v>107.79740921220558</c:v>
              </c:pt>
              <c:pt idx="30">
                <c:v>108.96139300115158</c:v>
              </c:pt>
              <c:pt idx="31">
                <c:v>105.15028412344294</c:v>
              </c:pt>
              <c:pt idx="32">
                <c:v>106.93259967823971</c:v>
              </c:pt>
              <c:pt idx="33">
                <c:v>107.44336400232743</c:v>
              </c:pt>
              <c:pt idx="34">
                <c:v>107.1131239222298</c:v>
              </c:pt>
              <c:pt idx="35">
                <c:v>108.24163634544963</c:v>
              </c:pt>
              <c:pt idx="36">
                <c:v>109.22826092599061</c:v>
              </c:pt>
              <c:pt idx="37">
                <c:v>108.62438243972308</c:v>
              </c:pt>
              <c:pt idx="38">
                <c:v>110.67912476247763</c:v>
              </c:pt>
              <c:pt idx="39">
                <c:v>107.06618009116808</c:v>
              </c:pt>
              <c:pt idx="40">
                <c:v>110.44966457925953</c:v>
              </c:pt>
              <c:pt idx="41">
                <c:v>109.10196864861668</c:v>
              </c:pt>
              <c:pt idx="42">
                <c:v>111.07674726988112</c:v>
              </c:pt>
              <c:pt idx="43">
                <c:v>110.28290485269439</c:v>
              </c:pt>
              <c:pt idx="44">
                <c:v>113.12989078435925</c:v>
              </c:pt>
              <c:pt idx="45">
                <c:v>113.3760542198951</c:v>
              </c:pt>
              <c:pt idx="46">
                <c:v>109.62707026438747</c:v>
              </c:pt>
              <c:pt idx="47">
                <c:v>111.45250171956857</c:v>
              </c:pt>
              <c:pt idx="48">
                <c:v>110.88089863503609</c:v>
              </c:pt>
            </c:numLit>
          </c:val>
          <c:smooth val="0"/>
          <c:extLst>
            <c:ext xmlns:c16="http://schemas.microsoft.com/office/drawing/2014/chart" uri="{C3380CC4-5D6E-409C-BE32-E72D297353CC}">
              <c16:uniqueId val="{00000001-A503-4F36-A9FF-ABA3F4922711}"/>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94.131587905717467</c:v>
              </c:pt>
              <c:pt idx="1">
                <c:v>102.95840719092774</c:v>
              </c:pt>
              <c:pt idx="2">
                <c:v>100.46594633308827</c:v>
              </c:pt>
              <c:pt idx="3">
                <c:v>102.71856915230242</c:v>
              </c:pt>
              <c:pt idx="4">
                <c:v>99.291075610978822</c:v>
              </c:pt>
              <c:pt idx="5">
                <c:v>98.052143728423658</c:v>
              </c:pt>
              <c:pt idx="6">
                <c:v>99.65762452281912</c:v>
              </c:pt>
              <c:pt idx="7">
                <c:v>99.933857445946003</c:v>
              </c:pt>
              <c:pt idx="8">
                <c:v>96.503790363437133</c:v>
              </c:pt>
              <c:pt idx="9">
                <c:v>97.614770213009933</c:v>
              </c:pt>
              <c:pt idx="10">
                <c:v>96.114165204647335</c:v>
              </c:pt>
              <c:pt idx="11">
                <c:v>93.522527130929717</c:v>
              </c:pt>
              <c:pt idx="12">
                <c:v>88.279155368977115</c:v>
              </c:pt>
              <c:pt idx="13">
                <c:v>94.913227660712778</c:v>
              </c:pt>
              <c:pt idx="14">
                <c:v>95.077074008697423</c:v>
              </c:pt>
              <c:pt idx="15">
                <c:v>95.294609501702325</c:v>
              </c:pt>
              <c:pt idx="16">
                <c:v>95.192812065629496</c:v>
              </c:pt>
              <c:pt idx="17">
                <c:v>93.719113330047549</c:v>
              </c:pt>
              <c:pt idx="18">
                <c:v>93.494025444355643</c:v>
              </c:pt>
              <c:pt idx="19">
                <c:v>91.241753506312889</c:v>
              </c:pt>
              <c:pt idx="20">
                <c:v>95.409283183992173</c:v>
              </c:pt>
              <c:pt idx="21">
                <c:v>94.687367504156157</c:v>
              </c:pt>
              <c:pt idx="22">
                <c:v>97.222468136519495</c:v>
              </c:pt>
              <c:pt idx="23">
                <c:v>98.086912544569444</c:v>
              </c:pt>
              <c:pt idx="24">
                <c:v>101.20341831476098</c:v>
              </c:pt>
              <c:pt idx="25">
                <c:v>96.064528998561684</c:v>
              </c:pt>
              <c:pt idx="26">
                <c:v>86.89265689296262</c:v>
              </c:pt>
              <c:pt idx="27">
                <c:v>92.426092886677836</c:v>
              </c:pt>
              <c:pt idx="28">
                <c:v>91.3848541800009</c:v>
              </c:pt>
              <c:pt idx="29">
                <c:v>96.035514278276253</c:v>
              </c:pt>
              <c:pt idx="30">
                <c:v>97.720495812314567</c:v>
              </c:pt>
              <c:pt idx="31">
                <c:v>98.005162710515634</c:v>
              </c:pt>
              <c:pt idx="32">
                <c:v>101.57927693697862</c:v>
              </c:pt>
              <c:pt idx="33">
                <c:v>97.03655350709775</c:v>
              </c:pt>
              <c:pt idx="34">
                <c:v>95.734612732162446</c:v>
              </c:pt>
              <c:pt idx="35">
                <c:v>97.457342413593224</c:v>
              </c:pt>
              <c:pt idx="36">
                <c:v>98.31715542730096</c:v>
              </c:pt>
              <c:pt idx="37">
                <c:v>96.322405901954866</c:v>
              </c:pt>
              <c:pt idx="38">
                <c:v>98.417274840249164</c:v>
              </c:pt>
              <c:pt idx="39">
                <c:v>94.06105867460461</c:v>
              </c:pt>
              <c:pt idx="40">
                <c:v>95.743760873653443</c:v>
              </c:pt>
              <c:pt idx="41">
                <c:v>97.376509444242004</c:v>
              </c:pt>
              <c:pt idx="42">
                <c:v>97.325116221210735</c:v>
              </c:pt>
              <c:pt idx="43">
                <c:v>103.45291005298509</c:v>
              </c:pt>
              <c:pt idx="44">
                <c:v>97.922233375144458</c:v>
              </c:pt>
              <c:pt idx="45">
                <c:v>100.45319054349416</c:v>
              </c:pt>
              <c:pt idx="46">
                <c:v>97.421817447935339</c:v>
              </c:pt>
              <c:pt idx="47">
                <c:v>97.928874324284592</c:v>
              </c:pt>
              <c:pt idx="48">
                <c:v>98.071663798235988</c:v>
              </c:pt>
            </c:numLit>
          </c:val>
          <c:smooth val="0"/>
          <c:extLst>
            <c:ext xmlns:c16="http://schemas.microsoft.com/office/drawing/2014/chart" uri="{C3380CC4-5D6E-409C-BE32-E72D297353CC}">
              <c16:uniqueId val="{00000001-7409-4AAB-ADC7-EF0743580675}"/>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126.35409998955384</c:v>
              </c:pt>
              <c:pt idx="1">
                <c:v>131.9593276034332</c:v>
              </c:pt>
              <c:pt idx="2">
                <c:v>128.9848269725359</c:v>
              </c:pt>
              <c:pt idx="3">
                <c:v>127.12312584595983</c:v>
              </c:pt>
              <c:pt idx="4">
                <c:v>129.76511090754167</c:v>
              </c:pt>
              <c:pt idx="5">
                <c:v>126.58623495729009</c:v>
              </c:pt>
              <c:pt idx="6">
                <c:v>128.02076512181725</c:v>
              </c:pt>
              <c:pt idx="7">
                <c:v>130.45341940622748</c:v>
              </c:pt>
              <c:pt idx="8">
                <c:v>122.39135596257735</c:v>
              </c:pt>
              <c:pt idx="9">
                <c:v>131.32050120784055</c:v>
              </c:pt>
              <c:pt idx="10">
                <c:v>126.51192734410996</c:v>
              </c:pt>
              <c:pt idx="11">
                <c:v>124.004191752246</c:v>
              </c:pt>
              <c:pt idx="12">
                <c:v>129.68114087345143</c:v>
              </c:pt>
              <c:pt idx="13">
                <c:v>133.43840525091829</c:v>
              </c:pt>
              <c:pt idx="14">
                <c:v>126.25406841617807</c:v>
              </c:pt>
              <c:pt idx="15">
                <c:v>130.91351754326342</c:v>
              </c:pt>
              <c:pt idx="16">
                <c:v>125.78362372947896</c:v>
              </c:pt>
              <c:pt idx="17">
                <c:v>128.54465457719903</c:v>
              </c:pt>
              <c:pt idx="18">
                <c:v>130.30678173165205</c:v>
              </c:pt>
              <c:pt idx="19">
                <c:v>122.32005201375968</c:v>
              </c:pt>
              <c:pt idx="20">
                <c:v>128.6500502313165</c:v>
              </c:pt>
              <c:pt idx="21">
                <c:v>127.73699921944861</c:v>
              </c:pt>
              <c:pt idx="22">
                <c:v>137.17159865026957</c:v>
              </c:pt>
              <c:pt idx="23">
                <c:v>136.2058024184808</c:v>
              </c:pt>
              <c:pt idx="24">
                <c:v>134.70212590609432</c:v>
              </c:pt>
              <c:pt idx="25">
                <c:v>127.80734741978208</c:v>
              </c:pt>
              <c:pt idx="26">
                <c:v>131.84465231248308</c:v>
              </c:pt>
              <c:pt idx="27">
                <c:v>126.97711066252226</c:v>
              </c:pt>
              <c:pt idx="28">
                <c:v>125.37788840457796</c:v>
              </c:pt>
              <c:pt idx="29">
                <c:v>132.18379279093983</c:v>
              </c:pt>
              <c:pt idx="30">
                <c:v>133.14944707470391</c:v>
              </c:pt>
              <c:pt idx="31">
                <c:v>134.16363826004854</c:v>
              </c:pt>
              <c:pt idx="32">
                <c:v>136.60244617242688</c:v>
              </c:pt>
              <c:pt idx="33">
                <c:v>141.99322457752305</c:v>
              </c:pt>
              <c:pt idx="34">
                <c:v>132.89077067050053</c:v>
              </c:pt>
              <c:pt idx="35">
                <c:v>133.05046200326197</c:v>
              </c:pt>
              <c:pt idx="36">
                <c:v>130.68156748434987</c:v>
              </c:pt>
              <c:pt idx="37">
                <c:v>130.37864713514523</c:v>
              </c:pt>
              <c:pt idx="38">
                <c:v>136.81339672405707</c:v>
              </c:pt>
              <c:pt idx="39">
                <c:v>136.67198593130294</c:v>
              </c:pt>
              <c:pt idx="40">
                <c:v>137.36593909097218</c:v>
              </c:pt>
              <c:pt idx="41">
                <c:v>136.51980366422615</c:v>
              </c:pt>
              <c:pt idx="42">
                <c:v>145.22144361214575</c:v>
              </c:pt>
              <c:pt idx="43">
                <c:v>140.29376916530344</c:v>
              </c:pt>
              <c:pt idx="44">
                <c:v>138.11512003589007</c:v>
              </c:pt>
              <c:pt idx="45">
                <c:v>138.38546708933629</c:v>
              </c:pt>
              <c:pt idx="46">
                <c:v>132.45431722422646</c:v>
              </c:pt>
              <c:pt idx="47">
                <c:v>131.66607590034883</c:v>
              </c:pt>
              <c:pt idx="48">
                <c:v>137.31497280680165</c:v>
              </c:pt>
            </c:numLit>
          </c:val>
          <c:smooth val="0"/>
          <c:extLst>
            <c:ext xmlns:c16="http://schemas.microsoft.com/office/drawing/2014/chart" uri="{C3380CC4-5D6E-409C-BE32-E72D297353CC}">
              <c16:uniqueId val="{00000001-A711-4509-AF79-91DC89C42FBF}"/>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119.84961924267914</c:v>
              </c:pt>
              <c:pt idx="1">
                <c:v>126.10516179618652</c:v>
              </c:pt>
              <c:pt idx="2">
                <c:v>123.22796637895242</c:v>
              </c:pt>
              <c:pt idx="3">
                <c:v>122.19678836063591</c:v>
              </c:pt>
              <c:pt idx="4">
                <c:v>123.61358009733196</c:v>
              </c:pt>
              <c:pt idx="5">
                <c:v>120.82630393314038</c:v>
              </c:pt>
              <c:pt idx="6">
                <c:v>122.29534242767457</c:v>
              </c:pt>
              <c:pt idx="7">
                <c:v>124.29269852086608</c:v>
              </c:pt>
              <c:pt idx="8">
                <c:v>117.16565625347461</c:v>
              </c:pt>
              <c:pt idx="9">
                <c:v>124.51661584518475</c:v>
              </c:pt>
              <c:pt idx="10">
                <c:v>120.37579313862716</c:v>
              </c:pt>
              <c:pt idx="11">
                <c:v>117.85112087601534</c:v>
              </c:pt>
              <c:pt idx="12">
                <c:v>121.32367895690126</c:v>
              </c:pt>
              <c:pt idx="13">
                <c:v>125.66165974909502</c:v>
              </c:pt>
              <c:pt idx="14">
                <c:v>119.96063730996079</c:v>
              </c:pt>
              <c:pt idx="15">
                <c:v>123.72343562233048</c:v>
              </c:pt>
              <c:pt idx="16">
                <c:v>119.60852028065159</c:v>
              </c:pt>
              <c:pt idx="17">
                <c:v>121.51472277199949</c:v>
              </c:pt>
              <c:pt idx="18">
                <c:v>122.87570795667398</c:v>
              </c:pt>
              <c:pt idx="19">
                <c:v>116.04654379809467</c:v>
              </c:pt>
              <c:pt idx="20">
                <c:v>121.94002313261841</c:v>
              </c:pt>
              <c:pt idx="21">
                <c:v>121.06555496258527</c:v>
              </c:pt>
              <c:pt idx="22">
                <c:v>129.10741204666149</c:v>
              </c:pt>
              <c:pt idx="23">
                <c:v>128.51107071562672</c:v>
              </c:pt>
              <c:pt idx="24">
                <c:v>127.94003057330016</c:v>
              </c:pt>
              <c:pt idx="25">
                <c:v>121.39969829747983</c:v>
              </c:pt>
              <c:pt idx="26">
                <c:v>122.77058049650753</c:v>
              </c:pt>
              <c:pt idx="27">
                <c:v>120.00259454400275</c:v>
              </c:pt>
              <c:pt idx="28">
                <c:v>118.5160076155712</c:v>
              </c:pt>
              <c:pt idx="29">
                <c:v>124.88685141633388</c:v>
              </c:pt>
              <c:pt idx="30">
                <c:v>125.99771009129933</c:v>
              </c:pt>
              <c:pt idx="31">
                <c:v>126.86463849751127</c:v>
              </c:pt>
              <c:pt idx="32">
                <c:v>129.53262090884101</c:v>
              </c:pt>
              <c:pt idx="33">
                <c:v>132.91820892820482</c:v>
              </c:pt>
              <c:pt idx="34">
                <c:v>125.39037736444946</c:v>
              </c:pt>
              <c:pt idx="35">
                <c:v>125.86558577480854</c:v>
              </c:pt>
              <c:pt idx="36">
                <c:v>124.14844261310205</c:v>
              </c:pt>
              <c:pt idx="37">
                <c:v>123.50400729217262</c:v>
              </c:pt>
              <c:pt idx="38">
                <c:v>129.06270258518629</c:v>
              </c:pt>
              <c:pt idx="39">
                <c:v>128.07048536466323</c:v>
              </c:pt>
              <c:pt idx="40">
                <c:v>128.96402876960579</c:v>
              </c:pt>
              <c:pt idx="41">
                <c:v>128.6182842866958</c:v>
              </c:pt>
              <c:pt idx="42">
                <c:v>135.55302488210447</c:v>
              </c:pt>
              <c:pt idx="43">
                <c:v>132.85702251529275</c:v>
              </c:pt>
              <c:pt idx="44">
                <c:v>130.00172848013739</c:v>
              </c:pt>
              <c:pt idx="45">
                <c:v>130.72840541035802</c:v>
              </c:pt>
              <c:pt idx="46">
                <c:v>125.38260848479261</c:v>
              </c:pt>
              <c:pt idx="47">
                <c:v>124.855837842745</c:v>
              </c:pt>
              <c:pt idx="48">
                <c:v>129.39326430605709</c:v>
              </c:pt>
            </c:numLit>
          </c:val>
          <c:smooth val="0"/>
          <c:extLst>
            <c:ext xmlns:c16="http://schemas.microsoft.com/office/drawing/2014/chart" uri="{C3380CC4-5D6E-409C-BE32-E72D297353CC}">
              <c16:uniqueId val="{00000001-20C0-4C86-9BC5-FBC2BA2463C8}"/>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103.91379766339881</c:v>
              </c:pt>
              <c:pt idx="1">
                <c:v>102.2822786846591</c:v>
              </c:pt>
              <c:pt idx="2">
                <c:v>103.95168570717755</c:v>
              </c:pt>
              <c:pt idx="3">
                <c:v>107.44369298755703</c:v>
              </c:pt>
              <c:pt idx="4">
                <c:v>105.87461303719165</c:v>
              </c:pt>
              <c:pt idx="5">
                <c:v>103.32465127102142</c:v>
              </c:pt>
              <c:pt idx="6">
                <c:v>110.57746508859043</c:v>
              </c:pt>
              <c:pt idx="7">
                <c:v>113.15361320836597</c:v>
              </c:pt>
              <c:pt idx="8">
                <c:v>113.32593133157485</c:v>
              </c:pt>
              <c:pt idx="9">
                <c:v>109.53039495946746</c:v>
              </c:pt>
              <c:pt idx="10">
                <c:v>96.094779843643963</c:v>
              </c:pt>
              <c:pt idx="11">
                <c:v>89.210945937826907</c:v>
              </c:pt>
              <c:pt idx="12">
                <c:v>97.210358827660542</c:v>
              </c:pt>
              <c:pt idx="13">
                <c:v>82.110178565502096</c:v>
              </c:pt>
              <c:pt idx="14">
                <c:v>97.389740438913719</c:v>
              </c:pt>
              <c:pt idx="15">
                <c:v>84.35764452210212</c:v>
              </c:pt>
              <c:pt idx="16">
                <c:v>73.684551095449137</c:v>
              </c:pt>
              <c:pt idx="17">
                <c:v>85.303372451568265</c:v>
              </c:pt>
              <c:pt idx="18">
                <c:v>86.193346392619546</c:v>
              </c:pt>
              <c:pt idx="19">
                <c:v>73.738171438101602</c:v>
              </c:pt>
              <c:pt idx="20">
                <c:v>78.624989186015853</c:v>
              </c:pt>
              <c:pt idx="21">
                <c:v>76.720074141888517</c:v>
              </c:pt>
              <c:pt idx="22">
                <c:v>76.807302992350529</c:v>
              </c:pt>
              <c:pt idx="23">
                <c:v>75.204181382420913</c:v>
              </c:pt>
              <c:pt idx="24">
                <c:v>73.688012566314427</c:v>
              </c:pt>
              <c:pt idx="25">
                <c:v>79.801710190364744</c:v>
              </c:pt>
              <c:pt idx="26">
                <c:v>69.399722072307696</c:v>
              </c:pt>
              <c:pt idx="27">
                <c:v>79.417966004057988</c:v>
              </c:pt>
              <c:pt idx="28">
                <c:v>77.567280555879933</c:v>
              </c:pt>
              <c:pt idx="29">
                <c:v>72.701829844500978</c:v>
              </c:pt>
              <c:pt idx="30">
                <c:v>66.311645945666143</c:v>
              </c:pt>
              <c:pt idx="31">
                <c:v>67.258043321743472</c:v>
              </c:pt>
              <c:pt idx="32">
                <c:v>68.632340047692921</c:v>
              </c:pt>
              <c:pt idx="33">
                <c:v>72.096238917879489</c:v>
              </c:pt>
              <c:pt idx="34">
                <c:v>73.885433293778462</c:v>
              </c:pt>
              <c:pt idx="35">
                <c:v>71.439292676560314</c:v>
              </c:pt>
              <c:pt idx="36">
                <c:v>69.429368050308398</c:v>
              </c:pt>
              <c:pt idx="37">
                <c:v>71.893228844028741</c:v>
              </c:pt>
              <c:pt idx="38">
                <c:v>57.460655125288305</c:v>
              </c:pt>
              <c:pt idx="39">
                <c:v>60.481018820444213</c:v>
              </c:pt>
              <c:pt idx="40">
                <c:v>71.011163492830647</c:v>
              </c:pt>
              <c:pt idx="41">
                <c:v>63.048762077657486</c:v>
              </c:pt>
              <c:pt idx="42">
                <c:v>59.480879636803685</c:v>
              </c:pt>
              <c:pt idx="43">
                <c:v>65.585483314067304</c:v>
              </c:pt>
              <c:pt idx="44">
                <c:v>61.366942357883161</c:v>
              </c:pt>
              <c:pt idx="45">
                <c:v>61.960180847327884</c:v>
              </c:pt>
              <c:pt idx="46">
                <c:v>57.987208535173643</c:v>
              </c:pt>
              <c:pt idx="47">
                <c:v>61.864716040543357</c:v>
              </c:pt>
              <c:pt idx="48">
                <c:v>52.615967464133085</c:v>
              </c:pt>
            </c:numLit>
          </c:val>
          <c:smooth val="0"/>
          <c:extLst>
            <c:ext xmlns:c16="http://schemas.microsoft.com/office/drawing/2014/chart" uri="{C3380CC4-5D6E-409C-BE32-E72D297353CC}">
              <c16:uniqueId val="{00000001-B4EF-442C-A06F-F39BB379B2CA}"/>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89.087038271493029</c:v>
              </c:pt>
              <c:pt idx="1">
                <c:v>99.43006299770974</c:v>
              </c:pt>
              <c:pt idx="2">
                <c:v>95.346344512794047</c:v>
              </c:pt>
              <c:pt idx="3">
                <c:v>101.33223560731805</c:v>
              </c:pt>
              <c:pt idx="4">
                <c:v>93.979483666704851</c:v>
              </c:pt>
              <c:pt idx="5">
                <c:v>97.888073718443863</c:v>
              </c:pt>
              <c:pt idx="6">
                <c:v>99.375598397097278</c:v>
              </c:pt>
              <c:pt idx="7">
                <c:v>108.57040621674572</c:v>
              </c:pt>
              <c:pt idx="8">
                <c:v>97.128714380628708</c:v>
              </c:pt>
              <c:pt idx="9">
                <c:v>96.844879023675659</c:v>
              </c:pt>
              <c:pt idx="10">
                <c:v>97.861242905031403</c:v>
              </c:pt>
              <c:pt idx="11">
                <c:v>95.96496894786938</c:v>
              </c:pt>
              <c:pt idx="12">
                <c:v>106.59217349487773</c:v>
              </c:pt>
              <c:pt idx="13">
                <c:v>96.670977665304008</c:v>
              </c:pt>
              <c:pt idx="14">
                <c:v>107.36234480885582</c:v>
              </c:pt>
              <c:pt idx="15">
                <c:v>96.878348389874731</c:v>
              </c:pt>
              <c:pt idx="16">
                <c:v>77.438666078071776</c:v>
              </c:pt>
              <c:pt idx="17">
                <c:v>106.39709285150765</c:v>
              </c:pt>
              <c:pt idx="18">
                <c:v>111.3938534266691</c:v>
              </c:pt>
              <c:pt idx="19">
                <c:v>93.30969715913794</c:v>
              </c:pt>
              <c:pt idx="20">
                <c:v>95.446134792532177</c:v>
              </c:pt>
              <c:pt idx="21">
                <c:v>86.915677855871209</c:v>
              </c:pt>
              <c:pt idx="22">
                <c:v>87.08910414429171</c:v>
              </c:pt>
              <c:pt idx="23">
                <c:v>93.923233757199952</c:v>
              </c:pt>
              <c:pt idx="24">
                <c:v>91.369199199335</c:v>
              </c:pt>
              <c:pt idx="25">
                <c:v>96.263888031162352</c:v>
              </c:pt>
              <c:pt idx="26">
                <c:v>84.5720898646302</c:v>
              </c:pt>
              <c:pt idx="27">
                <c:v>89.715503865558688</c:v>
              </c:pt>
              <c:pt idx="28">
                <c:v>87.206997984131988</c:v>
              </c:pt>
              <c:pt idx="29">
                <c:v>94.233491458336601</c:v>
              </c:pt>
              <c:pt idx="30">
                <c:v>78.970113741634677</c:v>
              </c:pt>
              <c:pt idx="31">
                <c:v>80.44904390953576</c:v>
              </c:pt>
              <c:pt idx="32">
                <c:v>95.252445682078786</c:v>
              </c:pt>
              <c:pt idx="33">
                <c:v>88.633601925085799</c:v>
              </c:pt>
              <c:pt idx="34">
                <c:v>94.05587414209829</c:v>
              </c:pt>
              <c:pt idx="35">
                <c:v>92.829061846660593</c:v>
              </c:pt>
              <c:pt idx="36">
                <c:v>78.396204169056432</c:v>
              </c:pt>
              <c:pt idx="37">
                <c:v>91.843939879228159</c:v>
              </c:pt>
              <c:pt idx="38">
                <c:v>91.110411279504305</c:v>
              </c:pt>
              <c:pt idx="39">
                <c:v>89.320709743670946</c:v>
              </c:pt>
              <c:pt idx="40">
                <c:v>99.994181956354538</c:v>
              </c:pt>
              <c:pt idx="41">
                <c:v>83.371036159689666</c:v>
              </c:pt>
              <c:pt idx="42">
                <c:v>91.625548186962874</c:v>
              </c:pt>
              <c:pt idx="43">
                <c:v>93.233029121372454</c:v>
              </c:pt>
              <c:pt idx="44">
                <c:v>89.417670951283839</c:v>
              </c:pt>
              <c:pt idx="45">
                <c:v>95.083018274980461</c:v>
              </c:pt>
              <c:pt idx="46">
                <c:v>89.683696331453874</c:v>
              </c:pt>
              <c:pt idx="47">
                <c:v>91.752105871494905</c:v>
              </c:pt>
              <c:pt idx="48">
                <c:v>91.508179937423762</c:v>
              </c:pt>
            </c:numLit>
          </c:val>
          <c:smooth val="0"/>
          <c:extLst>
            <c:ext xmlns:c16="http://schemas.microsoft.com/office/drawing/2014/chart" uri="{C3380CC4-5D6E-409C-BE32-E72D297353CC}">
              <c16:uniqueId val="{00000001-59E0-4243-9E13-97017F7DEF6F}"/>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96.267258530840138</c:v>
              </c:pt>
              <c:pt idx="1">
                <c:v>100.81131808644083</c:v>
              </c:pt>
              <c:pt idx="2">
                <c:v>99.513691102112688</c:v>
              </c:pt>
              <c:pt idx="3">
                <c:v>104.29185806667248</c:v>
              </c:pt>
              <c:pt idx="4">
                <c:v>99.739990506800396</c:v>
              </c:pt>
              <c:pt idx="5">
                <c:v>100.5208691427656</c:v>
              </c:pt>
              <c:pt idx="6">
                <c:v>104.80037585754988</c:v>
              </c:pt>
              <c:pt idx="7">
                <c:v>110.78993611024211</c:v>
              </c:pt>
              <c:pt idx="8">
                <c:v>104.97261217529544</c:v>
              </c:pt>
              <c:pt idx="9">
                <c:v>102.98814985682669</c:v>
              </c:pt>
              <c:pt idx="10">
                <c:v>97.005790035965049</c:v>
              </c:pt>
              <c:pt idx="11">
                <c:v>92.694168392808223</c:v>
              </c:pt>
              <c:pt idx="12">
                <c:v>102.04880066724773</c:v>
              </c:pt>
              <c:pt idx="13">
                <c:v>89.619555171339726</c:v>
              </c:pt>
              <c:pt idx="14">
                <c:v>102.53286764241562</c:v>
              </c:pt>
              <c:pt idx="15">
                <c:v>90.814891824865299</c:v>
              </c:pt>
              <c:pt idx="16">
                <c:v>75.620644233806814</c:v>
              </c:pt>
              <c:pt idx="17">
                <c:v>96.181943704126752</c:v>
              </c:pt>
              <c:pt idx="18">
                <c:v>99.189892576634435</c:v>
              </c:pt>
              <c:pt idx="19">
                <c:v>83.83170795232347</c:v>
              </c:pt>
              <c:pt idx="20">
                <c:v>87.300084311988741</c:v>
              </c:pt>
              <c:pt idx="21">
                <c:v>81.978207812121937</c:v>
              </c:pt>
              <c:pt idx="22">
                <c:v>82.10989088653497</c:v>
              </c:pt>
              <c:pt idx="23">
                <c:v>84.858075583085153</c:v>
              </c:pt>
              <c:pt idx="24">
                <c:v>82.806652852152851</c:v>
              </c:pt>
              <c:pt idx="25">
                <c:v>88.291676456055868</c:v>
              </c:pt>
              <c:pt idx="26">
                <c:v>77.224500298688199</c:v>
              </c:pt>
              <c:pt idx="27">
                <c:v>84.728669721955754</c:v>
              </c:pt>
              <c:pt idx="28">
                <c:v>82.538729447279451</c:v>
              </c:pt>
              <c:pt idx="29">
                <c:v>83.806258584950314</c:v>
              </c:pt>
              <c:pt idx="30">
                <c:v>72.839941630625376</c:v>
              </c:pt>
              <c:pt idx="31">
                <c:v>74.060979791274548</c:v>
              </c:pt>
              <c:pt idx="32">
                <c:v>82.361009547604013</c:v>
              </c:pt>
              <c:pt idx="33">
                <c:v>80.624980097355618</c:v>
              </c:pt>
              <c:pt idx="34">
                <c:v>84.287845661233291</c:v>
              </c:pt>
              <c:pt idx="35">
                <c:v>82.470543853729765</c:v>
              </c:pt>
              <c:pt idx="36">
                <c:v>74.053794836021169</c:v>
              </c:pt>
              <c:pt idx="37">
                <c:v>82.182320925492263</c:v>
              </c:pt>
              <c:pt idx="38">
                <c:v>74.814695238378519</c:v>
              </c:pt>
              <c:pt idx="39">
                <c:v>75.354385237635739</c:v>
              </c:pt>
              <c:pt idx="40">
                <c:v>85.958447589313181</c:v>
              </c:pt>
              <c:pt idx="41">
                <c:v>73.529478728099335</c:v>
              </c:pt>
              <c:pt idx="42">
                <c:v>76.058707567707117</c:v>
              </c:pt>
              <c:pt idx="43">
                <c:v>79.844029996235705</c:v>
              </c:pt>
              <c:pt idx="44">
                <c:v>75.833420717497987</c:v>
              </c:pt>
              <c:pt idx="45">
                <c:v>79.042475492926059</c:v>
              </c:pt>
              <c:pt idx="46">
                <c:v>74.333898185458182</c:v>
              </c:pt>
              <c:pt idx="47">
                <c:v>77.278407587812211</c:v>
              </c:pt>
              <c:pt idx="48">
                <c:v>72.673676419142865</c:v>
              </c:pt>
            </c:numLit>
          </c:val>
          <c:smooth val="0"/>
          <c:extLst>
            <c:ext xmlns:c16="http://schemas.microsoft.com/office/drawing/2014/chart" uri="{C3380CC4-5D6E-409C-BE32-E72D297353CC}">
              <c16:uniqueId val="{00000001-3A8B-4F8A-BC18-990E7D28E324}"/>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77.949162291902468</c:v>
              </c:pt>
              <c:pt idx="1">
                <c:v>82.689261574793875</c:v>
              </c:pt>
              <c:pt idx="2">
                <c:v>75.254842751725974</c:v>
              </c:pt>
              <c:pt idx="3">
                <c:v>80.99350409140753</c:v>
              </c:pt>
              <c:pt idx="4">
                <c:v>81.095925734228331</c:v>
              </c:pt>
              <c:pt idx="5">
                <c:v>85.17084380186823</c:v>
              </c:pt>
              <c:pt idx="6">
                <c:v>83.930988536919145</c:v>
              </c:pt>
              <c:pt idx="7">
                <c:v>81.924352691471242</c:v>
              </c:pt>
              <c:pt idx="8">
                <c:v>80.165967504877628</c:v>
              </c:pt>
              <c:pt idx="9">
                <c:v>80.913008994379794</c:v>
              </c:pt>
              <c:pt idx="10">
                <c:v>79.521141279285047</c:v>
              </c:pt>
              <c:pt idx="11">
                <c:v>78.213837911718016</c:v>
              </c:pt>
              <c:pt idx="12">
                <c:v>78.934304995522481</c:v>
              </c:pt>
              <c:pt idx="13">
                <c:v>79.562137957315144</c:v>
              </c:pt>
              <c:pt idx="14">
                <c:v>77.851740525635122</c:v>
              </c:pt>
              <c:pt idx="15">
                <c:v>78.250753065641206</c:v>
              </c:pt>
              <c:pt idx="16">
                <c:v>73.614244699702567</c:v>
              </c:pt>
              <c:pt idx="17">
                <c:v>74.804484127734554</c:v>
              </c:pt>
              <c:pt idx="18">
                <c:v>76.582964542294619</c:v>
              </c:pt>
              <c:pt idx="19">
                <c:v>76.839083167409512</c:v>
              </c:pt>
              <c:pt idx="20">
                <c:v>77.395739906776598</c:v>
              </c:pt>
              <c:pt idx="21">
                <c:v>77.921415533344145</c:v>
              </c:pt>
              <c:pt idx="22">
                <c:v>78.835369110811939</c:v>
              </c:pt>
              <c:pt idx="23">
                <c:v>76.708878448671385</c:v>
              </c:pt>
              <c:pt idx="24">
                <c:v>78.110732110403163</c:v>
              </c:pt>
              <c:pt idx="25">
                <c:v>76.601810048466874</c:v>
              </c:pt>
              <c:pt idx="26">
                <c:v>75.396970864117705</c:v>
              </c:pt>
              <c:pt idx="27">
                <c:v>75.745485343003764</c:v>
              </c:pt>
              <c:pt idx="28">
                <c:v>73.180841922679363</c:v>
              </c:pt>
              <c:pt idx="29">
                <c:v>74.226499985645759</c:v>
              </c:pt>
              <c:pt idx="30">
                <c:v>72.922112404215781</c:v>
              </c:pt>
              <c:pt idx="31">
                <c:v>75.268446097313571</c:v>
              </c:pt>
              <c:pt idx="32">
                <c:v>76.529079937183525</c:v>
              </c:pt>
              <c:pt idx="33">
                <c:v>74.343786517307066</c:v>
              </c:pt>
              <c:pt idx="34">
                <c:v>74.981442560699591</c:v>
              </c:pt>
              <c:pt idx="35">
                <c:v>72.983615988010257</c:v>
              </c:pt>
              <c:pt idx="36">
                <c:v>73.148004196929236</c:v>
              </c:pt>
              <c:pt idx="37">
                <c:v>75.657338237806258</c:v>
              </c:pt>
              <c:pt idx="38">
                <c:v>80.312466992107318</c:v>
              </c:pt>
              <c:pt idx="39">
                <c:v>75.325370362579449</c:v>
              </c:pt>
              <c:pt idx="40">
                <c:v>76.709957983079178</c:v>
              </c:pt>
              <c:pt idx="41">
                <c:v>72.425302231081218</c:v>
              </c:pt>
              <c:pt idx="42">
                <c:v>76.097287311431515</c:v>
              </c:pt>
              <c:pt idx="43">
                <c:v>77.368035308928768</c:v>
              </c:pt>
              <c:pt idx="44">
                <c:v>73.37942109953066</c:v>
              </c:pt>
              <c:pt idx="45">
                <c:v>74.062770866226387</c:v>
              </c:pt>
              <c:pt idx="46">
                <c:v>70.761769814108618</c:v>
              </c:pt>
              <c:pt idx="47">
                <c:v>73.267547529549958</c:v>
              </c:pt>
              <c:pt idx="48">
                <c:v>71.860983514281827</c:v>
              </c:pt>
            </c:numLit>
          </c:val>
          <c:smooth val="0"/>
          <c:extLst>
            <c:ext xmlns:c16="http://schemas.microsoft.com/office/drawing/2014/chart" uri="{C3380CC4-5D6E-409C-BE32-E72D297353CC}">
              <c16:uniqueId val="{00000001-B1B2-405A-99EB-DFBE3C4A887A}"/>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77.321734090467842</c:v>
              </c:pt>
              <c:pt idx="1">
                <c:v>81.904462927552942</c:v>
              </c:pt>
              <c:pt idx="2">
                <c:v>74.404815998469417</c:v>
              </c:pt>
              <c:pt idx="3">
                <c:v>74.101596902461679</c:v>
              </c:pt>
              <c:pt idx="4">
                <c:v>74.699785623567777</c:v>
              </c:pt>
              <c:pt idx="5">
                <c:v>75.993639741940171</c:v>
              </c:pt>
              <c:pt idx="6">
                <c:v>76.810428864479547</c:v>
              </c:pt>
              <c:pt idx="7">
                <c:v>77.054270022427573</c:v>
              </c:pt>
              <c:pt idx="8">
                <c:v>75.797199912714802</c:v>
              </c:pt>
              <c:pt idx="9">
                <c:v>76.367369701800513</c:v>
              </c:pt>
              <c:pt idx="10">
                <c:v>75.355852280357325</c:v>
              </c:pt>
              <c:pt idx="11">
                <c:v>75.570380639776118</c:v>
              </c:pt>
              <c:pt idx="12">
                <c:v>76.979333187722162</c:v>
              </c:pt>
              <c:pt idx="13">
                <c:v>76.36678952553433</c:v>
              </c:pt>
              <c:pt idx="14">
                <c:v>73.02842674449272</c:v>
              </c:pt>
              <c:pt idx="15">
                <c:v>73.886470677318698</c:v>
              </c:pt>
              <c:pt idx="16">
                <c:v>71.812671950714986</c:v>
              </c:pt>
              <c:pt idx="17">
                <c:v>73.946989439639296</c:v>
              </c:pt>
              <c:pt idx="18">
                <c:v>76.440313036302186</c:v>
              </c:pt>
              <c:pt idx="19">
                <c:v>76.239145557803084</c:v>
              </c:pt>
              <c:pt idx="20">
                <c:v>76.735857113362442</c:v>
              </c:pt>
              <c:pt idx="21">
                <c:v>76.874106341127728</c:v>
              </c:pt>
              <c:pt idx="22">
                <c:v>78.012839527771732</c:v>
              </c:pt>
              <c:pt idx="23">
                <c:v>75.773427047214881</c:v>
              </c:pt>
              <c:pt idx="24">
                <c:v>77.605762558858601</c:v>
              </c:pt>
              <c:pt idx="25">
                <c:v>75.936011178438392</c:v>
              </c:pt>
              <c:pt idx="26">
                <c:v>75.079377285272429</c:v>
              </c:pt>
              <c:pt idx="27">
                <c:v>75.796380587835159</c:v>
              </c:pt>
              <c:pt idx="28">
                <c:v>73.561971897218257</c:v>
              </c:pt>
              <c:pt idx="29">
                <c:v>74.7917167688598</c:v>
              </c:pt>
              <c:pt idx="30">
                <c:v>73.467612993166881</c:v>
              </c:pt>
              <c:pt idx="31">
                <c:v>74.898960051057344</c:v>
              </c:pt>
              <c:pt idx="32">
                <c:v>76.180280591092057</c:v>
              </c:pt>
              <c:pt idx="33">
                <c:v>74.390902299311946</c:v>
              </c:pt>
              <c:pt idx="34">
                <c:v>74.576871025234027</c:v>
              </c:pt>
              <c:pt idx="35">
                <c:v>72.509695585575628</c:v>
              </c:pt>
              <c:pt idx="36">
                <c:v>72.665323702806774</c:v>
              </c:pt>
              <c:pt idx="37">
                <c:v>74.893700130690348</c:v>
              </c:pt>
              <c:pt idx="38">
                <c:v>80.452800822458045</c:v>
              </c:pt>
              <c:pt idx="39">
                <c:v>75.75885256680094</c:v>
              </c:pt>
              <c:pt idx="40">
                <c:v>76.333298085419926</c:v>
              </c:pt>
              <c:pt idx="41">
                <c:v>73.332413377477437</c:v>
              </c:pt>
              <c:pt idx="42">
                <c:v>76.439852207766862</c:v>
              </c:pt>
              <c:pt idx="43">
                <c:v>76.88807503822521</c:v>
              </c:pt>
              <c:pt idx="44">
                <c:v>73.095015360679355</c:v>
              </c:pt>
              <c:pt idx="45">
                <c:v>73.954386068642748</c:v>
              </c:pt>
              <c:pt idx="46">
                <c:v>70.766860452222801</c:v>
              </c:pt>
              <c:pt idx="47">
                <c:v>72.970972484601006</c:v>
              </c:pt>
              <c:pt idx="48">
                <c:v>71.241820479850389</c:v>
              </c:pt>
            </c:numLit>
          </c:val>
          <c:smooth val="0"/>
          <c:extLst>
            <c:ext xmlns:c16="http://schemas.microsoft.com/office/drawing/2014/chart" uri="{C3380CC4-5D6E-409C-BE32-E72D297353CC}">
              <c16:uniqueId val="{00000002-B1B2-405A-99EB-DFBE3C4A887A}"/>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95.815342301833979</c:v>
              </c:pt>
              <c:pt idx="1">
                <c:v>96.551173960083247</c:v>
              </c:pt>
              <c:pt idx="2">
                <c:v>97.83690096295723</c:v>
              </c:pt>
              <c:pt idx="3">
                <c:v>99.076864402968923</c:v>
              </c:pt>
              <c:pt idx="4">
                <c:v>98.933119396727506</c:v>
              </c:pt>
              <c:pt idx="5">
                <c:v>98.445070482480673</c:v>
              </c:pt>
              <c:pt idx="6">
                <c:v>100.56162021467927</c:v>
              </c:pt>
              <c:pt idx="7">
                <c:v>101.87582378533071</c:v>
              </c:pt>
              <c:pt idx="8">
                <c:v>98.463781514180496</c:v>
              </c:pt>
              <c:pt idx="9">
                <c:v>94.932893076606945</c:v>
              </c:pt>
              <c:pt idx="10">
                <c:v>94.787284936229398</c:v>
              </c:pt>
              <c:pt idx="11">
                <c:v>98.24280720100505</c:v>
              </c:pt>
              <c:pt idx="12">
                <c:v>96.905283809214865</c:v>
              </c:pt>
              <c:pt idx="13">
                <c:v>96.492816295799287</c:v>
              </c:pt>
              <c:pt idx="14">
                <c:v>93.944451015818714</c:v>
              </c:pt>
              <c:pt idx="15">
                <c:v>93.510278026499378</c:v>
              </c:pt>
              <c:pt idx="16">
                <c:v>98.456245769396062</c:v>
              </c:pt>
              <c:pt idx="17">
                <c:v>96.258942302373725</c:v>
              </c:pt>
              <c:pt idx="18">
                <c:v>96.205744428129876</c:v>
              </c:pt>
              <c:pt idx="19">
                <c:v>97.378603267714524</c:v>
              </c:pt>
              <c:pt idx="20">
                <c:v>96.581081594576844</c:v>
              </c:pt>
              <c:pt idx="21">
                <c:v>96.353327530216433</c:v>
              </c:pt>
              <c:pt idx="22">
                <c:v>97.191319206636777</c:v>
              </c:pt>
              <c:pt idx="23">
                <c:v>95.606819733570276</c:v>
              </c:pt>
              <c:pt idx="24">
                <c:v>94.840257332409607</c:v>
              </c:pt>
              <c:pt idx="25">
                <c:v>95.852498069724732</c:v>
              </c:pt>
              <c:pt idx="26">
                <c:v>93.580999503994875</c:v>
              </c:pt>
              <c:pt idx="27">
                <c:v>96.136868446872811</c:v>
              </c:pt>
              <c:pt idx="28">
                <c:v>94.408141643514412</c:v>
              </c:pt>
              <c:pt idx="29">
                <c:v>94.495286237732216</c:v>
              </c:pt>
              <c:pt idx="30">
                <c:v>91.93119603940967</c:v>
              </c:pt>
              <c:pt idx="31">
                <c:v>90.965522039614527</c:v>
              </c:pt>
              <c:pt idx="32">
                <c:v>94.793325431892484</c:v>
              </c:pt>
              <c:pt idx="33">
                <c:v>95.364021348082645</c:v>
              </c:pt>
              <c:pt idx="34">
                <c:v>91.981821298983618</c:v>
              </c:pt>
              <c:pt idx="35">
                <c:v>91.75008635261814</c:v>
              </c:pt>
              <c:pt idx="36">
                <c:v>92.817489129036289</c:v>
              </c:pt>
              <c:pt idx="37">
                <c:v>91.783502678227052</c:v>
              </c:pt>
              <c:pt idx="38">
                <c:v>97.8111710219071</c:v>
              </c:pt>
              <c:pt idx="39">
                <c:v>89.005978111083948</c:v>
              </c:pt>
              <c:pt idx="40">
                <c:v>96.436069681243623</c:v>
              </c:pt>
              <c:pt idx="41">
                <c:v>92.301569689936741</c:v>
              </c:pt>
              <c:pt idx="42">
                <c:v>93.332730146828808</c:v>
              </c:pt>
              <c:pt idx="43">
                <c:v>93.645244123776791</c:v>
              </c:pt>
              <c:pt idx="44">
                <c:v>91.447694401230791</c:v>
              </c:pt>
              <c:pt idx="45">
                <c:v>92.189234178541497</c:v>
              </c:pt>
              <c:pt idx="46">
                <c:v>93.870584065561417</c:v>
              </c:pt>
              <c:pt idx="47">
                <c:v>93.486262057146661</c:v>
              </c:pt>
              <c:pt idx="48">
                <c:v>91.856952534716044</c:v>
              </c:pt>
            </c:numLit>
          </c:val>
          <c:smooth val="0"/>
          <c:extLst>
            <c:ext xmlns:c16="http://schemas.microsoft.com/office/drawing/2014/chart" uri="{C3380CC4-5D6E-409C-BE32-E72D297353CC}">
              <c16:uniqueId val="{00000001-523F-4D4F-98A3-3B79994B27DC}"/>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117.40990267669179</c:v>
              </c:pt>
              <c:pt idx="1">
                <c:v>118.08286037879472</c:v>
              </c:pt>
              <c:pt idx="2">
                <c:v>119.81793366898714</c:v>
              </c:pt>
              <c:pt idx="3">
                <c:v>121.91790099635578</c:v>
              </c:pt>
              <c:pt idx="4">
                <c:v>121.63512643672645</c:v>
              </c:pt>
              <c:pt idx="5">
                <c:v>124.19663606519171</c:v>
              </c:pt>
              <c:pt idx="6">
                <c:v>122.37939836016449</c:v>
              </c:pt>
              <c:pt idx="7">
                <c:v>122.45991794035236</c:v>
              </c:pt>
              <c:pt idx="8">
                <c:v>122.70249622209191</c:v>
              </c:pt>
              <c:pt idx="9">
                <c:v>121.61459087066487</c:v>
              </c:pt>
              <c:pt idx="10">
                <c:v>119.70405382092757</c:v>
              </c:pt>
              <c:pt idx="11">
                <c:v>124.49395789137994</c:v>
              </c:pt>
              <c:pt idx="12">
                <c:v>123.13574560266073</c:v>
              </c:pt>
              <c:pt idx="13">
                <c:v>121.89502947680495</c:v>
              </c:pt>
              <c:pt idx="14">
                <c:v>118.5757857728178</c:v>
              </c:pt>
              <c:pt idx="15">
                <c:v>119.87835424848012</c:v>
              </c:pt>
              <c:pt idx="16">
                <c:v>126.59773818093274</c:v>
              </c:pt>
              <c:pt idx="17">
                <c:v>120.88387563134309</c:v>
              </c:pt>
              <c:pt idx="18">
                <c:v>127.27469718994362</c:v>
              </c:pt>
              <c:pt idx="19">
                <c:v>124.95506453699676</c:v>
              </c:pt>
              <c:pt idx="20">
                <c:v>125.74791738002777</c:v>
              </c:pt>
              <c:pt idx="21">
                <c:v>125.83225977406929</c:v>
              </c:pt>
              <c:pt idx="22">
                <c:v>132.59839368083738</c:v>
              </c:pt>
              <c:pt idx="23">
                <c:v>127.86372136311191</c:v>
              </c:pt>
              <c:pt idx="24">
                <c:v>125.78712594393149</c:v>
              </c:pt>
              <c:pt idx="25">
                <c:v>129.70450340821009</c:v>
              </c:pt>
              <c:pt idx="26">
                <c:v>129.44493377111107</c:v>
              </c:pt>
              <c:pt idx="27">
                <c:v>132.7283392524435</c:v>
              </c:pt>
              <c:pt idx="28">
                <c:v>131.78504837594204</c:v>
              </c:pt>
              <c:pt idx="29">
                <c:v>132.28045048741902</c:v>
              </c:pt>
              <c:pt idx="30">
                <c:v>126.61810771625454</c:v>
              </c:pt>
              <c:pt idx="31">
                <c:v>128.60207743335593</c:v>
              </c:pt>
              <c:pt idx="32">
                <c:v>132.13293956473592</c:v>
              </c:pt>
              <c:pt idx="33">
                <c:v>135.03146893444961</c:v>
              </c:pt>
              <c:pt idx="34">
                <c:v>130.53868672352235</c:v>
              </c:pt>
              <c:pt idx="35">
                <c:v>131.24294472426638</c:v>
              </c:pt>
              <c:pt idx="36">
                <c:v>133.57032762505943</c:v>
              </c:pt>
              <c:pt idx="37">
                <c:v>127.28937609834192</c:v>
              </c:pt>
              <c:pt idx="38">
                <c:v>140.12522739617594</c:v>
              </c:pt>
              <c:pt idx="39">
                <c:v>131.66820460790646</c:v>
              </c:pt>
              <c:pt idx="40">
                <c:v>138.3802953474214</c:v>
              </c:pt>
              <c:pt idx="41">
                <c:v>136.29303755713028</c:v>
              </c:pt>
              <c:pt idx="42">
                <c:v>139.07875189277871</c:v>
              </c:pt>
              <c:pt idx="43">
                <c:v>141.45688463159405</c:v>
              </c:pt>
              <c:pt idx="44">
                <c:v>137.11907272497774</c:v>
              </c:pt>
              <c:pt idx="45">
                <c:v>141.61278973752519</c:v>
              </c:pt>
              <c:pt idx="46">
                <c:v>142.19601797772492</c:v>
              </c:pt>
              <c:pt idx="47">
                <c:v>141.85407048177018</c:v>
              </c:pt>
              <c:pt idx="48">
                <c:v>136.45906584238205</c:v>
              </c:pt>
            </c:numLit>
          </c:val>
          <c:smooth val="0"/>
          <c:extLst>
            <c:ext xmlns:c16="http://schemas.microsoft.com/office/drawing/2014/chart" uri="{C3380CC4-5D6E-409C-BE32-E72D297353CC}">
              <c16:uniqueId val="{00000001-6553-4A21-BA10-C48E01897B0D}"/>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103.77918403269875</c:v>
              </c:pt>
              <c:pt idx="1">
                <c:v>104.49182845179841</c:v>
              </c:pt>
              <c:pt idx="2">
                <c:v>105.94326953509064</c:v>
              </c:pt>
              <c:pt idx="3">
                <c:v>107.50039316396236</c:v>
              </c:pt>
              <c:pt idx="4">
                <c:v>107.30537555295963</c:v>
              </c:pt>
              <c:pt idx="5">
                <c:v>107.94197104737795</c:v>
              </c:pt>
              <c:pt idx="6">
                <c:v>108.60778225982388</c:v>
              </c:pt>
              <c:pt idx="7">
                <c:v>109.46701643654441</c:v>
              </c:pt>
              <c:pt idx="8">
                <c:v>107.40275893916834</c:v>
              </c:pt>
              <c:pt idx="9">
                <c:v>104.77281640239219</c:v>
              </c:pt>
              <c:pt idx="10">
                <c:v>103.97632145272662</c:v>
              </c:pt>
              <c:pt idx="11">
                <c:v>107.92394938321091</c:v>
              </c:pt>
              <c:pt idx="12">
                <c:v>106.57879614863306</c:v>
              </c:pt>
              <c:pt idx="13">
                <c:v>105.86087945038661</c:v>
              </c:pt>
              <c:pt idx="14">
                <c:v>103.02822249435621</c:v>
              </c:pt>
              <c:pt idx="15">
                <c:v>103.23454108784529</c:v>
              </c:pt>
              <c:pt idx="16">
                <c:v>108.83452565773051</c:v>
              </c:pt>
              <c:pt idx="17">
                <c:v>105.34035300306739</c:v>
              </c:pt>
              <c:pt idx="18">
                <c:v>107.66364022428027</c:v>
              </c:pt>
              <c:pt idx="19">
                <c:v>107.5485057447096</c:v>
              </c:pt>
              <c:pt idx="20">
                <c:v>107.3374970970612</c:v>
              </c:pt>
              <c:pt idx="21">
                <c:v>107.22484085161122</c:v>
              </c:pt>
              <c:pt idx="22">
                <c:v>110.24906765674073</c:v>
              </c:pt>
              <c:pt idx="23">
                <c:v>107.50281830202624</c:v>
              </c:pt>
              <c:pt idx="24">
                <c:v>106.25312980630224</c:v>
              </c:pt>
              <c:pt idx="25">
                <c:v>108.3367537391279</c:v>
              </c:pt>
              <c:pt idx="26">
                <c:v>106.80723293461325</c:v>
              </c:pt>
              <c:pt idx="27">
                <c:v>109.63140953206234</c:v>
              </c:pt>
              <c:pt idx="28">
                <c:v>108.19234305531593</c:v>
              </c:pt>
              <c:pt idx="29">
                <c:v>108.43004863324673</c:v>
              </c:pt>
              <c:pt idx="30">
                <c:v>104.7233561913941</c:v>
              </c:pt>
              <c:pt idx="31">
                <c:v>104.84547908655929</c:v>
              </c:pt>
              <c:pt idx="32">
                <c:v>108.56377373385217</c:v>
              </c:pt>
              <c:pt idx="33">
                <c:v>109.99294960415422</c:v>
              </c:pt>
              <c:pt idx="34">
                <c:v>106.20117879221536</c:v>
              </c:pt>
              <c:pt idx="35">
                <c:v>106.31462798308587</c:v>
              </c:pt>
              <c:pt idx="36">
                <c:v>107.84669788494546</c:v>
              </c:pt>
              <c:pt idx="37">
                <c:v>104.87768711752364</c:v>
              </c:pt>
              <c:pt idx="38">
                <c:v>113.41614014866508</c:v>
              </c:pt>
              <c:pt idx="39">
                <c:v>104.73934863630994</c:v>
              </c:pt>
              <c:pt idx="40">
                <c:v>111.90464921843255</c:v>
              </c:pt>
              <c:pt idx="41">
                <c:v>108.52515014358886</c:v>
              </c:pt>
              <c:pt idx="42">
                <c:v>110.20337121001103</c:v>
              </c:pt>
              <c:pt idx="43">
                <c:v>111.27766318152146</c:v>
              </c:pt>
              <c:pt idx="44">
                <c:v>108.29080777270015</c:v>
              </c:pt>
              <c:pt idx="45">
                <c:v>110.41611017952795</c:v>
              </c:pt>
              <c:pt idx="46">
                <c:v>111.69248460769599</c:v>
              </c:pt>
              <c:pt idx="47">
                <c:v>111.32378986396255</c:v>
              </c:pt>
              <c:pt idx="48">
                <c:v>108.30573246254956</c:v>
              </c:pt>
            </c:numLit>
          </c:val>
          <c:smooth val="0"/>
          <c:extLst>
            <c:ext xmlns:c16="http://schemas.microsoft.com/office/drawing/2014/chart" uri="{C3380CC4-5D6E-409C-BE32-E72D297353CC}">
              <c16:uniqueId val="{00000001-732F-4DE4-AF82-FAED17F6A935}"/>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67.55157978506729</c:v>
              </c:pt>
              <c:pt idx="1">
                <c:v>73.079729150454682</c:v>
              </c:pt>
              <c:pt idx="2">
                <c:v>68.059721048274923</c:v>
              </c:pt>
              <c:pt idx="3">
                <c:v>73.116631884154501</c:v>
              </c:pt>
              <c:pt idx="4">
                <c:v>72.497719710483963</c:v>
              </c:pt>
              <c:pt idx="5">
                <c:v>74.226155689162781</c:v>
              </c:pt>
              <c:pt idx="6">
                <c:v>72.772133289596326</c:v>
              </c:pt>
              <c:pt idx="7">
                <c:v>70.40083165534206</c:v>
              </c:pt>
              <c:pt idx="8">
                <c:v>68.132068338989555</c:v>
              </c:pt>
              <c:pt idx="9">
                <c:v>68.291892101805189</c:v>
              </c:pt>
              <c:pt idx="10">
                <c:v>66.399851666338705</c:v>
              </c:pt>
              <c:pt idx="11">
                <c:v>66.319933597509902</c:v>
              </c:pt>
              <c:pt idx="12">
                <c:v>65.509967364598666</c:v>
              </c:pt>
              <c:pt idx="13">
                <c:v>66.757854457717499</c:v>
              </c:pt>
              <c:pt idx="14">
                <c:v>63.93988039944383</c:v>
              </c:pt>
              <c:pt idx="15">
                <c:v>63.412501211626363</c:v>
              </c:pt>
              <c:pt idx="16">
                <c:v>61.29705941869048</c:v>
              </c:pt>
              <c:pt idx="17">
                <c:v>60.784603106735801</c:v>
              </c:pt>
              <c:pt idx="18">
                <c:v>63.052686470611732</c:v>
              </c:pt>
              <c:pt idx="19">
                <c:v>63.697589132548252</c:v>
              </c:pt>
              <c:pt idx="20">
                <c:v>63.505480022688651</c:v>
              </c:pt>
              <c:pt idx="21">
                <c:v>64.42105947515212</c:v>
              </c:pt>
              <c:pt idx="22">
                <c:v>65.792377212578273</c:v>
              </c:pt>
              <c:pt idx="23">
                <c:v>63.403203904348494</c:v>
              </c:pt>
              <c:pt idx="24">
                <c:v>64.10580249384725</c:v>
              </c:pt>
              <c:pt idx="25">
                <c:v>62.7113353990839</c:v>
              </c:pt>
              <c:pt idx="26">
                <c:v>61.604016013591668</c:v>
              </c:pt>
              <c:pt idx="27">
                <c:v>62.602188886481457</c:v>
              </c:pt>
              <c:pt idx="28">
                <c:v>59.514744238088092</c:v>
              </c:pt>
              <c:pt idx="29">
                <c:v>60.402118477354264</c:v>
              </c:pt>
              <c:pt idx="30">
                <c:v>59.82577533585971</c:v>
              </c:pt>
              <c:pt idx="31">
                <c:v>61.257736532357086</c:v>
              </c:pt>
              <c:pt idx="32">
                <c:v>62.129325317719541</c:v>
              </c:pt>
              <c:pt idx="33">
                <c:v>60.459462449414971</c:v>
              </c:pt>
              <c:pt idx="34">
                <c:v>60.298405675272662</c:v>
              </c:pt>
              <c:pt idx="35">
                <c:v>59.18618099472075</c:v>
              </c:pt>
              <c:pt idx="36">
                <c:v>59.134111130447998</c:v>
              </c:pt>
              <c:pt idx="37">
                <c:v>60.11483833456932</c:v>
              </c:pt>
              <c:pt idx="38">
                <c:v>64.185528700843619</c:v>
              </c:pt>
              <c:pt idx="39">
                <c:v>60.128525560888171</c:v>
              </c:pt>
              <c:pt idx="40">
                <c:v>61.37612712103563</c:v>
              </c:pt>
              <c:pt idx="41">
                <c:v>57.529130112860095</c:v>
              </c:pt>
              <c:pt idx="42">
                <c:v>60.281896327871657</c:v>
              </c:pt>
              <c:pt idx="43">
                <c:v>60.938355682359877</c:v>
              </c:pt>
              <c:pt idx="44">
                <c:v>57.498178216023717</c:v>
              </c:pt>
              <c:pt idx="45">
                <c:v>58.303115131505002</c:v>
              </c:pt>
              <c:pt idx="46">
                <c:v>55.036780295921396</c:v>
              </c:pt>
              <c:pt idx="47">
                <c:v>57.514182123171018</c:v>
              </c:pt>
              <c:pt idx="48">
                <c:v>56.638104009282145</c:v>
              </c:pt>
            </c:numLit>
          </c:val>
          <c:smooth val="0"/>
          <c:extLst>
            <c:ext xmlns:c16="http://schemas.microsoft.com/office/drawing/2014/chart" uri="{C3380CC4-5D6E-409C-BE32-E72D297353CC}">
              <c16:uniqueId val="{00000001-6CE4-4316-AE86-7C862E1CEC44}"/>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66.769469108010057</c:v>
              </c:pt>
              <c:pt idx="1">
                <c:v>71.62791105436807</c:v>
              </c:pt>
              <c:pt idx="2">
                <c:v>67.813714424073638</c:v>
              </c:pt>
              <c:pt idx="3">
                <c:v>66.161470217126009</c:v>
              </c:pt>
              <c:pt idx="4">
                <c:v>66.162748964600056</c:v>
              </c:pt>
              <c:pt idx="5">
                <c:v>66.076323893844744</c:v>
              </c:pt>
              <c:pt idx="6">
                <c:v>66.638265050405252</c:v>
              </c:pt>
              <c:pt idx="7">
                <c:v>66.745608306309506</c:v>
              </c:pt>
              <c:pt idx="8">
                <c:v>64.772401769325256</c:v>
              </c:pt>
              <c:pt idx="9">
                <c:v>64.870905647113204</c:v>
              </c:pt>
              <c:pt idx="10">
                <c:v>63.364556065476549</c:v>
              </c:pt>
              <c:pt idx="11">
                <c:v>64.515573951481116</c:v>
              </c:pt>
              <c:pt idx="12">
                <c:v>63.46634933810639</c:v>
              </c:pt>
              <c:pt idx="13">
                <c:v>63.061095090853058</c:v>
              </c:pt>
              <c:pt idx="14">
                <c:v>60.955565559917957</c:v>
              </c:pt>
              <c:pt idx="15">
                <c:v>61.248030751040197</c:v>
              </c:pt>
              <c:pt idx="16">
                <c:v>60.562992272692497</c:v>
              </c:pt>
              <c:pt idx="17">
                <c:v>60.723268835000276</c:v>
              </c:pt>
              <c:pt idx="18">
                <c:v>63.059030961624394</c:v>
              </c:pt>
              <c:pt idx="19">
                <c:v>63.136722387008902</c:v>
              </c:pt>
              <c:pt idx="20">
                <c:v>63.188025781480583</c:v>
              </c:pt>
              <c:pt idx="21">
                <c:v>63.297531256747561</c:v>
              </c:pt>
              <c:pt idx="22">
                <c:v>64.896151936758329</c:v>
              </c:pt>
              <c:pt idx="23">
                <c:v>62.679889431532807</c:v>
              </c:pt>
              <c:pt idx="24">
                <c:v>63.324434823585648</c:v>
              </c:pt>
              <c:pt idx="25">
                <c:v>61.477822386829303</c:v>
              </c:pt>
              <c:pt idx="26">
                <c:v>61.579714026596065</c:v>
              </c:pt>
              <c:pt idx="27">
                <c:v>62.603050246676816</c:v>
              </c:pt>
              <c:pt idx="28">
                <c:v>59.928204371132942</c:v>
              </c:pt>
              <c:pt idx="29">
                <c:v>61.028734261417547</c:v>
              </c:pt>
              <c:pt idx="30">
                <c:v>60.426430099113105</c:v>
              </c:pt>
              <c:pt idx="31">
                <c:v>60.980617028078633</c:v>
              </c:pt>
              <c:pt idx="32">
                <c:v>62.073678370101348</c:v>
              </c:pt>
              <c:pt idx="33">
                <c:v>60.567471207516476</c:v>
              </c:pt>
              <c:pt idx="34">
                <c:v>60.195976664217874</c:v>
              </c:pt>
              <c:pt idx="35">
                <c:v>58.785001792075022</c:v>
              </c:pt>
              <c:pt idx="36">
                <c:v>58.429726623289739</c:v>
              </c:pt>
              <c:pt idx="37">
                <c:v>59.167955280334517</c:v>
              </c:pt>
              <c:pt idx="38">
                <c:v>64.456494811245719</c:v>
              </c:pt>
              <c:pt idx="39">
                <c:v>60.383149912922832</c:v>
              </c:pt>
              <c:pt idx="40">
                <c:v>60.868911454305305</c:v>
              </c:pt>
              <c:pt idx="41">
                <c:v>58.454024192813236</c:v>
              </c:pt>
              <c:pt idx="42">
                <c:v>60.260159313534977</c:v>
              </c:pt>
              <c:pt idx="43">
                <c:v>60.851529410602659</c:v>
              </c:pt>
              <c:pt idx="44">
                <c:v>57.56279892762327</c:v>
              </c:pt>
              <c:pt idx="45">
                <c:v>58.1589777139598</c:v>
              </c:pt>
              <c:pt idx="46">
                <c:v>54.752081938884402</c:v>
              </c:pt>
              <c:pt idx="47">
                <c:v>57.283038917880887</c:v>
              </c:pt>
              <c:pt idx="48">
                <c:v>56.214675675263891</c:v>
              </c:pt>
            </c:numLit>
          </c:val>
          <c:smooth val="0"/>
          <c:extLst>
            <c:ext xmlns:c16="http://schemas.microsoft.com/office/drawing/2014/chart" uri="{C3380CC4-5D6E-409C-BE32-E72D297353CC}">
              <c16:uniqueId val="{00000002-6CE4-4316-AE86-7C862E1CEC44}"/>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91.598753643376426</c:v>
              </c:pt>
              <c:pt idx="1">
                <c:v>95.304327681241475</c:v>
              </c:pt>
              <c:pt idx="2">
                <c:v>84.700352889459111</c:v>
              </c:pt>
              <c:pt idx="3">
                <c:v>91.333993016223275</c:v>
              </c:pt>
              <c:pt idx="4">
                <c:v>92.383357067688848</c:v>
              </c:pt>
              <c:pt idx="5">
                <c:v>99.53865671506783</c:v>
              </c:pt>
              <c:pt idx="6">
                <c:v>98.579952752983743</c:v>
              </c:pt>
              <c:pt idx="7">
                <c:v>97.052037705740375</c:v>
              </c:pt>
              <c:pt idx="8">
                <c:v>95.963659504074144</c:v>
              </c:pt>
              <c:pt idx="9">
                <c:v>97.481580378120114</c:v>
              </c:pt>
              <c:pt idx="10">
                <c:v>96.746322334912207</c:v>
              </c:pt>
              <c:pt idx="11">
                <c:v>93.827749448919093</c:v>
              </c:pt>
              <c:pt idx="12">
                <c:v>96.557317143381695</c:v>
              </c:pt>
              <c:pt idx="13">
                <c:v>96.371164209622904</c:v>
              </c:pt>
              <c:pt idx="14">
                <c:v>96.114755561730789</c:v>
              </c:pt>
              <c:pt idx="15">
                <c:v>97.72990353589816</c:v>
              </c:pt>
              <c:pt idx="16">
                <c:v>89.783825039717485</c:v>
              </c:pt>
              <c:pt idx="17">
                <c:v>93.209305306803685</c:v>
              </c:pt>
              <c:pt idx="18">
                <c:v>94.345051684077191</c:v>
              </c:pt>
              <c:pt idx="19">
                <c:v>94.090787898366997</c:v>
              </c:pt>
              <c:pt idx="20">
                <c:v>95.630398882450535</c:v>
              </c:pt>
              <c:pt idx="21">
                <c:v>95.644222077324756</c:v>
              </c:pt>
              <c:pt idx="22">
                <c:v>95.957763599573227</c:v>
              </c:pt>
              <c:pt idx="23">
                <c:v>94.176113747484862</c:v>
              </c:pt>
              <c:pt idx="24">
                <c:v>96.495925596146307</c:v>
              </c:pt>
              <c:pt idx="25">
                <c:v>94.836750960688292</c:v>
              </c:pt>
              <c:pt idx="26">
                <c:v>93.50389111363215</c:v>
              </c:pt>
              <c:pt idx="27">
                <c:v>92.99955623158489</c:v>
              </c:pt>
              <c:pt idx="28">
                <c:v>91.121228415536692</c:v>
              </c:pt>
              <c:pt idx="29">
                <c:v>92.374676078598739</c:v>
              </c:pt>
              <c:pt idx="30">
                <c:v>90.114536611160787</c:v>
              </c:pt>
              <c:pt idx="31">
                <c:v>93.66122730199514</c:v>
              </c:pt>
              <c:pt idx="32">
                <c:v>95.432586207797286</c:v>
              </c:pt>
              <c:pt idx="33">
                <c:v>92.570653156122191</c:v>
              </c:pt>
              <c:pt idx="34">
                <c:v>94.256832119084478</c:v>
              </c:pt>
              <c:pt idx="35">
                <c:v>91.096417615996828</c:v>
              </c:pt>
              <c:pt idx="36">
                <c:v>91.544964593730796</c:v>
              </c:pt>
              <c:pt idx="37">
                <c:v>96.061001504728665</c:v>
              </c:pt>
              <c:pt idx="38">
                <c:v>101.48336102266495</c:v>
              </c:pt>
              <c:pt idx="39">
                <c:v>95.275269412526498</c:v>
              </c:pt>
              <c:pt idx="40">
                <c:v>96.839687656483946</c:v>
              </c:pt>
              <c:pt idx="41">
                <c:v>91.980488446845854</c:v>
              </c:pt>
              <c:pt idx="42">
                <c:v>96.859192672361999</c:v>
              </c:pt>
              <c:pt idx="43">
                <c:v>98.936357829176075</c:v>
              </c:pt>
              <c:pt idx="44">
                <c:v>94.22777458659094</c:v>
              </c:pt>
              <c:pt idx="45">
                <c:v>94.751508895229691</c:v>
              </c:pt>
              <c:pt idx="46">
                <c:v>91.404999217517229</c:v>
              </c:pt>
              <c:pt idx="47">
                <c:v>93.948027830251078</c:v>
              </c:pt>
              <c:pt idx="48">
                <c:v>91.845060033932413</c:v>
              </c:pt>
            </c:numLit>
          </c:val>
          <c:smooth val="0"/>
          <c:extLst>
            <c:ext xmlns:c16="http://schemas.microsoft.com/office/drawing/2014/chart" uri="{C3380CC4-5D6E-409C-BE32-E72D297353CC}">
              <c16:uniqueId val="{00000001-3EF9-4DF1-91DD-D0998EDF8E42}"/>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91.151939117611235</c:v>
              </c:pt>
              <c:pt idx="1">
                <c:v>95.373307731440505</c:v>
              </c:pt>
              <c:pt idx="2">
                <c:v>83.043367653508483</c:v>
              </c:pt>
              <c:pt idx="3">
                <c:v>84.508232841024679</c:v>
              </c:pt>
              <c:pt idx="4">
                <c:v>85.888754770385262</c:v>
              </c:pt>
              <c:pt idx="5">
                <c:v>88.99165597126273</c:v>
              </c:pt>
              <c:pt idx="6">
                <c:v>90.142458656397196</c:v>
              </c:pt>
              <c:pt idx="7">
                <c:v>90.565199223541143</c:v>
              </c:pt>
              <c:pt idx="8">
                <c:v>90.246725105592745</c:v>
              </c:pt>
              <c:pt idx="9">
                <c:v>91.435078409630634</c:v>
              </c:pt>
              <c:pt idx="10">
                <c:v>91.072107081455272</c:v>
              </c:pt>
              <c:pt idx="11">
                <c:v>90.059236187729383</c:v>
              </c:pt>
              <c:pt idx="12">
                <c:v>94.689970428101191</c:v>
              </c:pt>
              <c:pt idx="13">
                <c:v>93.805745272578335</c:v>
              </c:pt>
              <c:pt idx="14">
                <c:v>88.851583737279</c:v>
              </c:pt>
              <c:pt idx="15">
                <c:v>90.450896958713628</c:v>
              </c:pt>
              <c:pt idx="16">
                <c:v>86.556935546766368</c:v>
              </c:pt>
              <c:pt idx="17">
                <c:v>91.278507126870622</c:v>
              </c:pt>
              <c:pt idx="18">
                <c:v>93.978336856447825</c:v>
              </c:pt>
              <c:pt idx="19">
                <c:v>93.411686155079821</c:v>
              </c:pt>
              <c:pt idx="20">
                <c:v>94.492166806548596</c:v>
              </c:pt>
              <c:pt idx="21">
                <c:v>94.668088703732394</c:v>
              </c:pt>
              <c:pt idx="22">
                <c:v>95.204075623745027</c:v>
              </c:pt>
              <c:pt idx="23">
                <c:v>92.934321893632969</c:v>
              </c:pt>
              <c:pt idx="24">
                <c:v>96.32342089732947</c:v>
              </c:pt>
              <c:pt idx="25">
                <c:v>94.885470431169097</c:v>
              </c:pt>
              <c:pt idx="26">
                <c:v>92.772556045971371</c:v>
              </c:pt>
              <c:pt idx="27">
                <c:v>93.088067624920242</c:v>
              </c:pt>
              <c:pt idx="28">
                <c:v>91.430912877342536</c:v>
              </c:pt>
              <c:pt idx="29">
                <c:v>92.830011881742806</c:v>
              </c:pt>
              <c:pt idx="30">
                <c:v>90.559889724378195</c:v>
              </c:pt>
              <c:pt idx="31">
                <c:v>93.140876641088951</c:v>
              </c:pt>
              <c:pt idx="32">
                <c:v>94.668936938993681</c:v>
              </c:pt>
              <c:pt idx="33">
                <c:v>92.508423655716655</c:v>
              </c:pt>
              <c:pt idx="34">
                <c:v>93.4250252193509</c:v>
              </c:pt>
              <c:pt idx="35">
                <c:v>90.497808034839139</c:v>
              </c:pt>
              <c:pt idx="36">
                <c:v>91.32304568200486</c:v>
              </c:pt>
              <c:pt idx="37">
                <c:v>95.504467188428649</c:v>
              </c:pt>
              <c:pt idx="38">
                <c:v>101.41817576137142</c:v>
              </c:pt>
              <c:pt idx="39">
                <c:v>95.91084083595814</c:v>
              </c:pt>
              <c:pt idx="40">
                <c:v>96.601518991820612</c:v>
              </c:pt>
              <c:pt idx="41">
                <c:v>92.832603454168634</c:v>
              </c:pt>
              <c:pt idx="42">
                <c:v>97.645581060808169</c:v>
              </c:pt>
              <c:pt idx="43">
                <c:v>97.906189568694685</c:v>
              </c:pt>
              <c:pt idx="44">
                <c:v>93.452136618744902</c:v>
              </c:pt>
              <c:pt idx="45">
                <c:v>94.656456799038551</c:v>
              </c:pt>
              <c:pt idx="46">
                <c:v>91.756446164102229</c:v>
              </c:pt>
              <c:pt idx="47">
                <c:v>93.532182617272369</c:v>
              </c:pt>
              <c:pt idx="48">
                <c:v>90.936975403035234</c:v>
              </c:pt>
            </c:numLit>
          </c:val>
          <c:smooth val="0"/>
          <c:extLst>
            <c:ext xmlns:c16="http://schemas.microsoft.com/office/drawing/2014/chart" uri="{C3380CC4-5D6E-409C-BE32-E72D297353CC}">
              <c16:uniqueId val="{00000002-3EF9-4DF1-91DD-D0998EDF8E42}"/>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104.53161524089849</c:v>
              </c:pt>
              <c:pt idx="1">
                <c:v>112.63182895069849</c:v>
              </c:pt>
              <c:pt idx="2">
                <c:v>106.26674929025901</c:v>
              </c:pt>
              <c:pt idx="3">
                <c:v>104.97956397803205</c:v>
              </c:pt>
              <c:pt idx="4">
                <c:v>107.02302154141341</c:v>
              </c:pt>
              <c:pt idx="5">
                <c:v>106.44777963936693</c:v>
              </c:pt>
              <c:pt idx="6">
                <c:v>108.18484573176626</c:v>
              </c:pt>
              <c:pt idx="7">
                <c:v>104.27536711145802</c:v>
              </c:pt>
              <c:pt idx="8">
                <c:v>103.53834499136592</c:v>
              </c:pt>
              <c:pt idx="9">
                <c:v>104.07713679397797</c:v>
              </c:pt>
              <c:pt idx="10">
                <c:v>104.9877995218902</c:v>
              </c:pt>
              <c:pt idx="11">
                <c:v>105.57651797263206</c:v>
              </c:pt>
              <c:pt idx="12">
                <c:v>104.98373519485298</c:v>
              </c:pt>
              <c:pt idx="13">
                <c:v>104.12792197539733</c:v>
              </c:pt>
              <c:pt idx="14">
                <c:v>102.40168958619471</c:v>
              </c:pt>
              <c:pt idx="15">
                <c:v>108.45035837065009</c:v>
              </c:pt>
              <c:pt idx="16">
                <c:v>107.18746261655747</c:v>
              </c:pt>
              <c:pt idx="17">
                <c:v>105.46937636035028</c:v>
              </c:pt>
              <c:pt idx="18">
                <c:v>101.82766219954877</c:v>
              </c:pt>
              <c:pt idx="19">
                <c:v>103.65492819770648</c:v>
              </c:pt>
              <c:pt idx="20">
                <c:v>105.24546018058078</c:v>
              </c:pt>
              <c:pt idx="21">
                <c:v>104.98290921991071</c:v>
              </c:pt>
              <c:pt idx="22">
                <c:v>106.38329159940525</c:v>
              </c:pt>
              <c:pt idx="23">
                <c:v>103.80264343538779</c:v>
              </c:pt>
              <c:pt idx="24">
                <c:v>104.80401961546779</c:v>
              </c:pt>
              <c:pt idx="25">
                <c:v>101.21100563401291</c:v>
              </c:pt>
              <c:pt idx="26">
                <c:v>101.93110137801425</c:v>
              </c:pt>
              <c:pt idx="27">
                <c:v>101.73158002394796</c:v>
              </c:pt>
              <c:pt idx="28">
                <c:v>99.914530471247346</c:v>
              </c:pt>
              <c:pt idx="29">
                <c:v>101.13583820556352</c:v>
              </c:pt>
              <c:pt idx="30">
                <c:v>98.225285449198012</c:v>
              </c:pt>
              <c:pt idx="31">
                <c:v>100.89650995264081</c:v>
              </c:pt>
              <c:pt idx="32">
                <c:v>102.55085957443815</c:v>
              </c:pt>
              <c:pt idx="33">
                <c:v>102.03776502391023</c:v>
              </c:pt>
              <c:pt idx="34">
                <c:v>98.19372699747268</c:v>
              </c:pt>
              <c:pt idx="35">
                <c:v>100.48247681079341</c:v>
              </c:pt>
              <c:pt idx="36">
                <c:v>101.62304487180293</c:v>
              </c:pt>
              <c:pt idx="37">
                <c:v>100.07212500859002</c:v>
              </c:pt>
              <c:pt idx="38">
                <c:v>107.75933499733775</c:v>
              </c:pt>
              <c:pt idx="39">
                <c:v>94.552220431981951</c:v>
              </c:pt>
              <c:pt idx="40">
                <c:v>102.30643511753354</c:v>
              </c:pt>
              <c:pt idx="41">
                <c:v>98.257908789874477</c:v>
              </c:pt>
              <c:pt idx="42">
                <c:v>104.98768674238745</c:v>
              </c:pt>
              <c:pt idx="43">
                <c:v>101.41926996466249</c:v>
              </c:pt>
              <c:pt idx="44">
                <c:v>97.250677391847219</c:v>
              </c:pt>
              <c:pt idx="45">
                <c:v>99.435307592102362</c:v>
              </c:pt>
              <c:pt idx="46">
                <c:v>103.30453938915618</c:v>
              </c:pt>
              <c:pt idx="47">
                <c:v>100.84055954539714</c:v>
              </c:pt>
              <c:pt idx="48">
                <c:v>101.29170504738147</c:v>
              </c:pt>
            </c:numLit>
          </c:val>
          <c:smooth val="0"/>
          <c:extLst>
            <c:ext xmlns:c16="http://schemas.microsoft.com/office/drawing/2014/chart" uri="{C3380CC4-5D6E-409C-BE32-E72D297353CC}">
              <c16:uniqueId val="{00000001-63B2-4AEA-A6F2-505ED63ECC92}"/>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101.69878875256964</c:v>
              </c:pt>
              <c:pt idx="1">
                <c:v>109.430089366448</c:v>
              </c:pt>
              <c:pt idx="2">
                <c:v>105.49578520088572</c:v>
              </c:pt>
              <c:pt idx="3">
                <c:v>104.74166369894422</c:v>
              </c:pt>
              <c:pt idx="4">
                <c:v>104.95656147003545</c:v>
              </c:pt>
              <c:pt idx="5">
                <c:v>103.87671331795343</c:v>
              </c:pt>
              <c:pt idx="6">
                <c:v>105.89373396348964</c:v>
              </c:pt>
              <c:pt idx="7">
                <c:v>103.73776650155297</c:v>
              </c:pt>
              <c:pt idx="8">
                <c:v>103.31907739538021</c:v>
              </c:pt>
              <c:pt idx="9">
                <c:v>100.44506762648209</c:v>
              </c:pt>
              <c:pt idx="10">
                <c:v>102.14278318635455</c:v>
              </c:pt>
              <c:pt idx="11">
                <c:v>101.96052152049728</c:v>
              </c:pt>
              <c:pt idx="12">
                <c:v>102.57467791899926</c:v>
              </c:pt>
              <c:pt idx="13">
                <c:v>100.49201719775895</c:v>
              </c:pt>
              <c:pt idx="14">
                <c:v>100.11344221370184</c:v>
              </c:pt>
              <c:pt idx="15">
                <c:v>101.93739501417309</c:v>
              </c:pt>
              <c:pt idx="16">
                <c:v>101.26940149765092</c:v>
              </c:pt>
              <c:pt idx="17">
                <c:v>102.9024553688825</c:v>
              </c:pt>
              <c:pt idx="18">
                <c:v>99.382203789548399</c:v>
              </c:pt>
              <c:pt idx="19">
                <c:v>103.11769069161217</c:v>
              </c:pt>
              <c:pt idx="20">
                <c:v>102.18164278791579</c:v>
              </c:pt>
              <c:pt idx="21">
                <c:v>103.12639335936382</c:v>
              </c:pt>
              <c:pt idx="22">
                <c:v>103.11064031868398</c:v>
              </c:pt>
              <c:pt idx="23">
                <c:v>101.51154762966368</c:v>
              </c:pt>
              <c:pt idx="24">
                <c:v>101.00345808558136</c:v>
              </c:pt>
              <c:pt idx="25">
                <c:v>101.87132748051407</c:v>
              </c:pt>
              <c:pt idx="26">
                <c:v>99.863691567148791</c:v>
              </c:pt>
              <c:pt idx="27">
                <c:v>102.5587687575235</c:v>
              </c:pt>
              <c:pt idx="28">
                <c:v>99.560619478549754</c:v>
              </c:pt>
              <c:pt idx="29">
                <c:v>100.99487621080661</c:v>
              </c:pt>
              <c:pt idx="30">
                <c:v>99.241037407178396</c:v>
              </c:pt>
              <c:pt idx="31">
                <c:v>97.433107631211328</c:v>
              </c:pt>
              <c:pt idx="32">
                <c:v>102.11238200541663</c:v>
              </c:pt>
              <c:pt idx="33">
                <c:v>100.69945695580222</c:v>
              </c:pt>
              <c:pt idx="34">
                <c:v>97.911044977428844</c:v>
              </c:pt>
              <c:pt idx="35">
                <c:v>99.116940756022743</c:v>
              </c:pt>
              <c:pt idx="36">
                <c:v>100.30022232201141</c:v>
              </c:pt>
              <c:pt idx="37">
                <c:v>100.68069214852271</c:v>
              </c:pt>
              <c:pt idx="38">
                <c:v>107.07881492686089</c:v>
              </c:pt>
              <c:pt idx="39">
                <c:v>94.583027500642899</c:v>
              </c:pt>
              <c:pt idx="40">
                <c:v>103.14086665935827</c:v>
              </c:pt>
              <c:pt idx="41">
                <c:v>99.01735202310752</c:v>
              </c:pt>
              <c:pt idx="42">
                <c:v>104.6657046301402</c:v>
              </c:pt>
              <c:pt idx="43">
                <c:v>99.755236388697583</c:v>
              </c:pt>
              <c:pt idx="44">
                <c:v>97.704345375956194</c:v>
              </c:pt>
              <c:pt idx="45">
                <c:v>98.687060374604783</c:v>
              </c:pt>
              <c:pt idx="46">
                <c:v>101.72794706668644</c:v>
              </c:pt>
              <c:pt idx="47">
                <c:v>98.943997714717938</c:v>
              </c:pt>
              <c:pt idx="48">
                <c:v>100.95792516617929</c:v>
              </c:pt>
            </c:numLit>
          </c:val>
          <c:smooth val="0"/>
          <c:extLst>
            <c:ext xmlns:c16="http://schemas.microsoft.com/office/drawing/2014/chart" uri="{C3380CC4-5D6E-409C-BE32-E72D297353CC}">
              <c16:uniqueId val="{00000002-63B2-4AEA-A6F2-505ED63ECC92}"/>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98.478557519032805</c:v>
              </c:pt>
              <c:pt idx="1">
                <c:v>106.33118205848793</c:v>
              </c:pt>
              <c:pt idx="2">
                <c:v>101.76081185855959</c:v>
              </c:pt>
              <c:pt idx="3">
                <c:v>100.77808634838772</c:v>
              </c:pt>
              <c:pt idx="4">
                <c:v>101.4713124107211</c:v>
              </c:pt>
              <c:pt idx="5">
                <c:v>99.782945139126625</c:v>
              </c:pt>
              <c:pt idx="6">
                <c:v>100.86387245393247</c:v>
              </c:pt>
              <c:pt idx="7">
                <c:v>99.921717738143428</c:v>
              </c:pt>
              <c:pt idx="8">
                <c:v>98.158943624297791</c:v>
              </c:pt>
              <c:pt idx="9">
                <c:v>96.732115758796184</c:v>
              </c:pt>
              <c:pt idx="10">
                <c:v>97.846031769166544</c:v>
              </c:pt>
              <c:pt idx="11">
                <c:v>98.813526512056555</c:v>
              </c:pt>
              <c:pt idx="12">
                <c:v>98.589892896860121</c:v>
              </c:pt>
              <c:pt idx="13">
                <c:v>96.102891854066513</c:v>
              </c:pt>
              <c:pt idx="14">
                <c:v>96.029328004372346</c:v>
              </c:pt>
              <c:pt idx="15">
                <c:v>98.458645323502239</c:v>
              </c:pt>
              <c:pt idx="16">
                <c:v>98.122411075160855</c:v>
              </c:pt>
              <c:pt idx="17">
                <c:v>97.810122877934532</c:v>
              </c:pt>
              <c:pt idx="18">
                <c:v>93.703978125641029</c:v>
              </c:pt>
              <c:pt idx="19">
                <c:v>97.427903012718204</c:v>
              </c:pt>
              <c:pt idx="20">
                <c:v>96.926731535052497</c:v>
              </c:pt>
              <c:pt idx="21">
                <c:v>98.755800188376085</c:v>
              </c:pt>
              <c:pt idx="22">
                <c:v>97.442653123876838</c:v>
              </c:pt>
              <c:pt idx="23">
                <c:v>95.773148302645865</c:v>
              </c:pt>
              <c:pt idx="24">
                <c:v>96.544581449477647</c:v>
              </c:pt>
              <c:pt idx="25">
                <c:v>93.448262451756037</c:v>
              </c:pt>
              <c:pt idx="26">
                <c:v>93.368891826415705</c:v>
              </c:pt>
              <c:pt idx="27">
                <c:v>93.884130688583937</c:v>
              </c:pt>
              <c:pt idx="28">
                <c:v>91.582858609251147</c:v>
              </c:pt>
              <c:pt idx="29">
                <c:v>92.728127979151964</c:v>
              </c:pt>
              <c:pt idx="30">
                <c:v>91.071602156317866</c:v>
              </c:pt>
              <c:pt idx="31">
                <c:v>89.722898638462539</c:v>
              </c:pt>
              <c:pt idx="32">
                <c:v>93.636202812402075</c:v>
              </c:pt>
              <c:pt idx="33">
                <c:v>92.641537476442736</c:v>
              </c:pt>
              <c:pt idx="34">
                <c:v>89.570281067149551</c:v>
              </c:pt>
              <c:pt idx="35">
                <c:v>91.356683367989703</c:v>
              </c:pt>
              <c:pt idx="36">
                <c:v>92.492337590737804</c:v>
              </c:pt>
              <c:pt idx="37">
                <c:v>91.840776964031178</c:v>
              </c:pt>
              <c:pt idx="38">
                <c:v>96.825359744578975</c:v>
              </c:pt>
              <c:pt idx="39">
                <c:v>83.241942657719861</c:v>
              </c:pt>
              <c:pt idx="40">
                <c:v>92.292930141969862</c:v>
              </c:pt>
              <c:pt idx="41">
                <c:v>88.784657075459407</c:v>
              </c:pt>
              <c:pt idx="42">
                <c:v>92.965859415419203</c:v>
              </c:pt>
              <c:pt idx="43">
                <c:v>91.668044788326654</c:v>
              </c:pt>
              <c:pt idx="44">
                <c:v>87.584843972667315</c:v>
              </c:pt>
              <c:pt idx="45">
                <c:v>88.270519329992325</c:v>
              </c:pt>
              <c:pt idx="46">
                <c:v>92.346730605632942</c:v>
              </c:pt>
              <c:pt idx="47">
                <c:v>89.987793775856133</c:v>
              </c:pt>
              <c:pt idx="48">
                <c:v>90.815107190718976</c:v>
              </c:pt>
            </c:numLit>
          </c:val>
          <c:smooth val="0"/>
          <c:extLst>
            <c:ext xmlns:c16="http://schemas.microsoft.com/office/drawing/2014/chart" uri="{C3380CC4-5D6E-409C-BE32-E72D297353CC}">
              <c16:uniqueId val="{00000001-A212-426D-BCCF-5407ACD7B16C}"/>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96.693395211662192</c:v>
              </c:pt>
              <c:pt idx="1">
                <c:v>104.93395808429733</c:v>
              </c:pt>
              <c:pt idx="2">
                <c:v>100.73351104939903</c:v>
              </c:pt>
              <c:pt idx="3">
                <c:v>100.49106791436995</c:v>
              </c:pt>
              <c:pt idx="4">
                <c:v>100.27794758876148</c:v>
              </c:pt>
              <c:pt idx="5">
                <c:v>98.970359726648894</c:v>
              </c:pt>
              <c:pt idx="6">
                <c:v>100.55235168135421</c:v>
              </c:pt>
              <c:pt idx="7">
                <c:v>98.487476068677466</c:v>
              </c:pt>
              <c:pt idx="8">
                <c:v>97.346948928597044</c:v>
              </c:pt>
              <c:pt idx="9">
                <c:v>94.64003379437203</c:v>
              </c:pt>
              <c:pt idx="10">
                <c:v>96.322671759536348</c:v>
              </c:pt>
              <c:pt idx="11">
                <c:v>96.061531189361332</c:v>
              </c:pt>
              <c:pt idx="12">
                <c:v>96.258941592703735</c:v>
              </c:pt>
              <c:pt idx="13">
                <c:v>94.836311392728177</c:v>
              </c:pt>
              <c:pt idx="14">
                <c:v>94.219104549199386</c:v>
              </c:pt>
              <c:pt idx="15">
                <c:v>95.021800216218594</c:v>
              </c:pt>
              <c:pt idx="16">
                <c:v>95.089941784721049</c:v>
              </c:pt>
              <c:pt idx="17">
                <c:v>95.932478342935127</c:v>
              </c:pt>
              <c:pt idx="18">
                <c:v>93.225213619503648</c:v>
              </c:pt>
              <c:pt idx="19">
                <c:v>96.202614430083614</c:v>
              </c:pt>
              <c:pt idx="20">
                <c:v>94.840624339810617</c:v>
              </c:pt>
              <c:pt idx="21">
                <c:v>96.152710702207102</c:v>
              </c:pt>
              <c:pt idx="22">
                <c:v>95.965964004813458</c:v>
              </c:pt>
              <c:pt idx="23">
                <c:v>94.010361903748802</c:v>
              </c:pt>
              <c:pt idx="24">
                <c:v>93.672992261432839</c:v>
              </c:pt>
              <c:pt idx="25">
                <c:v>94.754626092906307</c:v>
              </c:pt>
              <c:pt idx="26">
                <c:v>92.5756211683413</c:v>
              </c:pt>
              <c:pt idx="27">
                <c:v>94.678723436384388</c:v>
              </c:pt>
              <c:pt idx="28">
                <c:v>91.395495833661698</c:v>
              </c:pt>
              <c:pt idx="29">
                <c:v>92.682316783789759</c:v>
              </c:pt>
              <c:pt idx="30">
                <c:v>91.327473898745708</c:v>
              </c:pt>
              <c:pt idx="31">
                <c:v>88.722309410669055</c:v>
              </c:pt>
              <c:pt idx="32">
                <c:v>93.332953685361133</c:v>
              </c:pt>
              <c:pt idx="33">
                <c:v>91.815272576990367</c:v>
              </c:pt>
              <c:pt idx="34">
                <c:v>89.263824638170959</c:v>
              </c:pt>
              <c:pt idx="35">
                <c:v>90.201268980477536</c:v>
              </c:pt>
              <c:pt idx="36">
                <c:v>90.839385946914248</c:v>
              </c:pt>
              <c:pt idx="37">
                <c:v>91.122855059717878</c:v>
              </c:pt>
              <c:pt idx="38">
                <c:v>96.96853374877162</c:v>
              </c:pt>
              <c:pt idx="39">
                <c:v>84.750598808019348</c:v>
              </c:pt>
              <c:pt idx="40">
                <c:v>92.726419036348446</c:v>
              </c:pt>
              <c:pt idx="41">
                <c:v>88.960792330575373</c:v>
              </c:pt>
              <c:pt idx="42">
                <c:v>93.82311635370138</c:v>
              </c:pt>
              <c:pt idx="43">
                <c:v>89.737221211104952</c:v>
              </c:pt>
              <c:pt idx="44">
                <c:v>86.774436574696196</c:v>
              </c:pt>
              <c:pt idx="45">
                <c:v>87.828830310205404</c:v>
              </c:pt>
              <c:pt idx="46">
                <c:v>90.41958881267594</c:v>
              </c:pt>
              <c:pt idx="47">
                <c:v>88.195859974757056</c:v>
              </c:pt>
              <c:pt idx="48">
                <c:v>89.269407358698743</c:v>
              </c:pt>
            </c:numLit>
          </c:val>
          <c:smooth val="0"/>
          <c:extLst>
            <c:ext xmlns:c16="http://schemas.microsoft.com/office/drawing/2014/chart" uri="{C3380CC4-5D6E-409C-BE32-E72D297353CC}">
              <c16:uniqueId val="{00000002-A212-426D-BCCF-5407ACD7B16C}"/>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120.48843264470533</c:v>
              </c:pt>
              <c:pt idx="1">
                <c:v>129.24133056203931</c:v>
              </c:pt>
              <c:pt idx="2">
                <c:v>118.14511294287668</c:v>
              </c:pt>
              <c:pt idx="3">
                <c:v>116.05532344423285</c:v>
              </c:pt>
              <c:pt idx="4">
                <c:v>121.6582047740953</c:v>
              </c:pt>
              <c:pt idx="5">
                <c:v>124.01733737921073</c:v>
              </c:pt>
              <c:pt idx="6">
                <c:v>127.48408905312954</c:v>
              </c:pt>
              <c:pt idx="7">
                <c:v>115.75227535887622</c:v>
              </c:pt>
              <c:pt idx="8">
                <c:v>117.71929770986036</c:v>
              </c:pt>
              <c:pt idx="9">
                <c:v>123.43977380669608</c:v>
              </c:pt>
              <c:pt idx="10">
                <c:v>123.8146287389561</c:v>
              </c:pt>
              <c:pt idx="11">
                <c:v>123.40483298275986</c:v>
              </c:pt>
              <c:pt idx="12">
                <c:v>121.83891463404099</c:v>
              </c:pt>
              <c:pt idx="13">
                <c:v>125.2831704779106</c:v>
              </c:pt>
              <c:pt idx="14">
                <c:v>119.20024246053147</c:v>
              </c:pt>
              <c:pt idx="15">
                <c:v>134.79009408284</c:v>
              </c:pt>
              <c:pt idx="16">
                <c:v>131.08437205451656</c:v>
              </c:pt>
              <c:pt idx="17">
                <c:v>125.66037979765257</c:v>
              </c:pt>
              <c:pt idx="18">
                <c:v>123.2429781224911</c:v>
              </c:pt>
              <c:pt idx="19">
                <c:v>120.07035134604848</c:v>
              </c:pt>
              <c:pt idx="20">
                <c:v>127.174944439257</c:v>
              </c:pt>
              <c:pt idx="21">
                <c:v>121.39855340100864</c:v>
              </c:pt>
              <c:pt idx="22">
                <c:v>129.95222852067491</c:v>
              </c:pt>
              <c:pt idx="23">
                <c:v>124.96966241409118</c:v>
              </c:pt>
              <c:pt idx="24">
                <c:v>126.57720479370454</c:v>
              </c:pt>
              <c:pt idx="25">
                <c:v>121.6748242862725</c:v>
              </c:pt>
              <c:pt idx="26">
                <c:v>124.50243980990309</c:v>
              </c:pt>
              <c:pt idx="27">
                <c:v>122.41869749148681</c:v>
              </c:pt>
              <c:pt idx="28">
                <c:v>121.87813509541259</c:v>
              </c:pt>
              <c:pt idx="29">
                <c:v>123.29989198326597</c:v>
              </c:pt>
              <c:pt idx="30">
                <c:v>117.08352591447617</c:v>
              </c:pt>
              <c:pt idx="31">
                <c:v>130.35191640571156</c:v>
              </c:pt>
              <c:pt idx="32">
                <c:v>126.05130459011471</c:v>
              </c:pt>
              <c:pt idx="33">
                <c:v>126.80770678705353</c:v>
              </c:pt>
              <c:pt idx="34">
                <c:v>120.92649420778687</c:v>
              </c:pt>
              <c:pt idx="35">
                <c:v>124.53951150677069</c:v>
              </c:pt>
              <c:pt idx="36">
                <c:v>125.69303322252669</c:v>
              </c:pt>
              <c:pt idx="37">
                <c:v>121.77126018447657</c:v>
              </c:pt>
              <c:pt idx="38">
                <c:v>136.58302289573064</c:v>
              </c:pt>
              <c:pt idx="39">
                <c:v>124.36790128668356</c:v>
              </c:pt>
              <c:pt idx="40">
                <c:v>128.70361779926935</c:v>
              </c:pt>
              <c:pt idx="41">
                <c:v>123.23089843792776</c:v>
              </c:pt>
              <c:pt idx="42">
                <c:v>136.67912474463415</c:v>
              </c:pt>
              <c:pt idx="43">
                <c:v>127.12504161790812</c:v>
              </c:pt>
              <c:pt idx="44">
                <c:v>122.73134286911748</c:v>
              </c:pt>
              <c:pt idx="45">
                <c:v>128.86745508461695</c:v>
              </c:pt>
              <c:pt idx="46">
                <c:v>132.19105624375135</c:v>
              </c:pt>
              <c:pt idx="47">
                <c:v>129.45016640331326</c:v>
              </c:pt>
              <c:pt idx="48">
                <c:v>128.90967379861129</c:v>
              </c:pt>
            </c:numLit>
          </c:val>
          <c:smooth val="0"/>
          <c:extLst>
            <c:ext xmlns:c16="http://schemas.microsoft.com/office/drawing/2014/chart" uri="{C3380CC4-5D6E-409C-BE32-E72D297353CC}">
              <c16:uniqueId val="{00000001-EA8A-4979-9AB8-0900B877ED59}"/>
            </c:ext>
          </c:extLst>
        </c:ser>
        <c:ser>
          <c:idx val="0"/>
          <c:order val="1"/>
          <c:tx>
            <c:v>"HORS COVID"</c:v>
          </c:tx>
          <c:spPr>
            <a:ln w="12700">
              <a:solidFill>
                <a:srgbClr val="FF00FF"/>
              </a:solidFill>
              <a:prstDash val="solid"/>
            </a:ln>
          </c:spPr>
          <c:cat>
            <c:numLit>
              <c:formatCode>mmm\-yy</c:formatCode>
              <c:ptCount val="49"/>
              <c:pt idx="0">
                <c:v>44105</c:v>
              </c:pt>
              <c:pt idx="1">
                <c:v>44136</c:v>
              </c:pt>
              <c:pt idx="2">
                <c:v>44166</c:v>
              </c:pt>
              <c:pt idx="3">
                <c:v>44197</c:v>
              </c:pt>
              <c:pt idx="4">
                <c:v>44228</c:v>
              </c:pt>
              <c:pt idx="5">
                <c:v>44256</c:v>
              </c:pt>
              <c:pt idx="6">
                <c:v>44287</c:v>
              </c:pt>
              <c:pt idx="7">
                <c:v>44317</c:v>
              </c:pt>
              <c:pt idx="8">
                <c:v>44348</c:v>
              </c:pt>
              <c:pt idx="9">
                <c:v>44378</c:v>
              </c:pt>
              <c:pt idx="10">
                <c:v>44409</c:v>
              </c:pt>
              <c:pt idx="11">
                <c:v>44440</c:v>
              </c:pt>
              <c:pt idx="12">
                <c:v>44470</c:v>
              </c:pt>
              <c:pt idx="13">
                <c:v>44501</c:v>
              </c:pt>
              <c:pt idx="14">
                <c:v>44531</c:v>
              </c:pt>
              <c:pt idx="15">
                <c:v>44562</c:v>
              </c:pt>
              <c:pt idx="16">
                <c:v>44593</c:v>
              </c:pt>
              <c:pt idx="17">
                <c:v>44621</c:v>
              </c:pt>
              <c:pt idx="18">
                <c:v>44652</c:v>
              </c:pt>
              <c:pt idx="19">
                <c:v>44682</c:v>
              </c:pt>
              <c:pt idx="20">
                <c:v>44713</c:v>
              </c:pt>
              <c:pt idx="21">
                <c:v>44743</c:v>
              </c:pt>
              <c:pt idx="22">
                <c:v>44774</c:v>
              </c:pt>
              <c:pt idx="23">
                <c:v>44805</c:v>
              </c:pt>
              <c:pt idx="24">
                <c:v>44835</c:v>
              </c:pt>
              <c:pt idx="25">
                <c:v>44866</c:v>
              </c:pt>
              <c:pt idx="26">
                <c:v>44896</c:v>
              </c:pt>
              <c:pt idx="27">
                <c:v>44927</c:v>
              </c:pt>
              <c:pt idx="28">
                <c:v>44958</c:v>
              </c:pt>
              <c:pt idx="29">
                <c:v>44986</c:v>
              </c:pt>
              <c:pt idx="30">
                <c:v>45017</c:v>
              </c:pt>
              <c:pt idx="31">
                <c:v>45047</c:v>
              </c:pt>
              <c:pt idx="32">
                <c:v>45078</c:v>
              </c:pt>
              <c:pt idx="33">
                <c:v>45108</c:v>
              </c:pt>
              <c:pt idx="34">
                <c:v>45139</c:v>
              </c:pt>
              <c:pt idx="35">
                <c:v>45170</c:v>
              </c:pt>
              <c:pt idx="36">
                <c:v>45200</c:v>
              </c:pt>
              <c:pt idx="37">
                <c:v>45231</c:v>
              </c:pt>
              <c:pt idx="38">
                <c:v>45261</c:v>
              </c:pt>
              <c:pt idx="39">
                <c:v>45292</c:v>
              </c:pt>
              <c:pt idx="40">
                <c:v>45323</c:v>
              </c:pt>
              <c:pt idx="41">
                <c:v>45352</c:v>
              </c:pt>
              <c:pt idx="42">
                <c:v>45383</c:v>
              </c:pt>
              <c:pt idx="43">
                <c:v>45413</c:v>
              </c:pt>
              <c:pt idx="44">
                <c:v>45444</c:v>
              </c:pt>
              <c:pt idx="45">
                <c:v>45474</c:v>
              </c:pt>
              <c:pt idx="46">
                <c:v>45505</c:v>
              </c:pt>
              <c:pt idx="47">
                <c:v>45536</c:v>
              </c:pt>
              <c:pt idx="48">
                <c:v>45566</c:v>
              </c:pt>
            </c:numLit>
          </c:cat>
          <c:val>
            <c:numLit>
              <c:formatCode>#\ ##0\ _€</c:formatCode>
              <c:ptCount val="49"/>
              <c:pt idx="0">
                <c:v>114.9512687075611</c:v>
              </c:pt>
              <c:pt idx="1">
                <c:v>121.33422621497833</c:v>
              </c:pt>
              <c:pt idx="2">
                <c:v>118.10457254536895</c:v>
              </c:pt>
              <c:pt idx="3">
                <c:v>115.99571095246534</c:v>
              </c:pt>
              <c:pt idx="4">
                <c:v>117.34384654002969</c:v>
              </c:pt>
              <c:pt idx="5">
                <c:v>116.86697114472888</c:v>
              </c:pt>
              <c:pt idx="6">
                <c:v>120.03579113590402</c:v>
              </c:pt>
              <c:pt idx="7">
                <c:v>117.63864525382634</c:v>
              </c:pt>
              <c:pt idx="8">
                <c:v>119.13112337095593</c:v>
              </c:pt>
              <c:pt idx="9">
                <c:v>115.81470717017702</c:v>
              </c:pt>
              <c:pt idx="10">
                <c:v>117.55234277230113</c:v>
              </c:pt>
              <c:pt idx="11">
                <c:v>117.57892404552534</c:v>
              </c:pt>
              <c:pt idx="12">
                <c:v>119.29647379402827</c:v>
              </c:pt>
              <c:pt idx="13">
                <c:v>115.46628988979408</c:v>
              </c:pt>
              <c:pt idx="14">
                <c:v>115.71952615262997</c:v>
              </c:pt>
              <c:pt idx="15">
                <c:v>120.24740014917805</c:v>
              </c:pt>
              <c:pt idx="16">
                <c:v>117.63038596550437</c:v>
              </c:pt>
              <c:pt idx="17">
                <c:v>121.35644506384125</c:v>
              </c:pt>
              <c:pt idx="18">
                <c:v>115.68369699777379</c:v>
              </c:pt>
              <c:pt idx="19">
                <c:v>121.426322928855</c:v>
              </c:pt>
              <c:pt idx="20">
                <c:v>121.61801657903624</c:v>
              </c:pt>
              <c:pt idx="21">
                <c:v>121.59019423158995</c:v>
              </c:pt>
              <c:pt idx="22">
                <c:v>122.02717082935108</c:v>
              </c:pt>
              <c:pt idx="23">
                <c:v>121.37198670581535</c:v>
              </c:pt>
              <c:pt idx="24">
                <c:v>120.41189232783015</c:v>
              </c:pt>
              <c:pt idx="25">
                <c:v>120.71379045852673</c:v>
              </c:pt>
              <c:pt idx="26">
                <c:v>119.15987798713874</c:v>
              </c:pt>
              <c:pt idx="27">
                <c:v>123.42229163726259</c:v>
              </c:pt>
              <c:pt idx="28">
                <c:v>121.17892712000827</c:v>
              </c:pt>
              <c:pt idx="29">
                <c:v>123.00354072057966</c:v>
              </c:pt>
              <c:pt idx="30">
                <c:v>120.1933043789865</c:v>
              </c:pt>
              <c:pt idx="31">
                <c:v>120.49616508438889</c:v>
              </c:pt>
              <c:pt idx="32">
                <c:v>125.3571472525319</c:v>
              </c:pt>
              <c:pt idx="33">
                <c:v>124.22157853014461</c:v>
              </c:pt>
              <c:pt idx="34">
                <c:v>120.80577109153865</c:v>
              </c:pt>
              <c:pt idx="35">
                <c:v>122.72242962019628</c:v>
              </c:pt>
              <c:pt idx="36">
                <c:v>125.34911076479693</c:v>
              </c:pt>
              <c:pt idx="37">
                <c:v>125.98640355708008</c:v>
              </c:pt>
              <c:pt idx="38">
                <c:v>133.84719938193518</c:v>
              </c:pt>
              <c:pt idx="39">
                <c:v>120.61575861218188</c:v>
              </c:pt>
              <c:pt idx="40">
                <c:v>130.71457434852942</c:v>
              </c:pt>
              <c:pt idx="41">
                <c:v>125.64350132630426</c:v>
              </c:pt>
              <c:pt idx="42">
                <c:v>133.37297462187829</c:v>
              </c:pt>
              <c:pt idx="43">
                <c:v>126.27933369389739</c:v>
              </c:pt>
              <c:pt idx="44">
                <c:v>126.64280867854873</c:v>
              </c:pt>
              <c:pt idx="45">
                <c:v>127.43574418919485</c:v>
              </c:pt>
              <c:pt idx="46">
                <c:v>131.66840826326361</c:v>
              </c:pt>
              <c:pt idx="47">
                <c:v>127.40119669182302</c:v>
              </c:pt>
              <c:pt idx="48">
                <c:v>131.904911987742</c:v>
              </c:pt>
            </c:numLit>
          </c:val>
          <c:smooth val="0"/>
          <c:extLst>
            <c:ext xmlns:c16="http://schemas.microsoft.com/office/drawing/2014/chart" uri="{C3380CC4-5D6E-409C-BE32-E72D297353CC}">
              <c16:uniqueId val="{00000002-EA8A-4979-9AB8-0900B877ED59}"/>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1E139E8C-502B-4F77-97A3-BBA44BB9DD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25E640B2-8BC2-4E33-B832-7E6B32BA0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2CCC3079-B516-4555-BCF2-781C81F1D6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1D471178-167C-4DE6-A8FE-772306623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07B2738C-F9B0-43D0-9547-B8BC9FFB6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CC6F9F37-06B2-440B-9C01-60061D65D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34AF52AB-45CC-4B99-BF01-3D3ECC407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CE78FF6A-0BE0-4228-BBEC-53CBAEE91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D2A2BB9F-4484-4928-B3FB-063A83776F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73682A38-BF5C-4783-B624-6EDD58BC3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BBDF254F-D5FA-4D6B-8827-5780DBE7BA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AACF3D9C-8FD3-4752-B510-6A68B6070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1541CBC6-6FA5-482F-9FF6-9C65D7FF2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C77F8C3C-17B0-4810-A4E0-493D27CF4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AFCA881C-7555-4986-B88A-027C083BF3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C9D60638-CB21-4C57-B957-5846A6F1C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72BD5005-4846-4451-AC28-6F9B91303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88065CAB-07E9-4E56-A210-0C4E34E5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BDE3C95B-0687-4674-8846-3BD02A837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81524AE4-BBCA-448E-8CFA-4ACD4B067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7DBDECC0-48F1-47B6-A056-A3D033F42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88513E8F-B1A9-451C-A97D-C6F9F55804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1733F4B2-DD00-48DD-9965-FD0C55604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760C01F1-8228-467D-AEA0-36592D8A09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FF1C1C11-E0CB-4CCD-95A3-48DCCDF97AB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301E86A8-713B-41A1-85B8-355D0B2097A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25185B87-BF1C-4AF9-A867-35B1CA3C246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8C3F3F9A-5ACB-40FE-9A52-FD1EF3E11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472474EC-A8C1-41A8-AA59-94A5DDEA0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5CE0DCBA-F514-4ED0-95DA-DC5102F317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F8D201AC-8761-40CA-A909-3E225680CE0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11A70E15-5DD0-4B5B-9DA7-1162D8DC534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3C8F404A-1234-499D-B940-EB4C6ACC388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9F89B97D-2C3E-412C-909A-8844490AC89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F5752202-1F19-4840-9BDD-8B9D02D670F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4008D0E6-8C8E-431F-8B53-096DAEB3E83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D186E432-3997-444A-8B41-BD243711715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67A4435F-CB96-4E9F-80CF-D5AE96A229B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9365CCA8-54AD-4240-8EB2-398970EEA10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72F1AE45-C172-49E3-9C5C-FD5355E7B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AA48BCEF-E808-4A26-8179-1E07CB0F1B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2B77EE3E-E700-44C2-A7CE-6EF5205BC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_hors_cov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NSA_R9"/>
      <sheetName val="SA_R9"/>
      <sheetName val="RA_R9"/>
      <sheetName val="NSA_INDICES"/>
      <sheetName val="SA_INDICES"/>
      <sheetName val="RA_INDICES"/>
      <sheetName val="RA_INDICES_PROV"/>
    </sheetNames>
    <sheetDataSet>
      <sheetData sheetId="0"/>
      <sheetData sheetId="1"/>
      <sheetData sheetId="2"/>
      <sheetData sheetId="3"/>
      <sheetData sheetId="4">
        <row r="3">
          <cell r="BZ3">
            <v>44105</v>
          </cell>
          <cell r="CA3">
            <v>44136</v>
          </cell>
          <cell r="CB3">
            <v>44166</v>
          </cell>
          <cell r="CC3">
            <v>44197</v>
          </cell>
          <cell r="CD3">
            <v>44228</v>
          </cell>
          <cell r="CE3">
            <v>44256</v>
          </cell>
          <cell r="CF3">
            <v>44287</v>
          </cell>
          <cell r="CG3">
            <v>44317</v>
          </cell>
          <cell r="CH3">
            <v>44348</v>
          </cell>
          <cell r="CI3">
            <v>44378</v>
          </cell>
          <cell r="CJ3">
            <v>44409</v>
          </cell>
          <cell r="CK3">
            <v>44440</v>
          </cell>
          <cell r="CL3">
            <v>44470</v>
          </cell>
          <cell r="CM3">
            <v>44501</v>
          </cell>
          <cell r="CN3">
            <v>44531</v>
          </cell>
          <cell r="CO3">
            <v>44562</v>
          </cell>
          <cell r="CP3">
            <v>44593</v>
          </cell>
          <cell r="CQ3">
            <v>44621</v>
          </cell>
          <cell r="CR3">
            <v>44652</v>
          </cell>
          <cell r="CS3">
            <v>44682</v>
          </cell>
          <cell r="CT3">
            <v>44713</v>
          </cell>
          <cell r="CU3">
            <v>44743</v>
          </cell>
          <cell r="CV3">
            <v>44774</v>
          </cell>
          <cell r="CW3">
            <v>44805</v>
          </cell>
          <cell r="CX3">
            <v>44835</v>
          </cell>
          <cell r="CY3">
            <v>44866</v>
          </cell>
          <cell r="CZ3">
            <v>44896</v>
          </cell>
          <cell r="DA3">
            <v>44927</v>
          </cell>
          <cell r="DB3">
            <v>44958</v>
          </cell>
          <cell r="DC3">
            <v>44986</v>
          </cell>
          <cell r="DD3">
            <v>45017</v>
          </cell>
          <cell r="DE3">
            <v>45047</v>
          </cell>
          <cell r="DF3">
            <v>45078</v>
          </cell>
          <cell r="DG3">
            <v>45108</v>
          </cell>
          <cell r="DH3">
            <v>45139</v>
          </cell>
          <cell r="DI3">
            <v>45170</v>
          </cell>
          <cell r="DJ3">
            <v>45200</v>
          </cell>
          <cell r="DK3">
            <v>45231</v>
          </cell>
          <cell r="DL3">
            <v>45261</v>
          </cell>
          <cell r="DM3">
            <v>45292</v>
          </cell>
          <cell r="DN3">
            <v>45323</v>
          </cell>
          <cell r="DO3">
            <v>45352</v>
          </cell>
          <cell r="DP3">
            <v>45383</v>
          </cell>
          <cell r="DQ3">
            <v>45413</v>
          </cell>
          <cell r="DR3">
            <v>45444</v>
          </cell>
          <cell r="DS3">
            <v>45474</v>
          </cell>
          <cell r="DT3">
            <v>45505</v>
          </cell>
          <cell r="DU3">
            <v>45536</v>
          </cell>
          <cell r="DV3">
            <v>45566</v>
          </cell>
        </row>
        <row r="28">
          <cell r="E28" t="str">
            <v>TOTAL généralistes</v>
          </cell>
          <cell r="BZ28">
            <v>67.55157978506729</v>
          </cell>
          <cell r="CA28">
            <v>73.079729150454682</v>
          </cell>
          <cell r="CB28">
            <v>68.059721048274923</v>
          </cell>
          <cell r="CC28">
            <v>73.116631884154501</v>
          </cell>
          <cell r="CD28">
            <v>72.497719710483963</v>
          </cell>
          <cell r="CE28">
            <v>74.226155689162781</v>
          </cell>
          <cell r="CF28">
            <v>72.772133289596326</v>
          </cell>
          <cell r="CG28">
            <v>70.40083165534206</v>
          </cell>
          <cell r="CH28">
            <v>68.132068338989555</v>
          </cell>
          <cell r="CI28">
            <v>68.291892101805189</v>
          </cell>
          <cell r="CJ28">
            <v>66.399851666338705</v>
          </cell>
          <cell r="CK28">
            <v>66.319933597509902</v>
          </cell>
          <cell r="CL28">
            <v>65.509967364598666</v>
          </cell>
          <cell r="CM28">
            <v>66.757854457717499</v>
          </cell>
          <cell r="CN28">
            <v>63.93988039944383</v>
          </cell>
          <cell r="CO28">
            <v>63.412501211626363</v>
          </cell>
          <cell r="CP28">
            <v>61.29705941869048</v>
          </cell>
          <cell r="CQ28">
            <v>60.784603106735801</v>
          </cell>
          <cell r="CR28">
            <v>63.052686470611732</v>
          </cell>
          <cell r="CS28">
            <v>63.697589132548252</v>
          </cell>
          <cell r="CT28">
            <v>63.505480022688651</v>
          </cell>
          <cell r="CU28">
            <v>64.42105947515212</v>
          </cell>
          <cell r="CV28">
            <v>65.792377212578273</v>
          </cell>
          <cell r="CW28">
            <v>63.403203904348494</v>
          </cell>
          <cell r="CX28">
            <v>64.10580249384725</v>
          </cell>
          <cell r="CY28">
            <v>62.7113353990839</v>
          </cell>
          <cell r="CZ28">
            <v>61.604016013591668</v>
          </cell>
          <cell r="DA28">
            <v>62.602188886481457</v>
          </cell>
          <cell r="DB28">
            <v>59.514744238088092</v>
          </cell>
          <cell r="DC28">
            <v>60.402118477354264</v>
          </cell>
          <cell r="DD28">
            <v>59.82577533585971</v>
          </cell>
          <cell r="DE28">
            <v>61.257736532357086</v>
          </cell>
          <cell r="DF28">
            <v>62.129325317719541</v>
          </cell>
          <cell r="DG28">
            <v>60.459462449414971</v>
          </cell>
          <cell r="DH28">
            <v>60.298405675272662</v>
          </cell>
          <cell r="DI28">
            <v>59.18618099472075</v>
          </cell>
          <cell r="DJ28">
            <v>59.134111130447998</v>
          </cell>
          <cell r="DK28">
            <v>60.11483833456932</v>
          </cell>
          <cell r="DL28">
            <v>64.185528700843619</v>
          </cell>
          <cell r="DM28">
            <v>60.128525560888171</v>
          </cell>
          <cell r="DN28">
            <v>61.37612712103563</v>
          </cell>
          <cell r="DO28">
            <v>57.529130112860095</v>
          </cell>
          <cell r="DP28">
            <v>60.281896327871657</v>
          </cell>
          <cell r="DQ28">
            <v>60.938355682359877</v>
          </cell>
          <cell r="DR28">
            <v>57.498178216023717</v>
          </cell>
          <cell r="DS28">
            <v>58.303115131505002</v>
          </cell>
          <cell r="DT28">
            <v>55.036780295921396</v>
          </cell>
          <cell r="DU28">
            <v>57.514182123171018</v>
          </cell>
          <cell r="DV28">
            <v>56.638104009282145</v>
          </cell>
        </row>
        <row r="51">
          <cell r="E51" t="str">
            <v>TOTAL spécialistes</v>
          </cell>
          <cell r="BZ51">
            <v>90.699147287927502</v>
          </cell>
          <cell r="CA51">
            <v>89.616901897139257</v>
          </cell>
          <cell r="CB51">
            <v>88.698560337958369</v>
          </cell>
          <cell r="CC51">
            <v>93.689813236510659</v>
          </cell>
          <cell r="CD51">
            <v>90.176418798204665</v>
          </cell>
          <cell r="CE51">
            <v>87.766169138806688</v>
          </cell>
          <cell r="CF51">
            <v>92.168892527734428</v>
          </cell>
          <cell r="CG51">
            <v>88.905621185089927</v>
          </cell>
          <cell r="CH51">
            <v>89.613723553965002</v>
          </cell>
          <cell r="CI51">
            <v>89.104434808593339</v>
          </cell>
          <cell r="CJ51">
            <v>89.530944043051548</v>
          </cell>
          <cell r="CK51">
            <v>90.527838299397644</v>
          </cell>
          <cell r="CL51">
            <v>90.628906083015465</v>
          </cell>
          <cell r="CM51">
            <v>89.554781742410611</v>
          </cell>
          <cell r="CN51">
            <v>90.819323936583032</v>
          </cell>
          <cell r="CO51">
            <v>90.773310629902554</v>
          </cell>
          <cell r="CP51">
            <v>87.998040172817412</v>
          </cell>
          <cell r="CQ51">
            <v>87.451868956886031</v>
          </cell>
          <cell r="CR51">
            <v>85.393178001123246</v>
          </cell>
          <cell r="CS51">
            <v>95.122665980234487</v>
          </cell>
          <cell r="CT51">
            <v>90.072267614791784</v>
          </cell>
          <cell r="CU51">
            <v>91.863220942231621</v>
          </cell>
          <cell r="CV51">
            <v>92.660939131325819</v>
          </cell>
          <cell r="CW51">
            <v>93.011830803295524</v>
          </cell>
          <cell r="CX51">
            <v>89.585321329573659</v>
          </cell>
          <cell r="CY51">
            <v>92.909188286935077</v>
          </cell>
          <cell r="CZ51">
            <v>90.653813442634956</v>
          </cell>
          <cell r="DA51">
            <v>92.474899797991881</v>
          </cell>
          <cell r="DB51">
            <v>91.889429712528639</v>
          </cell>
          <cell r="DC51">
            <v>92.375413433151209</v>
          </cell>
          <cell r="DD51">
            <v>91.491953154102305</v>
          </cell>
          <cell r="DE51">
            <v>92.326380450967932</v>
          </cell>
          <cell r="DF51">
            <v>95.641728029233036</v>
          </cell>
          <cell r="DG51">
            <v>92.884671665025493</v>
          </cell>
          <cell r="DH51">
            <v>93.371844569022613</v>
          </cell>
          <cell r="DI51">
            <v>91.507330068944029</v>
          </cell>
          <cell r="DJ51">
            <v>95.002069772694085</v>
          </cell>
          <cell r="DK51">
            <v>92.710282485710593</v>
          </cell>
          <cell r="DL51">
            <v>95.723079329790167</v>
          </cell>
          <cell r="DM51">
            <v>92.601807471499754</v>
          </cell>
          <cell r="DN51">
            <v>94.054870894326882</v>
          </cell>
          <cell r="DO51">
            <v>92.270009646738316</v>
          </cell>
          <cell r="DP51">
            <v>66.080225936089292</v>
          </cell>
          <cell r="DQ51">
            <v>104.38705498732061</v>
          </cell>
          <cell r="DR51">
            <v>96.966403322401149</v>
          </cell>
          <cell r="DS51">
            <v>96.517908660387491</v>
          </cell>
          <cell r="DT51">
            <v>90.893582889339257</v>
          </cell>
          <cell r="DU51">
            <v>92.264043698957082</v>
          </cell>
          <cell r="DV51">
            <v>91.557114159818624</v>
          </cell>
        </row>
        <row r="55">
          <cell r="E55" t="str">
            <v>Honoraires de dentistes</v>
          </cell>
          <cell r="BZ55">
            <v>96.27601937127146</v>
          </cell>
          <cell r="CA55">
            <v>101.07903549923498</v>
          </cell>
          <cell r="CB55">
            <v>99.325435939351976</v>
          </cell>
          <cell r="CC55">
            <v>100.57393172492009</v>
          </cell>
          <cell r="CD55">
            <v>99.979561725270528</v>
          </cell>
          <cell r="CE55">
            <v>96.333812457071673</v>
          </cell>
          <cell r="CF55">
            <v>100.33102931771887</v>
          </cell>
          <cell r="CG55">
            <v>96.534074070981518</v>
          </cell>
          <cell r="CH55">
            <v>100.81011436027465</v>
          </cell>
          <cell r="CI55">
            <v>100.69437706500275</v>
          </cell>
          <cell r="CJ55">
            <v>94.096566561167165</v>
          </cell>
          <cell r="CK55">
            <v>100.75666579151907</v>
          </cell>
          <cell r="CL55">
            <v>100.72728825276214</v>
          </cell>
          <cell r="CM55">
            <v>98.502807853208253</v>
          </cell>
          <cell r="CN55">
            <v>94.46049007078544</v>
          </cell>
          <cell r="CO55">
            <v>100.92885280697818</v>
          </cell>
          <cell r="CP55">
            <v>99.212631947910822</v>
          </cell>
          <cell r="CQ55">
            <v>102.26847331451663</v>
          </cell>
          <cell r="CR55">
            <v>97.758473485627334</v>
          </cell>
          <cell r="CS55">
            <v>103.87233088143081</v>
          </cell>
          <cell r="CT55">
            <v>100.81304604423637</v>
          </cell>
          <cell r="CU55">
            <v>99.471022186318123</v>
          </cell>
          <cell r="CV55">
            <v>98.213249359794204</v>
          </cell>
          <cell r="CW55">
            <v>100.95279490719248</v>
          </cell>
          <cell r="CX55">
            <v>104.85232241289759</v>
          </cell>
          <cell r="CY55">
            <v>103.84600341593146</v>
          </cell>
          <cell r="CZ55">
            <v>98.604372415024542</v>
          </cell>
          <cell r="DA55">
            <v>105.14020461481957</v>
          </cell>
          <cell r="DB55">
            <v>100.07045817012794</v>
          </cell>
          <cell r="DC55">
            <v>107.25057381508003</v>
          </cell>
          <cell r="DD55">
            <v>101.29804910213088</v>
          </cell>
          <cell r="DE55">
            <v>102.13377515236395</v>
          </cell>
          <cell r="DF55">
            <v>105.55747857084027</v>
          </cell>
          <cell r="DG55">
            <v>103.04042810739351</v>
          </cell>
          <cell r="DH55">
            <v>98.953700480098121</v>
          </cell>
          <cell r="DI55">
            <v>102.3592178950542</v>
          </cell>
          <cell r="DJ55">
            <v>97.591113131234337</v>
          </cell>
          <cell r="DK55">
            <v>92.62072719805397</v>
          </cell>
          <cell r="DL55">
            <v>95.399972324231882</v>
          </cell>
          <cell r="DM55">
            <v>87.724851553849192</v>
          </cell>
          <cell r="DN55">
            <v>90.36165013228991</v>
          </cell>
          <cell r="DO55">
            <v>86.048740109075965</v>
          </cell>
          <cell r="DP55">
            <v>91.663213513187685</v>
          </cell>
          <cell r="DQ55">
            <v>91.828449681448348</v>
          </cell>
          <cell r="DR55">
            <v>86.941963475262568</v>
          </cell>
          <cell r="DS55">
            <v>87.985181128214819</v>
          </cell>
          <cell r="DT55">
            <v>91.919737269639342</v>
          </cell>
          <cell r="DU55">
            <v>88.996524771119653</v>
          </cell>
          <cell r="DV55">
            <v>88.485592592754543</v>
          </cell>
        </row>
        <row r="69">
          <cell r="E69" t="str">
            <v>TOTAL Infirmiers</v>
          </cell>
          <cell r="BZ69">
            <v>98.478557519032805</v>
          </cell>
          <cell r="CA69">
            <v>106.33118205848793</v>
          </cell>
          <cell r="CB69">
            <v>101.76081185855959</v>
          </cell>
          <cell r="CC69">
            <v>100.77808634838772</v>
          </cell>
          <cell r="CD69">
            <v>101.4713124107211</v>
          </cell>
          <cell r="CE69">
            <v>99.782945139126625</v>
          </cell>
          <cell r="CF69">
            <v>100.86387245393247</v>
          </cell>
          <cell r="CG69">
            <v>99.921717738143428</v>
          </cell>
          <cell r="CH69">
            <v>98.158943624297791</v>
          </cell>
          <cell r="CI69">
            <v>96.732115758796184</v>
          </cell>
          <cell r="CJ69">
            <v>97.846031769166544</v>
          </cell>
          <cell r="CK69">
            <v>98.813526512056555</v>
          </cell>
          <cell r="CL69">
            <v>98.589892896860121</v>
          </cell>
          <cell r="CM69">
            <v>96.102891854066513</v>
          </cell>
          <cell r="CN69">
            <v>96.029328004372346</v>
          </cell>
          <cell r="CO69">
            <v>98.458645323502239</v>
          </cell>
          <cell r="CP69">
            <v>98.122411075160855</v>
          </cell>
          <cell r="CQ69">
            <v>97.810122877934532</v>
          </cell>
          <cell r="CR69">
            <v>93.703978125641029</v>
          </cell>
          <cell r="CS69">
            <v>97.427903012718204</v>
          </cell>
          <cell r="CT69">
            <v>96.926731535052497</v>
          </cell>
          <cell r="CU69">
            <v>98.755800188376085</v>
          </cell>
          <cell r="CV69">
            <v>97.442653123876838</v>
          </cell>
          <cell r="CW69">
            <v>95.773148302645865</v>
          </cell>
          <cell r="CX69">
            <v>96.544581449477647</v>
          </cell>
          <cell r="CY69">
            <v>93.448262451756037</v>
          </cell>
          <cell r="CZ69">
            <v>93.368891826415705</v>
          </cell>
          <cell r="DA69">
            <v>93.884130688583937</v>
          </cell>
          <cell r="DB69">
            <v>91.582858609251147</v>
          </cell>
          <cell r="DC69">
            <v>92.728127979151964</v>
          </cell>
          <cell r="DD69">
            <v>91.071602156317866</v>
          </cell>
          <cell r="DE69">
            <v>89.722898638462539</v>
          </cell>
          <cell r="DF69">
            <v>93.636202812402075</v>
          </cell>
          <cell r="DG69">
            <v>92.641537476442736</v>
          </cell>
          <cell r="DH69">
            <v>89.570281067149551</v>
          </cell>
          <cell r="DI69">
            <v>91.356683367989703</v>
          </cell>
          <cell r="DJ69">
            <v>92.492337590737804</v>
          </cell>
          <cell r="DK69">
            <v>91.840776964031178</v>
          </cell>
          <cell r="DL69">
            <v>96.825359744578975</v>
          </cell>
          <cell r="DM69">
            <v>83.241942657719861</v>
          </cell>
          <cell r="DN69">
            <v>92.292930141969862</v>
          </cell>
          <cell r="DO69">
            <v>88.784657075459407</v>
          </cell>
          <cell r="DP69">
            <v>92.965859415419203</v>
          </cell>
          <cell r="DQ69">
            <v>91.668044788326654</v>
          </cell>
          <cell r="DR69">
            <v>87.584843972667315</v>
          </cell>
          <cell r="DS69">
            <v>88.270519329992325</v>
          </cell>
          <cell r="DT69">
            <v>92.346730605632942</v>
          </cell>
          <cell r="DU69">
            <v>89.987793775856133</v>
          </cell>
          <cell r="DV69">
            <v>90.815107190718976</v>
          </cell>
        </row>
        <row r="74">
          <cell r="E74" t="str">
            <v>Montants masseurs-kiné</v>
          </cell>
          <cell r="BZ74">
            <v>91.370927425502202</v>
          </cell>
          <cell r="CA74">
            <v>92.494177959999817</v>
          </cell>
          <cell r="CB74">
            <v>93.597590868964602</v>
          </cell>
          <cell r="CC74">
            <v>87.861432762225036</v>
          </cell>
          <cell r="CD74">
            <v>90.801064787158126</v>
          </cell>
          <cell r="CE74">
            <v>89.920397892255124</v>
          </cell>
          <cell r="CF74">
            <v>91.808889554568722</v>
          </cell>
          <cell r="CG74">
            <v>91.726157984703434</v>
          </cell>
          <cell r="CH74">
            <v>91.250679652504488</v>
          </cell>
          <cell r="CI74">
            <v>90.066286914276333</v>
          </cell>
          <cell r="CJ74">
            <v>87.822152118013477</v>
          </cell>
          <cell r="CK74">
            <v>88.982587046956638</v>
          </cell>
          <cell r="CL74">
            <v>90.053002881873084</v>
          </cell>
          <cell r="CM74">
            <v>88.096259849559615</v>
          </cell>
          <cell r="CN74">
            <v>86.773977751214844</v>
          </cell>
          <cell r="CO74">
            <v>90.223188450516261</v>
          </cell>
          <cell r="CP74">
            <v>86.848179998616558</v>
          </cell>
          <cell r="CQ74">
            <v>88.127296046827027</v>
          </cell>
          <cell r="CR74">
            <v>85.01686858591259</v>
          </cell>
          <cell r="CS74">
            <v>88.400568620104025</v>
          </cell>
          <cell r="CT74">
            <v>89.487757804011352</v>
          </cell>
          <cell r="CU74">
            <v>90.249437658818849</v>
          </cell>
          <cell r="CV74">
            <v>90.143894314575817</v>
          </cell>
          <cell r="CW74">
            <v>89.338936824239084</v>
          </cell>
          <cell r="CX74">
            <v>88.968093411384913</v>
          </cell>
          <cell r="CY74">
            <v>89.700252864384979</v>
          </cell>
          <cell r="CZ74">
            <v>86.899644979656983</v>
          </cell>
          <cell r="DA74">
            <v>90.778329836799742</v>
          </cell>
          <cell r="DB74">
            <v>90.031596647170915</v>
          </cell>
          <cell r="DC74">
            <v>92.146971367111689</v>
          </cell>
          <cell r="DD74">
            <v>90.162148474274318</v>
          </cell>
          <cell r="DE74">
            <v>87.3761714689781</v>
          </cell>
          <cell r="DF74">
            <v>92.549413677977341</v>
          </cell>
          <cell r="DG74">
            <v>89.25767405078885</v>
          </cell>
          <cell r="DH74">
            <v>87.20496258540858</v>
          </cell>
          <cell r="DI74">
            <v>89.383784850548366</v>
          </cell>
          <cell r="DJ74">
            <v>88.609762621724926</v>
          </cell>
          <cell r="DK74">
            <v>88.307995171114968</v>
          </cell>
          <cell r="DL74">
            <v>93.246303750120703</v>
          </cell>
          <cell r="DM74">
            <v>86.274043800974624</v>
          </cell>
          <cell r="DN74">
            <v>88.839921422478113</v>
          </cell>
          <cell r="DO74">
            <v>87.025889810288959</v>
          </cell>
          <cell r="DP74">
            <v>89.695570494700377</v>
          </cell>
          <cell r="DQ74">
            <v>90.166478737326955</v>
          </cell>
          <cell r="DR74">
            <v>87.216159515643938</v>
          </cell>
          <cell r="DS74">
            <v>88.530897226711332</v>
          </cell>
          <cell r="DT74">
            <v>90.021670735532993</v>
          </cell>
          <cell r="DU74">
            <v>87.662675623682958</v>
          </cell>
          <cell r="DV74">
            <v>88.391930557555298</v>
          </cell>
        </row>
        <row r="83">
          <cell r="E83" t="str">
            <v>TOTAL Laboratoires</v>
          </cell>
          <cell r="BZ83">
            <v>118.33458295644607</v>
          </cell>
          <cell r="CA83">
            <v>150.50386994479973</v>
          </cell>
          <cell r="CB83">
            <v>127.71474644389235</v>
          </cell>
          <cell r="CC83">
            <v>129.29017552443713</v>
          </cell>
          <cell r="CD83">
            <v>128.15669657083561</v>
          </cell>
          <cell r="CE83">
            <v>121.05037131457293</v>
          </cell>
          <cell r="CF83">
            <v>122.89848827612653</v>
          </cell>
          <cell r="CG83">
            <v>110.64410709724535</v>
          </cell>
          <cell r="CH83">
            <v>99.086012169160568</v>
          </cell>
          <cell r="CI83">
            <v>98.397339254748758</v>
          </cell>
          <cell r="CJ83">
            <v>102.55532281933225</v>
          </cell>
          <cell r="CK83">
            <v>100.36508601362175</v>
          </cell>
          <cell r="CL83">
            <v>95.732534865887942</v>
          </cell>
          <cell r="CM83">
            <v>98.371272286174133</v>
          </cell>
          <cell r="CN83">
            <v>99.794415275710207</v>
          </cell>
          <cell r="CO83">
            <v>114.84359195367446</v>
          </cell>
          <cell r="CP83">
            <v>106.98433984468345</v>
          </cell>
          <cell r="CQ83">
            <v>99.325485465638749</v>
          </cell>
          <cell r="CR83">
            <v>98.840203275991783</v>
          </cell>
          <cell r="CS83">
            <v>95.993603964468292</v>
          </cell>
          <cell r="CT83">
            <v>90.079759901067362</v>
          </cell>
          <cell r="CU83">
            <v>94.647964508423925</v>
          </cell>
          <cell r="CV83">
            <v>90.515976970922125</v>
          </cell>
          <cell r="CW83">
            <v>85.503565534086903</v>
          </cell>
          <cell r="CX83">
            <v>87.625203552050664</v>
          </cell>
          <cell r="CY83">
            <v>82.234460281734627</v>
          </cell>
          <cell r="CZ83">
            <v>81.78484522773276</v>
          </cell>
          <cell r="DA83">
            <v>80.099128768423327</v>
          </cell>
          <cell r="DB83">
            <v>75.421676230001452</v>
          </cell>
          <cell r="DC83">
            <v>75.20942397862683</v>
          </cell>
          <cell r="DD83">
            <v>73.010750073451604</v>
          </cell>
          <cell r="DE83">
            <v>70.659861931942785</v>
          </cell>
          <cell r="DF83">
            <v>73.897777791443758</v>
          </cell>
          <cell r="DG83">
            <v>71.779407433990201</v>
          </cell>
          <cell r="DH83">
            <v>71.98162976931971</v>
          </cell>
          <cell r="DI83">
            <v>71.711088373243214</v>
          </cell>
          <cell r="DJ83">
            <v>69.522443738572889</v>
          </cell>
          <cell r="DK83">
            <v>68.632376554638384</v>
          </cell>
          <cell r="DL83">
            <v>68.621361973898388</v>
          </cell>
          <cell r="DM83">
            <v>66.833481390867405</v>
          </cell>
          <cell r="DN83">
            <v>67.938810625773243</v>
          </cell>
          <cell r="DO83">
            <v>65.383482872720165</v>
          </cell>
          <cell r="DP83">
            <v>64.262596564305795</v>
          </cell>
          <cell r="DQ83">
            <v>64.631253670829636</v>
          </cell>
          <cell r="DR83">
            <v>63.609562028231416</v>
          </cell>
          <cell r="DS83">
            <v>63.354757885189073</v>
          </cell>
          <cell r="DT83">
            <v>59.632944252550125</v>
          </cell>
          <cell r="DU83">
            <v>59.465873022056961</v>
          </cell>
          <cell r="DV83">
            <v>59.771496752195354</v>
          </cell>
        </row>
        <row r="89">
          <cell r="E89" t="str">
            <v>TOTAL transports</v>
          </cell>
          <cell r="BZ89">
            <v>78.561149843047062</v>
          </cell>
          <cell r="CA89">
            <v>84.935018144580809</v>
          </cell>
          <cell r="CB89">
            <v>80.73239180394593</v>
          </cell>
          <cell r="CC89">
            <v>81.766289480154839</v>
          </cell>
          <cell r="CD89">
            <v>83.341657010298562</v>
          </cell>
          <cell r="CE89">
            <v>86.127420728316011</v>
          </cell>
          <cell r="CF89">
            <v>87.025938931586694</v>
          </cell>
          <cell r="CG89">
            <v>89.248773816378531</v>
          </cell>
          <cell r="CH89">
            <v>84.989752224509871</v>
          </cell>
          <cell r="CI89">
            <v>88.079104221888585</v>
          </cell>
          <cell r="CJ89">
            <v>87.539170949587515</v>
          </cell>
          <cell r="CK89">
            <v>86.618802976073411</v>
          </cell>
          <cell r="CL89">
            <v>90.188460756163408</v>
          </cell>
          <cell r="CM89">
            <v>87.460797774569173</v>
          </cell>
          <cell r="CN89">
            <v>86.376363633147221</v>
          </cell>
          <cell r="CO89">
            <v>87.558837989396793</v>
          </cell>
          <cell r="CP89">
            <v>86.810118777520486</v>
          </cell>
          <cell r="CQ89">
            <v>87.352812879775129</v>
          </cell>
          <cell r="CR89">
            <v>86.678541646987966</v>
          </cell>
          <cell r="CS89">
            <v>88.047976186021387</v>
          </cell>
          <cell r="CT89">
            <v>86.396281771537545</v>
          </cell>
          <cell r="CU89">
            <v>86.562861888914384</v>
          </cell>
          <cell r="CV89">
            <v>90.454654437769435</v>
          </cell>
          <cell r="CW89">
            <v>91.760709514507326</v>
          </cell>
          <cell r="CX89">
            <v>90.618095847842739</v>
          </cell>
          <cell r="CY89">
            <v>90.828433608755503</v>
          </cell>
          <cell r="CZ89">
            <v>93.779668256295892</v>
          </cell>
          <cell r="DA89">
            <v>89.429015224208882</v>
          </cell>
          <cell r="DB89">
            <v>90.39442087515522</v>
          </cell>
          <cell r="DC89">
            <v>91.744824121551574</v>
          </cell>
          <cell r="DD89">
            <v>92.032847892791239</v>
          </cell>
          <cell r="DE89">
            <v>89.578641401530291</v>
          </cell>
          <cell r="DF89">
            <v>89.564635993386304</v>
          </cell>
          <cell r="DG89">
            <v>90.40036498726414</v>
          </cell>
          <cell r="DH89">
            <v>89.90765638547515</v>
          </cell>
          <cell r="DI89">
            <v>89.808889331105249</v>
          </cell>
          <cell r="DJ89">
            <v>92.108382723334685</v>
          </cell>
          <cell r="DK89">
            <v>90.387980581209476</v>
          </cell>
          <cell r="DL89">
            <v>92.576228691030451</v>
          </cell>
          <cell r="DM89">
            <v>89.426494919122106</v>
          </cell>
          <cell r="DN89">
            <v>91.539789017120754</v>
          </cell>
          <cell r="DO89">
            <v>89.884191485930458</v>
          </cell>
          <cell r="DP89">
            <v>91.766788710489038</v>
          </cell>
          <cell r="DQ89">
            <v>91.572092943501076</v>
          </cell>
          <cell r="DR89">
            <v>93.44926203480648</v>
          </cell>
          <cell r="DS89">
            <v>93.719300214981189</v>
          </cell>
          <cell r="DT89">
            <v>89.153987728863484</v>
          </cell>
          <cell r="DU89">
            <v>91.678443353160404</v>
          </cell>
          <cell r="DV89">
            <v>90.807762744134394</v>
          </cell>
        </row>
        <row r="90">
          <cell r="E90" t="str">
            <v>IJ maladie</v>
          </cell>
          <cell r="BZ90">
            <v>102.873274123781</v>
          </cell>
          <cell r="CA90">
            <v>103.05917260758335</v>
          </cell>
          <cell r="CB90">
            <v>101.06583007873895</v>
          </cell>
          <cell r="CC90">
            <v>96.527180463631538</v>
          </cell>
          <cell r="CD90">
            <v>101.47894849158278</v>
          </cell>
          <cell r="CE90">
            <v>97.792066917870585</v>
          </cell>
          <cell r="CF90">
            <v>106.13376174120633</v>
          </cell>
          <cell r="CG90">
            <v>100.91674855287178</v>
          </cell>
          <cell r="CH90">
            <v>100.02726968610412</v>
          </cell>
          <cell r="CI90">
            <v>97.561611827990049</v>
          </cell>
          <cell r="CJ90">
            <v>91.93480039197155</v>
          </cell>
          <cell r="CK90">
            <v>98.783266901407288</v>
          </cell>
          <cell r="CL90">
            <v>98.585029659197076</v>
          </cell>
          <cell r="CM90">
            <v>100.96654397725895</v>
          </cell>
          <cell r="CN90">
            <v>97.516639140027834</v>
          </cell>
          <cell r="CO90">
            <v>100.86032486478918</v>
          </cell>
          <cell r="CP90">
            <v>106.97475136633743</v>
          </cell>
          <cell r="CQ90">
            <v>102.86295096541484</v>
          </cell>
          <cell r="CR90">
            <v>102.34076260415139</v>
          </cell>
          <cell r="CS90">
            <v>101.58833236213907</v>
          </cell>
          <cell r="CT90">
            <v>105.84567166370047</v>
          </cell>
          <cell r="CU90">
            <v>97.970896271803014</v>
          </cell>
          <cell r="CV90">
            <v>104.84809233872996</v>
          </cell>
          <cell r="CW90">
            <v>106.74486356785866</v>
          </cell>
          <cell r="CX90">
            <v>111.35131475143088</v>
          </cell>
          <cell r="CY90">
            <v>105.34864098448797</v>
          </cell>
          <cell r="CZ90">
            <v>106.87678614463833</v>
          </cell>
          <cell r="DA90">
            <v>104.54987219873722</v>
          </cell>
          <cell r="DB90">
            <v>105.45397698136414</v>
          </cell>
          <cell r="DC90">
            <v>102.93081802739775</v>
          </cell>
          <cell r="DD90">
            <v>101.09103782840971</v>
          </cell>
          <cell r="DE90">
            <v>110.37186242782759</v>
          </cell>
          <cell r="DF90">
            <v>104.33114365065477</v>
          </cell>
          <cell r="DG90">
            <v>110.47494827673002</v>
          </cell>
          <cell r="DH90">
            <v>107.31681586283133</v>
          </cell>
          <cell r="DI90">
            <v>107.07840106494156</v>
          </cell>
          <cell r="DJ90">
            <v>108.35586810368115</v>
          </cell>
          <cell r="DK90">
            <v>106.97615545618815</v>
          </cell>
          <cell r="DL90">
            <v>113.52753135624039</v>
          </cell>
          <cell r="DM90">
            <v>115.4031610720556</v>
          </cell>
          <cell r="DN90">
            <v>108.61408930714515</v>
          </cell>
          <cell r="DO90">
            <v>112.35714114046293</v>
          </cell>
          <cell r="DP90">
            <v>113.8571711424718</v>
          </cell>
          <cell r="DQ90">
            <v>112.58210520911969</v>
          </cell>
          <cell r="DR90">
            <v>108.4817711585474</v>
          </cell>
          <cell r="DS90">
            <v>111.89278755890876</v>
          </cell>
          <cell r="DT90">
            <v>112.92028204574092</v>
          </cell>
          <cell r="DU90">
            <v>115.3508209690654</v>
          </cell>
          <cell r="DV90">
            <v>111.843951633988</v>
          </cell>
        </row>
        <row r="91">
          <cell r="E91" t="str">
            <v>IJ AT</v>
          </cell>
          <cell r="BZ91">
            <v>94.131587905717467</v>
          </cell>
          <cell r="CA91">
            <v>102.95840719092774</v>
          </cell>
          <cell r="CB91">
            <v>100.46594633308827</v>
          </cell>
          <cell r="CC91">
            <v>102.71856915230242</v>
          </cell>
          <cell r="CD91">
            <v>99.291075610978822</v>
          </cell>
          <cell r="CE91">
            <v>98.052143728423658</v>
          </cell>
          <cell r="CF91">
            <v>99.65762452281912</v>
          </cell>
          <cell r="CG91">
            <v>99.933857445946003</v>
          </cell>
          <cell r="CH91">
            <v>96.503790363437133</v>
          </cell>
          <cell r="CI91">
            <v>97.614770213009933</v>
          </cell>
          <cell r="CJ91">
            <v>96.114165204647335</v>
          </cell>
          <cell r="CK91">
            <v>93.522527130929717</v>
          </cell>
          <cell r="CL91">
            <v>88.279155368977115</v>
          </cell>
          <cell r="CM91">
            <v>94.913227660712778</v>
          </cell>
          <cell r="CN91">
            <v>95.077074008697423</v>
          </cell>
          <cell r="CO91">
            <v>95.294609501702325</v>
          </cell>
          <cell r="CP91">
            <v>95.192812065629496</v>
          </cell>
          <cell r="CQ91">
            <v>93.719113330047549</v>
          </cell>
          <cell r="CR91">
            <v>93.494025444355643</v>
          </cell>
          <cell r="CS91">
            <v>91.241753506312889</v>
          </cell>
          <cell r="CT91">
            <v>95.409283183992173</v>
          </cell>
          <cell r="CU91">
            <v>94.687367504156157</v>
          </cell>
          <cell r="CV91">
            <v>97.222468136519495</v>
          </cell>
          <cell r="CW91">
            <v>98.086912544569444</v>
          </cell>
          <cell r="CX91">
            <v>101.20341831476098</v>
          </cell>
          <cell r="CY91">
            <v>96.064528998561684</v>
          </cell>
          <cell r="CZ91">
            <v>86.89265689296262</v>
          </cell>
          <cell r="DA91">
            <v>92.426092886677836</v>
          </cell>
          <cell r="DB91">
            <v>91.3848541800009</v>
          </cell>
          <cell r="DC91">
            <v>96.035514278276253</v>
          </cell>
          <cell r="DD91">
            <v>97.720495812314567</v>
          </cell>
          <cell r="DE91">
            <v>98.005162710515634</v>
          </cell>
          <cell r="DF91">
            <v>101.57927693697862</v>
          </cell>
          <cell r="DG91">
            <v>97.03655350709775</v>
          </cell>
          <cell r="DH91">
            <v>95.734612732162446</v>
          </cell>
          <cell r="DI91">
            <v>97.457342413593224</v>
          </cell>
          <cell r="DJ91">
            <v>98.31715542730096</v>
          </cell>
          <cell r="DK91">
            <v>96.322405901954866</v>
          </cell>
          <cell r="DL91">
            <v>98.417274840249164</v>
          </cell>
          <cell r="DM91">
            <v>94.06105867460461</v>
          </cell>
          <cell r="DN91">
            <v>95.743760873653443</v>
          </cell>
          <cell r="DO91">
            <v>97.376509444242004</v>
          </cell>
          <cell r="DP91">
            <v>97.325116221210735</v>
          </cell>
          <cell r="DQ91">
            <v>103.45291005298509</v>
          </cell>
          <cell r="DR91">
            <v>97.922233375144458</v>
          </cell>
          <cell r="DS91">
            <v>100.45319054349416</v>
          </cell>
          <cell r="DT91">
            <v>97.421817447935339</v>
          </cell>
          <cell r="DU91">
            <v>97.928874324284592</v>
          </cell>
          <cell r="DV91">
            <v>98.071663798235988</v>
          </cell>
        </row>
        <row r="107">
          <cell r="E107" t="str">
            <v>Médicaments de ville</v>
          </cell>
          <cell r="BZ107">
            <v>100.28221608530632</v>
          </cell>
          <cell r="CA107">
            <v>96.631068566039048</v>
          </cell>
          <cell r="CB107">
            <v>96.193197637565447</v>
          </cell>
          <cell r="CC107">
            <v>97.232504396511899</v>
          </cell>
          <cell r="CD107">
            <v>98.043032330698068</v>
          </cell>
          <cell r="CE107">
            <v>99.095360417963207</v>
          </cell>
          <cell r="CF107">
            <v>99.303944187713384</v>
          </cell>
          <cell r="CG107">
            <v>100.81279026054864</v>
          </cell>
          <cell r="CH107">
            <v>100.85765494729336</v>
          </cell>
          <cell r="CI107">
            <v>101.77538710903519</v>
          </cell>
          <cell r="CJ107">
            <v>103.41465489215129</v>
          </cell>
          <cell r="CK107">
            <v>104.38588054500835</v>
          </cell>
          <cell r="CL107">
            <v>103.72971409152163</v>
          </cell>
          <cell r="CM107">
            <v>103.81698350829187</v>
          </cell>
          <cell r="CN107">
            <v>104.99456096402793</v>
          </cell>
          <cell r="CO107">
            <v>112.38925734733105</v>
          </cell>
          <cell r="CP107">
            <v>109.79268040268677</v>
          </cell>
          <cell r="CQ107">
            <v>107.66443736973143</v>
          </cell>
          <cell r="CR107">
            <v>108.13474688477693</v>
          </cell>
          <cell r="CS107">
            <v>108.76883983436439</v>
          </cell>
          <cell r="CT107">
            <v>106.43739715511735</v>
          </cell>
          <cell r="CU107">
            <v>106.18756699714855</v>
          </cell>
          <cell r="CV107">
            <v>106.71601199800244</v>
          </cell>
          <cell r="CW107">
            <v>105.22330356433113</v>
          </cell>
          <cell r="CX107">
            <v>106.68597428413096</v>
          </cell>
          <cell r="CY107">
            <v>105.67505054770869</v>
          </cell>
          <cell r="CZ107">
            <v>106.28533337606123</v>
          </cell>
          <cell r="DA107">
            <v>108.23236002794346</v>
          </cell>
          <cell r="DB107">
            <v>106.98396532782706</v>
          </cell>
          <cell r="DC107">
            <v>108.59869718222804</v>
          </cell>
          <cell r="DD107">
            <v>107.86189657603839</v>
          </cell>
          <cell r="DE107">
            <v>106.70686183389284</v>
          </cell>
          <cell r="DF107">
            <v>114.17777902251851</v>
          </cell>
          <cell r="DG107">
            <v>109.73857749394978</v>
          </cell>
          <cell r="DH107">
            <v>109.30021034525565</v>
          </cell>
          <cell r="DI107">
            <v>110.4256195939918</v>
          </cell>
          <cell r="DJ107">
            <v>110.10442669484159</v>
          </cell>
          <cell r="DK107">
            <v>110.70477678050945</v>
          </cell>
          <cell r="DL107">
            <v>112.80915305201272</v>
          </cell>
          <cell r="DM107">
            <v>109.5813456175845</v>
          </cell>
          <cell r="DN107">
            <v>112.01537235985964</v>
          </cell>
          <cell r="DO107">
            <v>111.25735992776818</v>
          </cell>
          <cell r="DP107">
            <v>112.16486862972259</v>
          </cell>
          <cell r="DQ107">
            <v>110.60145184804998</v>
          </cell>
          <cell r="DR107">
            <v>111.99324182512156</v>
          </cell>
          <cell r="DS107">
            <v>112.74125959308951</v>
          </cell>
          <cell r="DT107">
            <v>112.49789496043898</v>
          </cell>
          <cell r="DU107">
            <v>112.18673700302857</v>
          </cell>
          <cell r="DV107">
            <v>112.37655656853822</v>
          </cell>
        </row>
        <row r="108">
          <cell r="E108" t="str">
            <v>Médicaments rétrocédés</v>
          </cell>
          <cell r="BZ108">
            <v>103.91379766339881</v>
          </cell>
          <cell r="CA108">
            <v>102.2822786846591</v>
          </cell>
          <cell r="CB108">
            <v>103.95168570717755</v>
          </cell>
          <cell r="CC108">
            <v>107.44369298755703</v>
          </cell>
          <cell r="CD108">
            <v>105.87461303719165</v>
          </cell>
          <cell r="CE108">
            <v>103.32465127102142</v>
          </cell>
          <cell r="CF108">
            <v>110.57746508859043</v>
          </cell>
          <cell r="CG108">
            <v>113.15361320836597</v>
          </cell>
          <cell r="CH108">
            <v>113.32593133157485</v>
          </cell>
          <cell r="CI108">
            <v>109.53039495946746</v>
          </cell>
          <cell r="CJ108">
            <v>96.094779843643963</v>
          </cell>
          <cell r="CK108">
            <v>89.210945937826907</v>
          </cell>
          <cell r="CL108">
            <v>97.210358827660542</v>
          </cell>
          <cell r="CM108">
            <v>82.110178565502096</v>
          </cell>
          <cell r="CN108">
            <v>97.389740438913719</v>
          </cell>
          <cell r="CO108">
            <v>84.35764452210212</v>
          </cell>
          <cell r="CP108">
            <v>73.684551095449137</v>
          </cell>
          <cell r="CQ108">
            <v>85.303372451568265</v>
          </cell>
          <cell r="CR108">
            <v>86.193346392619546</v>
          </cell>
          <cell r="CS108">
            <v>73.738171438101602</v>
          </cell>
          <cell r="CT108">
            <v>78.624989186015853</v>
          </cell>
          <cell r="CU108">
            <v>76.720074141888517</v>
          </cell>
          <cell r="CV108">
            <v>76.807302992350529</v>
          </cell>
          <cell r="CW108">
            <v>75.204181382420913</v>
          </cell>
          <cell r="CX108">
            <v>73.688012566314427</v>
          </cell>
          <cell r="CY108">
            <v>79.801710190364744</v>
          </cell>
          <cell r="CZ108">
            <v>69.399722072307696</v>
          </cell>
          <cell r="DA108">
            <v>79.417966004057988</v>
          </cell>
          <cell r="DB108">
            <v>77.567280555879933</v>
          </cell>
          <cell r="DC108">
            <v>72.701829844500978</v>
          </cell>
          <cell r="DD108">
            <v>66.311645945666143</v>
          </cell>
          <cell r="DE108">
            <v>67.258043321743472</v>
          </cell>
          <cell r="DF108">
            <v>68.632340047692921</v>
          </cell>
          <cell r="DG108">
            <v>72.096238917879489</v>
          </cell>
          <cell r="DH108">
            <v>73.885433293778462</v>
          </cell>
          <cell r="DI108">
            <v>71.439292676560314</v>
          </cell>
          <cell r="DJ108">
            <v>69.429368050308398</v>
          </cell>
          <cell r="DK108">
            <v>71.893228844028741</v>
          </cell>
          <cell r="DL108">
            <v>57.460655125288305</v>
          </cell>
          <cell r="DM108">
            <v>60.481018820444213</v>
          </cell>
          <cell r="DN108">
            <v>71.011163492830647</v>
          </cell>
          <cell r="DO108">
            <v>63.048762077657486</v>
          </cell>
          <cell r="DP108">
            <v>59.480879636803685</v>
          </cell>
          <cell r="DQ108">
            <v>65.585483314067304</v>
          </cell>
          <cell r="DR108">
            <v>61.366942357883161</v>
          </cell>
          <cell r="DS108">
            <v>61.960180847327884</v>
          </cell>
          <cell r="DT108">
            <v>57.987208535173643</v>
          </cell>
          <cell r="DU108">
            <v>61.864716040543357</v>
          </cell>
          <cell r="DV108">
            <v>52.615967464133085</v>
          </cell>
        </row>
        <row r="118">
          <cell r="E118" t="str">
            <v>TOTAL médicaments</v>
          </cell>
          <cell r="BZ118">
            <v>100.56986332491746</v>
          </cell>
          <cell r="CA118">
            <v>97.078684833532421</v>
          </cell>
          <cell r="CB118">
            <v>96.807725393252525</v>
          </cell>
          <cell r="CC118">
            <v>98.041303578962157</v>
          </cell>
          <cell r="CD118">
            <v>98.663349546096498</v>
          </cell>
          <cell r="CE118">
            <v>99.430350507882579</v>
          </cell>
          <cell r="CF118">
            <v>100.19688768852792</v>
          </cell>
          <cell r="CG118">
            <v>101.79027171845757</v>
          </cell>
          <cell r="CH118">
            <v>101.84523162911219</v>
          </cell>
          <cell r="CI118">
            <v>102.38963920646739</v>
          </cell>
          <cell r="CJ118">
            <v>102.83486842536695</v>
          </cell>
          <cell r="CK118">
            <v>103.18391716977622</v>
          </cell>
          <cell r="CL118">
            <v>103.21333451822323</v>
          </cell>
          <cell r="CM118">
            <v>102.09764927655203</v>
          </cell>
          <cell r="CN118">
            <v>104.39220477713043</v>
          </cell>
          <cell r="CO118">
            <v>110.16895308660185</v>
          </cell>
          <cell r="CP118">
            <v>106.93265826098303</v>
          </cell>
          <cell r="CQ118">
            <v>105.89328106767395</v>
          </cell>
          <cell r="CR118">
            <v>106.39683100734099</v>
          </cell>
          <cell r="CS118">
            <v>105.99416030445835</v>
          </cell>
          <cell r="CT118">
            <v>104.23445548708186</v>
          </cell>
          <cell r="CU118">
            <v>103.85353076643065</v>
          </cell>
          <cell r="CV118">
            <v>104.34702829192074</v>
          </cell>
          <cell r="CW118">
            <v>102.84557434484584</v>
          </cell>
          <cell r="CX118">
            <v>104.07229966418518</v>
          </cell>
          <cell r="CY118">
            <v>103.62569690570189</v>
          </cell>
          <cell r="CZ118">
            <v>103.36372909849301</v>
          </cell>
          <cell r="DA118">
            <v>105.95005389663218</v>
          </cell>
          <cell r="DB118">
            <v>104.65395346076465</v>
          </cell>
          <cell r="DC118">
            <v>105.7554084997783</v>
          </cell>
          <cell r="DD118">
            <v>104.57081949516662</v>
          </cell>
          <cell r="DE118">
            <v>103.58223320944111</v>
          </cell>
          <cell r="DF118">
            <v>110.57025444506809</v>
          </cell>
          <cell r="DG118">
            <v>106.75703500314313</v>
          </cell>
          <cell r="DH118">
            <v>106.495106662124</v>
          </cell>
          <cell r="DI118">
            <v>107.33762361228901</v>
          </cell>
          <cell r="DJ118">
            <v>106.88267107996003</v>
          </cell>
          <cell r="DK118">
            <v>107.63062454438457</v>
          </cell>
          <cell r="DL118">
            <v>108.42515607909988</v>
          </cell>
          <cell r="DM118">
            <v>105.69224849461165</v>
          </cell>
          <cell r="DN118">
            <v>108.76754569277054</v>
          </cell>
          <cell r="DO118">
            <v>107.43889411640943</v>
          </cell>
          <cell r="DP118">
            <v>107.9919198250106</v>
          </cell>
          <cell r="DQ118">
            <v>107.03586511709678</v>
          </cell>
          <cell r="DR118">
            <v>107.9832767505863</v>
          </cell>
          <cell r="DS118">
            <v>108.7190348924771</v>
          </cell>
          <cell r="DT118">
            <v>108.18025865175107</v>
          </cell>
          <cell r="DU118">
            <v>108.20087296273506</v>
          </cell>
          <cell r="DV118">
            <v>107.64309041232841</v>
          </cell>
        </row>
        <row r="126">
          <cell r="E126" t="str">
            <v>Produits de LPP</v>
          </cell>
          <cell r="BZ126">
            <v>95.815342301833979</v>
          </cell>
          <cell r="CA126">
            <v>96.551173960083247</v>
          </cell>
          <cell r="CB126">
            <v>97.83690096295723</v>
          </cell>
          <cell r="CC126">
            <v>99.076864402968923</v>
          </cell>
          <cell r="CD126">
            <v>98.933119396727506</v>
          </cell>
          <cell r="CE126">
            <v>98.445070482480673</v>
          </cell>
          <cell r="CF126">
            <v>100.56162021467927</v>
          </cell>
          <cell r="CG126">
            <v>101.87582378533071</v>
          </cell>
          <cell r="CH126">
            <v>98.463781514180496</v>
          </cell>
          <cell r="CI126">
            <v>94.932893076606945</v>
          </cell>
          <cell r="CJ126">
            <v>94.787284936229398</v>
          </cell>
          <cell r="CK126">
            <v>98.24280720100505</v>
          </cell>
          <cell r="CL126">
            <v>96.905283809214865</v>
          </cell>
          <cell r="CM126">
            <v>96.492816295799287</v>
          </cell>
          <cell r="CN126">
            <v>93.944451015818714</v>
          </cell>
          <cell r="CO126">
            <v>93.510278026499378</v>
          </cell>
          <cell r="CP126">
            <v>98.456245769396062</v>
          </cell>
          <cell r="CQ126">
            <v>96.258942302373725</v>
          </cell>
          <cell r="CR126">
            <v>96.205744428129876</v>
          </cell>
          <cell r="CS126">
            <v>97.378603267714524</v>
          </cell>
          <cell r="CT126">
            <v>96.581081594576844</v>
          </cell>
          <cell r="CU126">
            <v>96.353327530216433</v>
          </cell>
          <cell r="CV126">
            <v>97.191319206636777</v>
          </cell>
          <cell r="CW126">
            <v>95.606819733570276</v>
          </cell>
          <cell r="CX126">
            <v>94.840257332409607</v>
          </cell>
          <cell r="CY126">
            <v>95.852498069724732</v>
          </cell>
          <cell r="CZ126">
            <v>93.580999503994875</v>
          </cell>
          <cell r="DA126">
            <v>96.136868446872811</v>
          </cell>
          <cell r="DB126">
            <v>94.408141643514412</v>
          </cell>
          <cell r="DC126">
            <v>94.495286237732216</v>
          </cell>
          <cell r="DD126">
            <v>91.93119603940967</v>
          </cell>
          <cell r="DE126">
            <v>90.965522039614527</v>
          </cell>
          <cell r="DF126">
            <v>94.793325431892484</v>
          </cell>
          <cell r="DG126">
            <v>95.364021348082645</v>
          </cell>
          <cell r="DH126">
            <v>91.981821298983618</v>
          </cell>
          <cell r="DI126">
            <v>91.75008635261814</v>
          </cell>
          <cell r="DJ126">
            <v>92.817489129036289</v>
          </cell>
          <cell r="DK126">
            <v>91.783502678227052</v>
          </cell>
          <cell r="DL126">
            <v>97.8111710219071</v>
          </cell>
          <cell r="DM126">
            <v>89.005978111083948</v>
          </cell>
          <cell r="DN126">
            <v>96.436069681243623</v>
          </cell>
          <cell r="DO126">
            <v>92.301569689936741</v>
          </cell>
          <cell r="DP126">
            <v>93.332730146828808</v>
          </cell>
          <cell r="DQ126">
            <v>93.645244123776791</v>
          </cell>
          <cell r="DR126">
            <v>91.447694401230791</v>
          </cell>
          <cell r="DS126">
            <v>92.189234178541497</v>
          </cell>
          <cell r="DT126">
            <v>93.870584065561417</v>
          </cell>
          <cell r="DU126">
            <v>93.486262057146661</v>
          </cell>
          <cell r="DV126">
            <v>91.856952534716044</v>
          </cell>
        </row>
        <row r="134">
          <cell r="E134" t="str">
            <v xml:space="preserve">TOTAL SOINS DE VILLE </v>
          </cell>
          <cell r="BZ134">
            <v>94.500088992128426</v>
          </cell>
          <cell r="CA134">
            <v>97.558803431678726</v>
          </cell>
          <cell r="CB134">
            <v>94.882777254912128</v>
          </cell>
          <cell r="CC134">
            <v>95.967621830991504</v>
          </cell>
          <cell r="CD134">
            <v>96.07142212218055</v>
          </cell>
          <cell r="CE134">
            <v>95.440064949135149</v>
          </cell>
          <cell r="CF134">
            <v>97.020017594558055</v>
          </cell>
          <cell r="CG134">
            <v>96.250147742322739</v>
          </cell>
          <cell r="CH134">
            <v>94.658476530706395</v>
          </cell>
          <cell r="CI134">
            <v>94.308097326817631</v>
          </cell>
          <cell r="CJ134">
            <v>94.155741436041978</v>
          </cell>
          <cell r="CK134">
            <v>95.179120185525989</v>
          </cell>
          <cell r="CL134">
            <v>95.012687828354146</v>
          </cell>
          <cell r="CM134">
            <v>94.050792530478361</v>
          </cell>
          <cell r="CN134">
            <v>93.983103505918038</v>
          </cell>
          <cell r="CO134">
            <v>97.087499011304203</v>
          </cell>
          <cell r="CP134">
            <v>95.729345351996315</v>
          </cell>
          <cell r="CQ134">
            <v>94.817321161590669</v>
          </cell>
          <cell r="CR134">
            <v>93.707258593884973</v>
          </cell>
          <cell r="CS134">
            <v>95.875417781776633</v>
          </cell>
          <cell r="CT134">
            <v>94.475661380364386</v>
          </cell>
          <cell r="CU134">
            <v>94.937193643270007</v>
          </cell>
          <cell r="CV134">
            <v>95.468202848021392</v>
          </cell>
          <cell r="CW134">
            <v>94.379015140522199</v>
          </cell>
          <cell r="CX134">
            <v>94.655522350780089</v>
          </cell>
          <cell r="CY134">
            <v>93.905949703873688</v>
          </cell>
          <cell r="CZ134">
            <v>93.047777729438934</v>
          </cell>
          <cell r="DA134">
            <v>94.447679461856424</v>
          </cell>
          <cell r="DB134">
            <v>92.82688314547957</v>
          </cell>
          <cell r="DC134">
            <v>93.937947685934205</v>
          </cell>
          <cell r="DD134">
            <v>92.521544909739291</v>
          </cell>
          <cell r="DE134">
            <v>91.910568675657956</v>
          </cell>
          <cell r="DF134">
            <v>95.872223249813018</v>
          </cell>
          <cell r="DG134">
            <v>94.145302704268317</v>
          </cell>
          <cell r="DH134">
            <v>92.753075458006123</v>
          </cell>
          <cell r="DI134">
            <v>93.218879090737929</v>
          </cell>
          <cell r="DJ134">
            <v>93.728820524594639</v>
          </cell>
          <cell r="DK134">
            <v>93.168738474083383</v>
          </cell>
          <cell r="DL134">
            <v>96.358004338785975</v>
          </cell>
          <cell r="DM134">
            <v>90.524455596930693</v>
          </cell>
          <cell r="DN134">
            <v>94.439093182881493</v>
          </cell>
          <cell r="DO134">
            <v>92.114846996168538</v>
          </cell>
          <cell r="DP134">
            <v>91.003825742473595</v>
          </cell>
          <cell r="DQ134">
            <v>94.914470743643932</v>
          </cell>
          <cell r="DR134">
            <v>92.584066916274168</v>
          </cell>
          <cell r="DS134">
            <v>93.266697877093804</v>
          </cell>
          <cell r="DT134">
            <v>92.866985815633328</v>
          </cell>
          <cell r="DU134">
            <v>92.777063645367036</v>
          </cell>
          <cell r="DV134">
            <v>92.392270376926732</v>
          </cell>
        </row>
      </sheetData>
      <sheetData sheetId="5">
        <row r="3">
          <cell r="BZ3">
            <v>44105</v>
          </cell>
          <cell r="CA3">
            <v>44136</v>
          </cell>
          <cell r="CB3">
            <v>44166</v>
          </cell>
          <cell r="CC3">
            <v>44197</v>
          </cell>
          <cell r="CD3">
            <v>44228</v>
          </cell>
          <cell r="CE3">
            <v>44256</v>
          </cell>
          <cell r="CF3">
            <v>44287</v>
          </cell>
          <cell r="CG3">
            <v>44317</v>
          </cell>
          <cell r="CH3">
            <v>44348</v>
          </cell>
          <cell r="CI3">
            <v>44378</v>
          </cell>
          <cell r="CJ3">
            <v>44409</v>
          </cell>
          <cell r="CK3">
            <v>44440</v>
          </cell>
          <cell r="CL3">
            <v>44470</v>
          </cell>
          <cell r="CM3">
            <v>44501</v>
          </cell>
          <cell r="CN3">
            <v>44531</v>
          </cell>
          <cell r="CO3">
            <v>44562</v>
          </cell>
          <cell r="CP3">
            <v>44593</v>
          </cell>
          <cell r="CQ3">
            <v>44621</v>
          </cell>
          <cell r="CR3">
            <v>44652</v>
          </cell>
          <cell r="CS3">
            <v>44682</v>
          </cell>
          <cell r="CT3">
            <v>44713</v>
          </cell>
          <cell r="CU3">
            <v>44743</v>
          </cell>
          <cell r="CV3">
            <v>44774</v>
          </cell>
          <cell r="CW3">
            <v>44805</v>
          </cell>
          <cell r="CX3">
            <v>44835</v>
          </cell>
          <cell r="CY3">
            <v>44866</v>
          </cell>
          <cell r="CZ3">
            <v>44896</v>
          </cell>
          <cell r="DA3">
            <v>44927</v>
          </cell>
          <cell r="DB3">
            <v>44958</v>
          </cell>
          <cell r="DC3">
            <v>44986</v>
          </cell>
          <cell r="DD3">
            <v>45017</v>
          </cell>
          <cell r="DE3">
            <v>45047</v>
          </cell>
          <cell r="DF3">
            <v>45078</v>
          </cell>
          <cell r="DG3">
            <v>45108</v>
          </cell>
          <cell r="DH3">
            <v>45139</v>
          </cell>
          <cell r="DI3">
            <v>45170</v>
          </cell>
          <cell r="DJ3">
            <v>45200</v>
          </cell>
          <cell r="DK3">
            <v>45231</v>
          </cell>
          <cell r="DL3">
            <v>45261</v>
          </cell>
          <cell r="DM3">
            <v>45292</v>
          </cell>
          <cell r="DN3">
            <v>45323</v>
          </cell>
          <cell r="DO3">
            <v>45352</v>
          </cell>
          <cell r="DP3">
            <v>45383</v>
          </cell>
          <cell r="DQ3">
            <v>45413</v>
          </cell>
          <cell r="DR3">
            <v>45444</v>
          </cell>
          <cell r="DS3">
            <v>45474</v>
          </cell>
          <cell r="DT3">
            <v>45505</v>
          </cell>
          <cell r="DU3">
            <v>45536</v>
          </cell>
          <cell r="DV3">
            <v>45566</v>
          </cell>
        </row>
        <row r="28">
          <cell r="E28" t="str">
            <v>TOTAL généralistes</v>
          </cell>
          <cell r="BZ28">
            <v>91.598753643376426</v>
          </cell>
          <cell r="CA28">
            <v>95.304327681241475</v>
          </cell>
          <cell r="CB28">
            <v>84.700352889459111</v>
          </cell>
          <cell r="CC28">
            <v>91.333993016223275</v>
          </cell>
          <cell r="CD28">
            <v>92.383357067688848</v>
          </cell>
          <cell r="CE28">
            <v>99.53865671506783</v>
          </cell>
          <cell r="CF28">
            <v>98.579952752983743</v>
          </cell>
          <cell r="CG28">
            <v>97.052037705740375</v>
          </cell>
          <cell r="CH28">
            <v>95.963659504074144</v>
          </cell>
          <cell r="CI28">
            <v>97.481580378120114</v>
          </cell>
          <cell r="CJ28">
            <v>96.746322334912207</v>
          </cell>
          <cell r="CK28">
            <v>93.827749448919093</v>
          </cell>
          <cell r="CL28">
            <v>96.557317143381695</v>
          </cell>
          <cell r="CM28">
            <v>96.371164209622904</v>
          </cell>
          <cell r="CN28">
            <v>96.114755561730789</v>
          </cell>
          <cell r="CO28">
            <v>97.72990353589816</v>
          </cell>
          <cell r="CP28">
            <v>89.783825039717485</v>
          </cell>
          <cell r="CQ28">
            <v>93.209305306803685</v>
          </cell>
          <cell r="CR28">
            <v>94.345051684077191</v>
          </cell>
          <cell r="CS28">
            <v>94.090787898366997</v>
          </cell>
          <cell r="CT28">
            <v>95.630398882450535</v>
          </cell>
          <cell r="CU28">
            <v>95.644222077324756</v>
          </cell>
          <cell r="CV28">
            <v>95.957763599573227</v>
          </cell>
          <cell r="CW28">
            <v>94.176113747484862</v>
          </cell>
          <cell r="CX28">
            <v>96.495925596146307</v>
          </cell>
          <cell r="CY28">
            <v>94.836750960688292</v>
          </cell>
          <cell r="CZ28">
            <v>93.50389111363215</v>
          </cell>
          <cell r="DA28">
            <v>92.99955623158489</v>
          </cell>
          <cell r="DB28">
            <v>91.121228415536692</v>
          </cell>
          <cell r="DC28">
            <v>92.374676078598739</v>
          </cell>
          <cell r="DD28">
            <v>90.114536611160787</v>
          </cell>
          <cell r="DE28">
            <v>93.66122730199514</v>
          </cell>
          <cell r="DF28">
            <v>95.432586207797286</v>
          </cell>
          <cell r="DG28">
            <v>92.570653156122191</v>
          </cell>
          <cell r="DH28">
            <v>94.256832119084478</v>
          </cell>
          <cell r="DI28">
            <v>91.096417615996828</v>
          </cell>
          <cell r="DJ28">
            <v>91.544964593730796</v>
          </cell>
          <cell r="DK28">
            <v>96.061001504728665</v>
          </cell>
          <cell r="DL28">
            <v>101.48336102266495</v>
          </cell>
          <cell r="DM28">
            <v>95.275269412526498</v>
          </cell>
          <cell r="DN28">
            <v>96.839687656483946</v>
          </cell>
          <cell r="DO28">
            <v>91.980488446845854</v>
          </cell>
          <cell r="DP28">
            <v>96.859192672361999</v>
          </cell>
          <cell r="DQ28">
            <v>98.936357829176075</v>
          </cell>
          <cell r="DR28">
            <v>94.22777458659094</v>
          </cell>
          <cell r="DS28">
            <v>94.751508895229691</v>
          </cell>
          <cell r="DT28">
            <v>91.404999217517229</v>
          </cell>
          <cell r="DU28">
            <v>93.948027830251078</v>
          </cell>
          <cell r="DV28">
            <v>91.845060033932413</v>
          </cell>
        </row>
        <row r="51">
          <cell r="E51" t="str">
            <v>TOTAL spécialistes</v>
          </cell>
          <cell r="BZ51">
            <v>112.86364520612867</v>
          </cell>
          <cell r="CA51">
            <v>116.08579261860508</v>
          </cell>
          <cell r="CB51">
            <v>114.38238608499726</v>
          </cell>
          <cell r="CC51">
            <v>118.66762993906399</v>
          </cell>
          <cell r="CD51">
            <v>114.89003830935003</v>
          </cell>
          <cell r="CE51">
            <v>113.20140949897342</v>
          </cell>
          <cell r="CF51">
            <v>118.5111749683291</v>
          </cell>
          <cell r="CG51">
            <v>114.42525874998562</v>
          </cell>
          <cell r="CH51">
            <v>117.04427474210115</v>
          </cell>
          <cell r="CI51">
            <v>114.31351106986247</v>
          </cell>
          <cell r="CJ51">
            <v>116.51338928288166</v>
          </cell>
          <cell r="CK51">
            <v>117.03495594061665</v>
          </cell>
          <cell r="CL51">
            <v>119.41785886193095</v>
          </cell>
          <cell r="CM51">
            <v>113.56461369640843</v>
          </cell>
          <cell r="CN51">
            <v>117.990641977838</v>
          </cell>
          <cell r="CO51">
            <v>118.76705141014968</v>
          </cell>
          <cell r="CP51">
            <v>114.68861748730481</v>
          </cell>
          <cell r="CQ51">
            <v>117.05422653798199</v>
          </cell>
          <cell r="CR51">
            <v>113.49631297097665</v>
          </cell>
          <cell r="CS51">
            <v>124.72367849432669</v>
          </cell>
          <cell r="CT51">
            <v>119.1767753251644</v>
          </cell>
          <cell r="CU51">
            <v>120.81763637439866</v>
          </cell>
          <cell r="CV51">
            <v>124.12371321781406</v>
          </cell>
          <cell r="CW51">
            <v>122.18434451652973</v>
          </cell>
          <cell r="CX51">
            <v>119.41420725075243</v>
          </cell>
          <cell r="CY51">
            <v>124.19062117774288</v>
          </cell>
          <cell r="CZ51">
            <v>121.23323969761688</v>
          </cell>
          <cell r="DA51">
            <v>124.84842231963107</v>
          </cell>
          <cell r="DB51">
            <v>123.86756078313532</v>
          </cell>
          <cell r="DC51">
            <v>124.13916389240724</v>
          </cell>
          <cell r="DD51">
            <v>124.11376932612363</v>
          </cell>
          <cell r="DE51">
            <v>125.57192113402979</v>
          </cell>
          <cell r="DF51">
            <v>133.54568961985115</v>
          </cell>
          <cell r="DG51">
            <v>128.07945698922825</v>
          </cell>
          <cell r="DH51">
            <v>127.91461117921995</v>
          </cell>
          <cell r="DI51">
            <v>127.47710796413732</v>
          </cell>
          <cell r="DJ51">
            <v>130.14446165309946</v>
          </cell>
          <cell r="DK51">
            <v>129.25469865107539</v>
          </cell>
          <cell r="DL51">
            <v>133.224047614</v>
          </cell>
          <cell r="DM51">
            <v>128.07805139841417</v>
          </cell>
          <cell r="DN51">
            <v>132.5320284694028</v>
          </cell>
          <cell r="DO51">
            <v>130.44729812324368</v>
          </cell>
          <cell r="DP51">
            <v>100.65099371807497</v>
          </cell>
          <cell r="DQ51">
            <v>147.89886422074471</v>
          </cell>
          <cell r="DR51">
            <v>138.38727390216457</v>
          </cell>
          <cell r="DS51">
            <v>138.36109168727521</v>
          </cell>
          <cell r="DT51">
            <v>132.14081599579569</v>
          </cell>
          <cell r="DU51">
            <v>133.53063482110642</v>
          </cell>
          <cell r="DV51">
            <v>132.41196072477243</v>
          </cell>
        </row>
        <row r="55">
          <cell r="E55" t="str">
            <v>Honoraires de dentistes</v>
          </cell>
          <cell r="BZ55">
            <v>112.27784837131711</v>
          </cell>
          <cell r="CA55">
            <v>118.68978886241788</v>
          </cell>
          <cell r="CB55">
            <v>117.84812427028182</v>
          </cell>
          <cell r="CC55">
            <v>121.33749277184546</v>
          </cell>
          <cell r="CD55">
            <v>120.03333518938442</v>
          </cell>
          <cell r="CE55">
            <v>117.63664280623874</v>
          </cell>
          <cell r="CF55">
            <v>119.03592853727116</v>
          </cell>
          <cell r="CG55">
            <v>117.79660623113142</v>
          </cell>
          <cell r="CH55">
            <v>119.35213673036358</v>
          </cell>
          <cell r="CI55">
            <v>120.14310261847268</v>
          </cell>
          <cell r="CJ55">
            <v>112.12668746645531</v>
          </cell>
          <cell r="CK55">
            <v>118.14931089491314</v>
          </cell>
          <cell r="CL55">
            <v>122.29137359023679</v>
          </cell>
          <cell r="CM55">
            <v>118.7582490367937</v>
          </cell>
          <cell r="CN55">
            <v>112.0501961006553</v>
          </cell>
          <cell r="CO55">
            <v>120.44373514086774</v>
          </cell>
          <cell r="CP55">
            <v>116.68752799122393</v>
          </cell>
          <cell r="CQ55">
            <v>121.70804352704468</v>
          </cell>
          <cell r="CR55">
            <v>115.74974793431711</v>
          </cell>
          <cell r="CS55">
            <v>120.28493829343796</v>
          </cell>
          <cell r="CT55">
            <v>119.32692358240288</v>
          </cell>
          <cell r="CU55">
            <v>118.63874175782352</v>
          </cell>
          <cell r="CV55">
            <v>120.13554951831038</v>
          </cell>
          <cell r="CW55">
            <v>126.26008420972472</v>
          </cell>
          <cell r="CX55">
            <v>125.42103637826494</v>
          </cell>
          <cell r="CY55">
            <v>121.71237900442522</v>
          </cell>
          <cell r="CZ55">
            <v>116.50653298037494</v>
          </cell>
          <cell r="DA55">
            <v>127.50047175666832</v>
          </cell>
          <cell r="DB55">
            <v>122.96040954090554</v>
          </cell>
          <cell r="DC55">
            <v>126.84353959694636</v>
          </cell>
          <cell r="DD55">
            <v>123.03947303731037</v>
          </cell>
          <cell r="DE55">
            <v>123.31742101884822</v>
          </cell>
          <cell r="DF55">
            <v>130.16711296712342</v>
          </cell>
          <cell r="DG55">
            <v>125.93777879322879</v>
          </cell>
          <cell r="DH55">
            <v>125.49307846043101</v>
          </cell>
          <cell r="DI55">
            <v>130.1387074479878</v>
          </cell>
          <cell r="DJ55">
            <v>123.29749944871722</v>
          </cell>
          <cell r="DK55">
            <v>114.27038079380694</v>
          </cell>
          <cell r="DL55">
            <v>117.67897599281152</v>
          </cell>
          <cell r="DM55">
            <v>111.04487372748102</v>
          </cell>
          <cell r="DN55">
            <v>116.00654882909309</v>
          </cell>
          <cell r="DO55">
            <v>112.68504877982059</v>
          </cell>
          <cell r="DP55">
            <v>118.24177531243336</v>
          </cell>
          <cell r="DQ55">
            <v>115.51923837986924</v>
          </cell>
          <cell r="DR55">
            <v>113.85699487096674</v>
          </cell>
          <cell r="DS55">
            <v>114.59274346220123</v>
          </cell>
          <cell r="DT55">
            <v>114.47246916443289</v>
          </cell>
          <cell r="DU55">
            <v>116.85123619847862</v>
          </cell>
          <cell r="DV55">
            <v>118.17959247767772</v>
          </cell>
        </row>
        <row r="69">
          <cell r="E69" t="str">
            <v>TOTAL Infirmiers</v>
          </cell>
          <cell r="BZ69">
            <v>120.48843264470533</v>
          </cell>
          <cell r="CA69">
            <v>129.24133056203931</v>
          </cell>
          <cell r="CB69">
            <v>118.14511294287668</v>
          </cell>
          <cell r="CC69">
            <v>116.05532344423285</v>
          </cell>
          <cell r="CD69">
            <v>121.6582047740953</v>
          </cell>
          <cell r="CE69">
            <v>124.01733737921073</v>
          </cell>
          <cell r="CF69">
            <v>127.48408905312954</v>
          </cell>
          <cell r="CG69">
            <v>115.75227535887622</v>
          </cell>
          <cell r="CH69">
            <v>117.71929770986036</v>
          </cell>
          <cell r="CI69">
            <v>123.43977380669608</v>
          </cell>
          <cell r="CJ69">
            <v>123.8146287389561</v>
          </cell>
          <cell r="CK69">
            <v>123.40483298275986</v>
          </cell>
          <cell r="CL69">
            <v>121.83891463404099</v>
          </cell>
          <cell r="CM69">
            <v>125.2831704779106</v>
          </cell>
          <cell r="CN69">
            <v>119.20024246053147</v>
          </cell>
          <cell r="CO69">
            <v>134.79009408284</v>
          </cell>
          <cell r="CP69">
            <v>131.08437205451656</v>
          </cell>
          <cell r="CQ69">
            <v>125.66037979765257</v>
          </cell>
          <cell r="CR69">
            <v>123.2429781224911</v>
          </cell>
          <cell r="CS69">
            <v>120.07035134604848</v>
          </cell>
          <cell r="CT69">
            <v>127.174944439257</v>
          </cell>
          <cell r="CU69">
            <v>121.39855340100864</v>
          </cell>
          <cell r="CV69">
            <v>129.95222852067491</v>
          </cell>
          <cell r="CW69">
            <v>124.96966241409118</v>
          </cell>
          <cell r="CX69">
            <v>126.57720479370454</v>
          </cell>
          <cell r="CY69">
            <v>121.6748242862725</v>
          </cell>
          <cell r="CZ69">
            <v>124.50243980990309</v>
          </cell>
          <cell r="DA69">
            <v>122.41869749148681</v>
          </cell>
          <cell r="DB69">
            <v>121.87813509541259</v>
          </cell>
          <cell r="DC69">
            <v>123.29989198326597</v>
          </cell>
          <cell r="DD69">
            <v>117.08352591447617</v>
          </cell>
          <cell r="DE69">
            <v>130.35191640571156</v>
          </cell>
          <cell r="DF69">
            <v>126.05130459011471</v>
          </cell>
          <cell r="DG69">
            <v>126.80770678705353</v>
          </cell>
          <cell r="DH69">
            <v>120.92649420778687</v>
          </cell>
          <cell r="DI69">
            <v>124.53951150677069</v>
          </cell>
          <cell r="DJ69">
            <v>125.69303322252669</v>
          </cell>
          <cell r="DK69">
            <v>121.77126018447657</v>
          </cell>
          <cell r="DL69">
            <v>136.58302289573064</v>
          </cell>
          <cell r="DM69">
            <v>124.36790128668356</v>
          </cell>
          <cell r="DN69">
            <v>128.70361779926935</v>
          </cell>
          <cell r="DO69">
            <v>123.23089843792776</v>
          </cell>
          <cell r="DP69">
            <v>136.67912474463415</v>
          </cell>
          <cell r="DQ69">
            <v>127.12504161790812</v>
          </cell>
          <cell r="DR69">
            <v>122.73134286911748</v>
          </cell>
          <cell r="DS69">
            <v>128.86745508461695</v>
          </cell>
          <cell r="DT69">
            <v>132.19105624375135</v>
          </cell>
          <cell r="DU69">
            <v>129.45016640331326</v>
          </cell>
          <cell r="DV69">
            <v>128.90967379861129</v>
          </cell>
        </row>
        <row r="74">
          <cell r="E74" t="str">
            <v>Montants masseurs-kiné</v>
          </cell>
          <cell r="BZ74">
            <v>110.27994115724518</v>
          </cell>
          <cell r="CA74">
            <v>114.45116604693455</v>
          </cell>
          <cell r="CB74">
            <v>115.67929188222945</v>
          </cell>
          <cell r="CC74">
            <v>108.02284887446243</v>
          </cell>
          <cell r="CD74">
            <v>110.03073498278036</v>
          </cell>
          <cell r="CE74">
            <v>111.27876750706866</v>
          </cell>
          <cell r="CF74">
            <v>112.25300180467326</v>
          </cell>
          <cell r="CG74">
            <v>114.92815102499011</v>
          </cell>
          <cell r="CH74">
            <v>113.35954844584467</v>
          </cell>
          <cell r="CI74">
            <v>113.81968612238684</v>
          </cell>
          <cell r="CJ74">
            <v>110.21778920724201</v>
          </cell>
          <cell r="CK74">
            <v>111.21164228594802</v>
          </cell>
          <cell r="CL74">
            <v>115.13332790003585</v>
          </cell>
          <cell r="CM74">
            <v>106.55986054660202</v>
          </cell>
          <cell r="CN74">
            <v>110.67689547414183</v>
          </cell>
          <cell r="CO74">
            <v>113.45600424312705</v>
          </cell>
          <cell r="CP74">
            <v>109.07978452907443</v>
          </cell>
          <cell r="CQ74">
            <v>112.4755741761402</v>
          </cell>
          <cell r="CR74">
            <v>110.46291482082924</v>
          </cell>
          <cell r="CS74">
            <v>119.12688353290474</v>
          </cell>
          <cell r="CT74">
            <v>113.57043006118894</v>
          </cell>
          <cell r="CU74">
            <v>114.44031308770933</v>
          </cell>
          <cell r="CV74">
            <v>115.34218586021616</v>
          </cell>
          <cell r="CW74">
            <v>116.53671332046389</v>
          </cell>
          <cell r="CX74">
            <v>115.83120917973568</v>
          </cell>
          <cell r="CY74">
            <v>116.80463476373097</v>
          </cell>
          <cell r="CZ74">
            <v>115.94971705504871</v>
          </cell>
          <cell r="DA74">
            <v>121.69476224076759</v>
          </cell>
          <cell r="DB74">
            <v>117.36211768895797</v>
          </cell>
          <cell r="DC74">
            <v>121.42849129618168</v>
          </cell>
          <cell r="DD74">
            <v>120.05894441803491</v>
          </cell>
          <cell r="DE74">
            <v>112.02376466838813</v>
          </cell>
          <cell r="DF74">
            <v>122.7272308950367</v>
          </cell>
          <cell r="DG74">
            <v>118.93322656656923</v>
          </cell>
          <cell r="DH74">
            <v>119.5834249354169</v>
          </cell>
          <cell r="DI74">
            <v>122.89909869900795</v>
          </cell>
          <cell r="DJ74">
            <v>119.36323061973135</v>
          </cell>
          <cell r="DK74">
            <v>123.8485895436654</v>
          </cell>
          <cell r="DL74">
            <v>127.57545464330573</v>
          </cell>
          <cell r="DM74">
            <v>116.70728161204489</v>
          </cell>
          <cell r="DN74">
            <v>126.03978379497647</v>
          </cell>
          <cell r="DO74">
            <v>122.27640612833125</v>
          </cell>
          <cell r="DP74">
            <v>125.80391298821635</v>
          </cell>
          <cell r="DQ74">
            <v>125.65051813045697</v>
          </cell>
          <cell r="DR74">
            <v>124.20185147889471</v>
          </cell>
          <cell r="DS74">
            <v>129.27429568873555</v>
          </cell>
          <cell r="DT74">
            <v>127.54267168307774</v>
          </cell>
          <cell r="DU74">
            <v>124.36790393160105</v>
          </cell>
          <cell r="DV74">
            <v>128.53761143392461</v>
          </cell>
        </row>
        <row r="83">
          <cell r="E83" t="str">
            <v>TOTAL Laboratoires</v>
          </cell>
          <cell r="BZ83">
            <v>188.99877780632261</v>
          </cell>
          <cell r="CA83">
            <v>239.21143627123467</v>
          </cell>
          <cell r="CB83">
            <v>196.3293162417616</v>
          </cell>
          <cell r="CC83">
            <v>196.34840203198669</v>
          </cell>
          <cell r="CD83">
            <v>197.40944921841995</v>
          </cell>
          <cell r="CE83">
            <v>200.86197293041073</v>
          </cell>
          <cell r="CF83">
            <v>205.42967498593748</v>
          </cell>
          <cell r="CG83">
            <v>191.25487262885642</v>
          </cell>
          <cell r="CH83">
            <v>170.2890993013676</v>
          </cell>
          <cell r="CI83">
            <v>159.21329591008313</v>
          </cell>
          <cell r="CJ83">
            <v>192.25854331707018</v>
          </cell>
          <cell r="CK83">
            <v>162.72665243069218</v>
          </cell>
          <cell r="CL83">
            <v>152.36315167619446</v>
          </cell>
          <cell r="CM83">
            <v>151.46967871318745</v>
          </cell>
          <cell r="CN83">
            <v>182.12680820112831</v>
          </cell>
          <cell r="CO83">
            <v>214.81165880186799</v>
          </cell>
          <cell r="CP83">
            <v>193.04627991243873</v>
          </cell>
          <cell r="CQ83">
            <v>166.96718806328263</v>
          </cell>
          <cell r="CR83">
            <v>163.19239245607136</v>
          </cell>
          <cell r="CS83">
            <v>150.4755538625611</v>
          </cell>
          <cell r="CT83">
            <v>143.31329561873142</v>
          </cell>
          <cell r="CU83">
            <v>153.65692378901414</v>
          </cell>
          <cell r="CV83">
            <v>142.45531791799425</v>
          </cell>
          <cell r="CW83">
            <v>128.75233234530629</v>
          </cell>
          <cell r="CX83">
            <v>131.75157979099711</v>
          </cell>
          <cell r="CY83">
            <v>124.29638256413138</v>
          </cell>
          <cell r="CZ83">
            <v>123.62196036587724</v>
          </cell>
          <cell r="DA83">
            <v>121.20451928295762</v>
          </cell>
          <cell r="DB83">
            <v>114.92446729715853</v>
          </cell>
          <cell r="DC83">
            <v>112.24970284525233</v>
          </cell>
          <cell r="DD83">
            <v>105.14554318380237</v>
          </cell>
          <cell r="DE83">
            <v>107.26567107164718</v>
          </cell>
          <cell r="DF83">
            <v>111.68688444114984</v>
          </cell>
          <cell r="DG83">
            <v>108.15137915528268</v>
          </cell>
          <cell r="DH83">
            <v>109.03262046306963</v>
          </cell>
          <cell r="DI83">
            <v>109.18185908806043</v>
          </cell>
          <cell r="DJ83">
            <v>107.47791412610867</v>
          </cell>
          <cell r="DK83">
            <v>105.62812598353585</v>
          </cell>
          <cell r="DL83">
            <v>108.35956641002325</v>
          </cell>
          <cell r="DM83">
            <v>105.66965526824619</v>
          </cell>
          <cell r="DN83">
            <v>107.10574350400839</v>
          </cell>
          <cell r="DO83">
            <v>101.54487324863707</v>
          </cell>
          <cell r="DP83">
            <v>103.56626544896299</v>
          </cell>
          <cell r="DQ83">
            <v>103.10589291918384</v>
          </cell>
          <cell r="DR83">
            <v>103.75461656766139</v>
          </cell>
          <cell r="DS83">
            <v>104.19434913584831</v>
          </cell>
          <cell r="DT83">
            <v>95.952892624294279</v>
          </cell>
          <cell r="DU83">
            <v>97.697145902982172</v>
          </cell>
          <cell r="DV83">
            <v>98.22715409219434</v>
          </cell>
        </row>
        <row r="89">
          <cell r="E89" t="str">
            <v>TOTAL transports</v>
          </cell>
          <cell r="BZ89">
            <v>100.52818771464278</v>
          </cell>
          <cell r="CA89">
            <v>107.2484254156131</v>
          </cell>
          <cell r="CB89">
            <v>105.15334696209698</v>
          </cell>
          <cell r="CC89">
            <v>105.64605541167475</v>
          </cell>
          <cell r="CD89">
            <v>106.20220675460395</v>
          </cell>
          <cell r="CE89">
            <v>110.42500515255573</v>
          </cell>
          <cell r="CF89">
            <v>111.9886044077616</v>
          </cell>
          <cell r="CG89">
            <v>116.46306062105218</v>
          </cell>
          <cell r="CH89">
            <v>114.9658528125683</v>
          </cell>
          <cell r="CI89">
            <v>117.9458067375628</v>
          </cell>
          <cell r="CJ89">
            <v>116.787196160962</v>
          </cell>
          <cell r="CK89">
            <v>117.82885489098078</v>
          </cell>
          <cell r="CL89">
            <v>119.88925796552721</v>
          </cell>
          <cell r="CM89">
            <v>116.69673467713793</v>
          </cell>
          <cell r="CN89">
            <v>119.64582270318303</v>
          </cell>
          <cell r="CO89">
            <v>121.34118773177495</v>
          </cell>
          <cell r="CP89">
            <v>119.67037066293187</v>
          </cell>
          <cell r="CQ89">
            <v>121.87134589830819</v>
          </cell>
          <cell r="CR89">
            <v>120.46956504866921</v>
          </cell>
          <cell r="CS89">
            <v>127.21516478383383</v>
          </cell>
          <cell r="CT89">
            <v>121.48161799821624</v>
          </cell>
          <cell r="CU89">
            <v>122.59132854603867</v>
          </cell>
          <cell r="CV89">
            <v>125.65321363670809</v>
          </cell>
          <cell r="CW89">
            <v>128.68680087591525</v>
          </cell>
          <cell r="CX89">
            <v>130.45968615749629</v>
          </cell>
          <cell r="CY89">
            <v>131.21842752976121</v>
          </cell>
          <cell r="CZ89">
            <v>134.11840278292468</v>
          </cell>
          <cell r="DA89">
            <v>133.39014888375289</v>
          </cell>
          <cell r="DB89">
            <v>132.40190629402477</v>
          </cell>
          <cell r="DC89">
            <v>133.95998455898425</v>
          </cell>
          <cell r="DD89">
            <v>136.55161192275554</v>
          </cell>
          <cell r="DE89">
            <v>130.52901743552158</v>
          </cell>
          <cell r="DF89">
            <v>135.23898497126302</v>
          </cell>
          <cell r="DG89">
            <v>135.2201204156151</v>
          </cell>
          <cell r="DH89">
            <v>135.15467226256376</v>
          </cell>
          <cell r="DI89">
            <v>138.28341029571922</v>
          </cell>
          <cell r="DJ89">
            <v>137.13031538483486</v>
          </cell>
          <cell r="DK89">
            <v>138.34615217232999</v>
          </cell>
          <cell r="DL89">
            <v>140.1833061631348</v>
          </cell>
          <cell r="DM89">
            <v>135.81541828556942</v>
          </cell>
          <cell r="DN89">
            <v>141.26906478170437</v>
          </cell>
          <cell r="DO89">
            <v>140.42318826383666</v>
          </cell>
          <cell r="DP89">
            <v>142.54820453986329</v>
          </cell>
          <cell r="DQ89">
            <v>140.77787021865777</v>
          </cell>
          <cell r="DR89">
            <v>145.20546799665084</v>
          </cell>
          <cell r="DS89">
            <v>145.41272026604292</v>
          </cell>
          <cell r="DT89">
            <v>142.99419221961165</v>
          </cell>
          <cell r="DU89">
            <v>143.68035094143346</v>
          </cell>
          <cell r="DV89">
            <v>143.59618575085398</v>
          </cell>
        </row>
        <row r="90">
          <cell r="E90" t="str">
            <v>IJ maladie</v>
          </cell>
          <cell r="BZ90">
            <v>129.74133862970137</v>
          </cell>
          <cell r="CA90">
            <v>138.21590934324027</v>
          </cell>
          <cell r="CB90">
            <v>127.61937117034603</v>
          </cell>
          <cell r="CC90">
            <v>130.56280400921651</v>
          </cell>
          <cell r="CD90">
            <v>130.0725865090848</v>
          </cell>
          <cell r="CE90">
            <v>131.49326156710347</v>
          </cell>
          <cell r="CF90">
            <v>131.58950750071332</v>
          </cell>
          <cell r="CG90">
            <v>134.06727328305436</v>
          </cell>
          <cell r="CH90">
            <v>131.54542500407206</v>
          </cell>
          <cell r="CI90">
            <v>133.69068318244641</v>
          </cell>
          <cell r="CJ90">
            <v>129.22984590187923</v>
          </cell>
          <cell r="CK90">
            <v>131.78633323798988</v>
          </cell>
          <cell r="CL90">
            <v>136.63961701578543</v>
          </cell>
          <cell r="CM90">
            <v>137.1068551474892</v>
          </cell>
          <cell r="CN90">
            <v>136.64357682703601</v>
          </cell>
          <cell r="CO90">
            <v>141.14775809333005</v>
          </cell>
          <cell r="CP90">
            <v>164.00272033994261</v>
          </cell>
          <cell r="CQ90">
            <v>154.15840352681909</v>
          </cell>
          <cell r="CR90">
            <v>153.00300400521394</v>
          </cell>
          <cell r="CS90">
            <v>145.15730292558652</v>
          </cell>
          <cell r="CT90">
            <v>148.79468310838314</v>
          </cell>
          <cell r="CU90">
            <v>145.88378559396614</v>
          </cell>
          <cell r="CV90">
            <v>148.14962285509455</v>
          </cell>
          <cell r="CW90">
            <v>151.88696221236572</v>
          </cell>
          <cell r="CX90">
            <v>149.76417835101833</v>
          </cell>
          <cell r="CY90">
            <v>147.06835682062126</v>
          </cell>
          <cell r="CZ90">
            <v>145.49443802045857</v>
          </cell>
          <cell r="DA90">
            <v>140.63877666432407</v>
          </cell>
          <cell r="DB90">
            <v>141.58602772449817</v>
          </cell>
          <cell r="DC90">
            <v>142.84268450308085</v>
          </cell>
          <cell r="DD90">
            <v>135.14072164364939</v>
          </cell>
          <cell r="DE90">
            <v>143.69140345534339</v>
          </cell>
          <cell r="DF90">
            <v>141.46365814454617</v>
          </cell>
          <cell r="DG90">
            <v>140.96659761260409</v>
          </cell>
          <cell r="DH90">
            <v>147.14351079665826</v>
          </cell>
          <cell r="DI90">
            <v>140.49619118075478</v>
          </cell>
          <cell r="DJ90">
            <v>140.31741504207946</v>
          </cell>
          <cell r="DK90">
            <v>138.78831727053225</v>
          </cell>
          <cell r="DL90">
            <v>148.19959110237909</v>
          </cell>
          <cell r="DM90">
            <v>144.90658738344763</v>
          </cell>
          <cell r="DN90">
            <v>145.16293367714303</v>
          </cell>
          <cell r="DO90">
            <v>142.96381367712229</v>
          </cell>
          <cell r="DP90">
            <v>147.11592854611689</v>
          </cell>
          <cell r="DQ90">
            <v>147.15523972129151</v>
          </cell>
          <cell r="DR90">
            <v>144.91378746524998</v>
          </cell>
          <cell r="DS90">
            <v>148.47565861744494</v>
          </cell>
          <cell r="DT90">
            <v>150.33977928102971</v>
          </cell>
          <cell r="DU90">
            <v>149.28267644591239</v>
          </cell>
          <cell r="DV90">
            <v>143.834726919264</v>
          </cell>
        </row>
        <row r="91">
          <cell r="E91" t="str">
            <v>IJ AT</v>
          </cell>
          <cell r="BZ91">
            <v>126.35409998955384</v>
          </cell>
          <cell r="CA91">
            <v>131.9593276034332</v>
          </cell>
          <cell r="CB91">
            <v>128.9848269725359</v>
          </cell>
          <cell r="CC91">
            <v>127.12312584595983</v>
          </cell>
          <cell r="CD91">
            <v>129.76511090754167</v>
          </cell>
          <cell r="CE91">
            <v>126.58623495729009</v>
          </cell>
          <cell r="CF91">
            <v>128.02076512181725</v>
          </cell>
          <cell r="CG91">
            <v>130.45341940622748</v>
          </cell>
          <cell r="CH91">
            <v>122.39135596257735</v>
          </cell>
          <cell r="CI91">
            <v>131.32050120784055</v>
          </cell>
          <cell r="CJ91">
            <v>126.51192734410996</v>
          </cell>
          <cell r="CK91">
            <v>124.004191752246</v>
          </cell>
          <cell r="CL91">
            <v>129.68114087345143</v>
          </cell>
          <cell r="CM91">
            <v>133.43840525091829</v>
          </cell>
          <cell r="CN91">
            <v>126.25406841617807</v>
          </cell>
          <cell r="CO91">
            <v>130.91351754326342</v>
          </cell>
          <cell r="CP91">
            <v>125.78362372947896</v>
          </cell>
          <cell r="CQ91">
            <v>128.54465457719903</v>
          </cell>
          <cell r="CR91">
            <v>130.30678173165205</v>
          </cell>
          <cell r="CS91">
            <v>122.32005201375968</v>
          </cell>
          <cell r="CT91">
            <v>128.6500502313165</v>
          </cell>
          <cell r="CU91">
            <v>127.73699921944861</v>
          </cell>
          <cell r="CV91">
            <v>137.17159865026957</v>
          </cell>
          <cell r="CW91">
            <v>136.2058024184808</v>
          </cell>
          <cell r="CX91">
            <v>134.70212590609432</v>
          </cell>
          <cell r="CY91">
            <v>127.80734741978208</v>
          </cell>
          <cell r="CZ91">
            <v>131.84465231248308</v>
          </cell>
          <cell r="DA91">
            <v>126.97711066252226</v>
          </cell>
          <cell r="DB91">
            <v>125.37788840457796</v>
          </cell>
          <cell r="DC91">
            <v>132.18379279093983</v>
          </cell>
          <cell r="DD91">
            <v>133.14944707470391</v>
          </cell>
          <cell r="DE91">
            <v>134.16363826004854</v>
          </cell>
          <cell r="DF91">
            <v>136.60244617242688</v>
          </cell>
          <cell r="DG91">
            <v>141.99322457752305</v>
          </cell>
          <cell r="DH91">
            <v>132.89077067050053</v>
          </cell>
          <cell r="DI91">
            <v>133.05046200326197</v>
          </cell>
          <cell r="DJ91">
            <v>130.68156748434987</v>
          </cell>
          <cell r="DK91">
            <v>130.37864713514523</v>
          </cell>
          <cell r="DL91">
            <v>136.81339672405707</v>
          </cell>
          <cell r="DM91">
            <v>136.67198593130294</v>
          </cell>
          <cell r="DN91">
            <v>137.36593909097218</v>
          </cell>
          <cell r="DO91">
            <v>136.51980366422615</v>
          </cell>
          <cell r="DP91">
            <v>145.22144361214575</v>
          </cell>
          <cell r="DQ91">
            <v>140.29376916530344</v>
          </cell>
          <cell r="DR91">
            <v>138.11512003589007</v>
          </cell>
          <cell r="DS91">
            <v>138.38546708933629</v>
          </cell>
          <cell r="DT91">
            <v>132.45431722422646</v>
          </cell>
          <cell r="DU91">
            <v>131.66607590034883</v>
          </cell>
          <cell r="DV91">
            <v>137.31497280680165</v>
          </cell>
        </row>
        <row r="107">
          <cell r="E107" t="str">
            <v>Médicaments de ville</v>
          </cell>
          <cell r="BZ107">
            <v>118.02856291257922</v>
          </cell>
          <cell r="CA107">
            <v>118.77272749408611</v>
          </cell>
          <cell r="CB107">
            <v>115.25524341167872</v>
          </cell>
          <cell r="CC107">
            <v>116.81852894603497</v>
          </cell>
          <cell r="CD107">
            <v>119.25259774506412</v>
          </cell>
          <cell r="CE107">
            <v>123.7207390940702</v>
          </cell>
          <cell r="CF107">
            <v>123.56603886104267</v>
          </cell>
          <cell r="CG107">
            <v>121.16209351767128</v>
          </cell>
          <cell r="CH107">
            <v>122.84139688212147</v>
          </cell>
          <cell r="CI107">
            <v>127.497244769662</v>
          </cell>
          <cell r="CJ107">
            <v>140.05965039053356</v>
          </cell>
          <cell r="CK107">
            <v>136.14122672268419</v>
          </cell>
          <cell r="CL107">
            <v>129.57362165455498</v>
          </cell>
          <cell r="CM107">
            <v>131.97746746675816</v>
          </cell>
          <cell r="CN107">
            <v>133.15738457980746</v>
          </cell>
          <cell r="CO107">
            <v>162.66258428402577</v>
          </cell>
          <cell r="CP107">
            <v>148.07874213932351</v>
          </cell>
          <cell r="CQ107">
            <v>137.30543706460622</v>
          </cell>
          <cell r="CR107">
            <v>136.88697207931239</v>
          </cell>
          <cell r="CS107">
            <v>134.91324848583247</v>
          </cell>
          <cell r="CT107">
            <v>135.2031829089147</v>
          </cell>
          <cell r="CU107">
            <v>134.80712020704155</v>
          </cell>
          <cell r="CV107">
            <v>138.67512514366499</v>
          </cell>
          <cell r="CW107">
            <v>134.46234570378584</v>
          </cell>
          <cell r="CX107">
            <v>137.84388276339996</v>
          </cell>
          <cell r="CY107">
            <v>135.78562493167991</v>
          </cell>
          <cell r="CZ107">
            <v>134.3203609142885</v>
          </cell>
          <cell r="DA107">
            <v>137.90038153200939</v>
          </cell>
          <cell r="DB107">
            <v>137.77876568889235</v>
          </cell>
          <cell r="DC107">
            <v>140.57212072061452</v>
          </cell>
          <cell r="DD107">
            <v>137.51426559293301</v>
          </cell>
          <cell r="DE107">
            <v>141.13370723917151</v>
          </cell>
          <cell r="DF107">
            <v>148.11474250622868</v>
          </cell>
          <cell r="DG107">
            <v>142.13919423823376</v>
          </cell>
          <cell r="DH107">
            <v>142.23931970588032</v>
          </cell>
          <cell r="DI107">
            <v>142.73920010412687</v>
          </cell>
          <cell r="DJ107">
            <v>143.97989439250955</v>
          </cell>
          <cell r="DK107">
            <v>143.29451083060803</v>
          </cell>
          <cell r="DL107">
            <v>147.90153627841326</v>
          </cell>
          <cell r="DM107">
            <v>143.46222973010586</v>
          </cell>
          <cell r="DN107">
            <v>147.64838294291849</v>
          </cell>
          <cell r="DO107">
            <v>144.9936523658547</v>
          </cell>
          <cell r="DP107">
            <v>149.48180551024552</v>
          </cell>
          <cell r="DQ107">
            <v>148.95187991689392</v>
          </cell>
          <cell r="DR107">
            <v>146.16006206477638</v>
          </cell>
          <cell r="DS107">
            <v>149.02915684287697</v>
          </cell>
          <cell r="DT107">
            <v>148.26762458541285</v>
          </cell>
          <cell r="DU107">
            <v>151.46702856478356</v>
          </cell>
          <cell r="DV107">
            <v>147.94875494263047</v>
          </cell>
        </row>
        <row r="108">
          <cell r="E108" t="str">
            <v>Médicaments rétrocédés</v>
          </cell>
          <cell r="BZ108">
            <v>89.087038271493029</v>
          </cell>
          <cell r="CA108">
            <v>99.43006299770974</v>
          </cell>
          <cell r="CB108">
            <v>95.346344512794047</v>
          </cell>
          <cell r="CC108">
            <v>101.33223560731805</v>
          </cell>
          <cell r="CD108">
            <v>93.979483666704851</v>
          </cell>
          <cell r="CE108">
            <v>97.888073718443863</v>
          </cell>
          <cell r="CF108">
            <v>99.375598397097278</v>
          </cell>
          <cell r="CG108">
            <v>108.57040621674572</v>
          </cell>
          <cell r="CH108">
            <v>97.128714380628708</v>
          </cell>
          <cell r="CI108">
            <v>96.844879023675659</v>
          </cell>
          <cell r="CJ108">
            <v>97.861242905031403</v>
          </cell>
          <cell r="CK108">
            <v>95.96496894786938</v>
          </cell>
          <cell r="CL108">
            <v>106.59217349487773</v>
          </cell>
          <cell r="CM108">
            <v>96.670977665304008</v>
          </cell>
          <cell r="CN108">
            <v>107.36234480885582</v>
          </cell>
          <cell r="CO108">
            <v>96.878348389874731</v>
          </cell>
          <cell r="CP108">
            <v>77.438666078071776</v>
          </cell>
          <cell r="CQ108">
            <v>106.39709285150765</v>
          </cell>
          <cell r="CR108">
            <v>111.3938534266691</v>
          </cell>
          <cell r="CS108">
            <v>93.30969715913794</v>
          </cell>
          <cell r="CT108">
            <v>95.446134792532177</v>
          </cell>
          <cell r="CU108">
            <v>86.915677855871209</v>
          </cell>
          <cell r="CV108">
            <v>87.08910414429171</v>
          </cell>
          <cell r="CW108">
            <v>93.923233757199952</v>
          </cell>
          <cell r="CX108">
            <v>91.369199199335</v>
          </cell>
          <cell r="CY108">
            <v>96.263888031162352</v>
          </cell>
          <cell r="CZ108">
            <v>84.5720898646302</v>
          </cell>
          <cell r="DA108">
            <v>89.715503865558688</v>
          </cell>
          <cell r="DB108">
            <v>87.206997984131988</v>
          </cell>
          <cell r="DC108">
            <v>94.233491458336601</v>
          </cell>
          <cell r="DD108">
            <v>78.970113741634677</v>
          </cell>
          <cell r="DE108">
            <v>80.44904390953576</v>
          </cell>
          <cell r="DF108">
            <v>95.252445682078786</v>
          </cell>
          <cell r="DG108">
            <v>88.633601925085799</v>
          </cell>
          <cell r="DH108">
            <v>94.05587414209829</v>
          </cell>
          <cell r="DI108">
            <v>92.829061846660593</v>
          </cell>
          <cell r="DJ108">
            <v>78.396204169056432</v>
          </cell>
          <cell r="DK108">
            <v>91.843939879228159</v>
          </cell>
          <cell r="DL108">
            <v>91.110411279504305</v>
          </cell>
          <cell r="DM108">
            <v>89.320709743670946</v>
          </cell>
          <cell r="DN108">
            <v>99.994181956354538</v>
          </cell>
          <cell r="DO108">
            <v>83.371036159689666</v>
          </cell>
          <cell r="DP108">
            <v>91.625548186962874</v>
          </cell>
          <cell r="DQ108">
            <v>93.233029121372454</v>
          </cell>
          <cell r="DR108">
            <v>89.417670951283839</v>
          </cell>
          <cell r="DS108">
            <v>95.083018274980461</v>
          </cell>
          <cell r="DT108">
            <v>89.683696331453874</v>
          </cell>
          <cell r="DU108">
            <v>91.752105871494905</v>
          </cell>
          <cell r="DV108">
            <v>91.508179937423762</v>
          </cell>
        </row>
        <row r="118">
          <cell r="E118" t="str">
            <v>TOTAL médicaments</v>
          </cell>
          <cell r="BZ118">
            <v>114.77228799918404</v>
          </cell>
          <cell r="CA118">
            <v>116.5964415541134</v>
          </cell>
          <cell r="CB118">
            <v>113.01524918740328</v>
          </cell>
          <cell r="CC118">
            <v>115.07613184962375</v>
          </cell>
          <cell r="CD118">
            <v>116.40906381320258</v>
          </cell>
          <cell r="CE118">
            <v>120.81424880884978</v>
          </cell>
          <cell r="CF118">
            <v>120.84431893081826</v>
          </cell>
          <cell r="CG118">
            <v>119.74537494517725</v>
          </cell>
          <cell r="CH118">
            <v>119.94840613529524</v>
          </cell>
          <cell r="CI118">
            <v>124.04847934169379</v>
          </cell>
          <cell r="CJ118">
            <v>135.31181428361344</v>
          </cell>
          <cell r="CK118">
            <v>131.62090714973039</v>
          </cell>
          <cell r="CL118">
            <v>126.98792812099413</v>
          </cell>
          <cell r="CM118">
            <v>128.00505625324158</v>
          </cell>
          <cell r="CN118">
            <v>130.25512763454142</v>
          </cell>
          <cell r="CO118">
            <v>155.26105448573404</v>
          </cell>
          <cell r="CP118">
            <v>140.13087102986464</v>
          </cell>
          <cell r="CQ118">
            <v>133.82787093345584</v>
          </cell>
          <cell r="CR118">
            <v>134.01868494647206</v>
          </cell>
          <cell r="CS118">
            <v>130.23234096028551</v>
          </cell>
          <cell r="CT118">
            <v>130.73002954130544</v>
          </cell>
          <cell r="CU118">
            <v>129.41874816277684</v>
          </cell>
          <cell r="CV118">
            <v>132.87106788872447</v>
          </cell>
          <cell r="CW118">
            <v>129.90120060586705</v>
          </cell>
          <cell r="CX118">
            <v>132.6149133820563</v>
          </cell>
          <cell r="CY118">
            <v>131.33894694912945</v>
          </cell>
          <cell r="CZ118">
            <v>128.72307296858659</v>
          </cell>
          <cell r="DA118">
            <v>132.47899443177573</v>
          </cell>
          <cell r="DB118">
            <v>132.08882431416319</v>
          </cell>
          <cell r="DC118">
            <v>135.35845910951662</v>
          </cell>
          <cell r="DD118">
            <v>130.92733365470514</v>
          </cell>
          <cell r="DE118">
            <v>134.30594162285709</v>
          </cell>
          <cell r="DF118">
            <v>142.16708863700018</v>
          </cell>
          <cell r="DG118">
            <v>136.11916177151591</v>
          </cell>
          <cell r="DH118">
            <v>136.81809373468363</v>
          </cell>
          <cell r="DI118">
            <v>137.12370012106263</v>
          </cell>
          <cell r="DJ118">
            <v>136.60092843093966</v>
          </cell>
          <cell r="DK118">
            <v>137.5056933599833</v>
          </cell>
          <cell r="DL118">
            <v>141.51184126646118</v>
          </cell>
          <cell r="DM118">
            <v>137.37064763513106</v>
          </cell>
          <cell r="DN118">
            <v>142.28670344901414</v>
          </cell>
          <cell r="DO118">
            <v>138.06035559803163</v>
          </cell>
          <cell r="DP118">
            <v>142.97227010597419</v>
          </cell>
          <cell r="DQ118">
            <v>142.68282884585622</v>
          </cell>
          <cell r="DR118">
            <v>139.77585021000007</v>
          </cell>
          <cell r="DS118">
            <v>142.95955754319789</v>
          </cell>
          <cell r="DT118">
            <v>141.67621731619477</v>
          </cell>
          <cell r="DU118">
            <v>144.74837061110259</v>
          </cell>
          <cell r="DV118">
            <v>141.59850108537012</v>
          </cell>
        </row>
        <row r="126">
          <cell r="E126" t="str">
            <v>Produits de LPP</v>
          </cell>
          <cell r="BZ126">
            <v>117.40990267669179</v>
          </cell>
          <cell r="CA126">
            <v>118.08286037879472</v>
          </cell>
          <cell r="CB126">
            <v>119.81793366898714</v>
          </cell>
          <cell r="CC126">
            <v>121.91790099635578</v>
          </cell>
          <cell r="CD126">
            <v>121.63512643672645</v>
          </cell>
          <cell r="CE126">
            <v>124.19663606519171</v>
          </cell>
          <cell r="CF126">
            <v>122.37939836016449</v>
          </cell>
          <cell r="CG126">
            <v>122.45991794035236</v>
          </cell>
          <cell r="CH126">
            <v>122.70249622209191</v>
          </cell>
          <cell r="CI126">
            <v>121.61459087066487</v>
          </cell>
          <cell r="CJ126">
            <v>119.70405382092757</v>
          </cell>
          <cell r="CK126">
            <v>124.49395789137994</v>
          </cell>
          <cell r="CL126">
            <v>123.13574560266073</v>
          </cell>
          <cell r="CM126">
            <v>121.89502947680495</v>
          </cell>
          <cell r="CN126">
            <v>118.5757857728178</v>
          </cell>
          <cell r="CO126">
            <v>119.87835424848012</v>
          </cell>
          <cell r="CP126">
            <v>126.59773818093274</v>
          </cell>
          <cell r="CQ126">
            <v>120.88387563134309</v>
          </cell>
          <cell r="CR126">
            <v>127.27469718994362</v>
          </cell>
          <cell r="CS126">
            <v>124.95506453699676</v>
          </cell>
          <cell r="CT126">
            <v>125.74791738002777</v>
          </cell>
          <cell r="CU126">
            <v>125.83225977406929</v>
          </cell>
          <cell r="CV126">
            <v>132.59839368083738</v>
          </cell>
          <cell r="CW126">
            <v>127.86372136311191</v>
          </cell>
          <cell r="CX126">
            <v>125.78712594393149</v>
          </cell>
          <cell r="CY126">
            <v>129.70450340821009</v>
          </cell>
          <cell r="CZ126">
            <v>129.44493377111107</v>
          </cell>
          <cell r="DA126">
            <v>132.7283392524435</v>
          </cell>
          <cell r="DB126">
            <v>131.78504837594204</v>
          </cell>
          <cell r="DC126">
            <v>132.28045048741902</v>
          </cell>
          <cell r="DD126">
            <v>126.61810771625454</v>
          </cell>
          <cell r="DE126">
            <v>128.60207743335593</v>
          </cell>
          <cell r="DF126">
            <v>132.13293956473592</v>
          </cell>
          <cell r="DG126">
            <v>135.03146893444961</v>
          </cell>
          <cell r="DH126">
            <v>130.53868672352235</v>
          </cell>
          <cell r="DI126">
            <v>131.24294472426638</v>
          </cell>
          <cell r="DJ126">
            <v>133.57032762505943</v>
          </cell>
          <cell r="DK126">
            <v>127.28937609834192</v>
          </cell>
          <cell r="DL126">
            <v>140.12522739617594</v>
          </cell>
          <cell r="DM126">
            <v>131.66820460790646</v>
          </cell>
          <cell r="DN126">
            <v>138.3802953474214</v>
          </cell>
          <cell r="DO126">
            <v>136.29303755713028</v>
          </cell>
          <cell r="DP126">
            <v>139.07875189277871</v>
          </cell>
          <cell r="DQ126">
            <v>141.45688463159405</v>
          </cell>
          <cell r="DR126">
            <v>137.11907272497774</v>
          </cell>
          <cell r="DS126">
            <v>141.61278973752519</v>
          </cell>
          <cell r="DT126">
            <v>142.19601797772492</v>
          </cell>
          <cell r="DU126">
            <v>141.85407048177018</v>
          </cell>
          <cell r="DV126">
            <v>136.45906584238205</v>
          </cell>
        </row>
        <row r="134">
          <cell r="E134" t="str">
            <v xml:space="preserve">TOTAL SOINS DE VILLE </v>
          </cell>
          <cell r="BZ134">
            <v>118.31173758124235</v>
          </cell>
          <cell r="CA134">
            <v>124.60716503545592</v>
          </cell>
          <cell r="CB134">
            <v>118.38755853664517</v>
          </cell>
          <cell r="CC134">
            <v>120.05410897746549</v>
          </cell>
          <cell r="CD134">
            <v>120.79274616857982</v>
          </cell>
          <cell r="CE134">
            <v>122.85607886303941</v>
          </cell>
          <cell r="CF134">
            <v>124.09576489914689</v>
          </cell>
          <cell r="CG134">
            <v>122.4260309767633</v>
          </cell>
          <cell r="CH134">
            <v>121.01020498410963</v>
          </cell>
          <cell r="CI134">
            <v>123.15909588875104</v>
          </cell>
          <cell r="CJ134">
            <v>125.83691751959253</v>
          </cell>
          <cell r="CK134">
            <v>124.53492351319188</v>
          </cell>
          <cell r="CL134">
            <v>124.88685010773001</v>
          </cell>
          <cell r="CM134">
            <v>124.12906780534381</v>
          </cell>
          <cell r="CN134">
            <v>124.96700026969123</v>
          </cell>
          <cell r="CO134">
            <v>135.72743961355991</v>
          </cell>
          <cell r="CP134">
            <v>132.19109262535628</v>
          </cell>
          <cell r="CQ134">
            <v>128.75115410889691</v>
          </cell>
          <cell r="CR134">
            <v>128.19083689518493</v>
          </cell>
          <cell r="CS134">
            <v>127.00572562269899</v>
          </cell>
          <cell r="CT134">
            <v>127.43319548517033</v>
          </cell>
          <cell r="CU134">
            <v>126.77991969141853</v>
          </cell>
          <cell r="CV134">
            <v>130.25635085196373</v>
          </cell>
          <cell r="CW134">
            <v>128.68815008720216</v>
          </cell>
          <cell r="CX134">
            <v>128.95702449212271</v>
          </cell>
          <cell r="CY134">
            <v>127.8598537034451</v>
          </cell>
          <cell r="CZ134">
            <v>126.83065194568621</v>
          </cell>
          <cell r="DA134">
            <v>127.89048910440994</v>
          </cell>
          <cell r="DB134">
            <v>126.77877380401409</v>
          </cell>
          <cell r="DC134">
            <v>128.93353780750672</v>
          </cell>
          <cell r="DD134">
            <v>125.44215919278049</v>
          </cell>
          <cell r="DE134">
            <v>128.65723200673068</v>
          </cell>
          <cell r="DF134">
            <v>132.67711873228899</v>
          </cell>
          <cell r="DG134">
            <v>130.62463466024911</v>
          </cell>
          <cell r="DH134">
            <v>130.03649229180522</v>
          </cell>
          <cell r="DI134">
            <v>129.86941654568548</v>
          </cell>
          <cell r="DJ134">
            <v>129.64402876908139</v>
          </cell>
          <cell r="DK134">
            <v>128.89523778686689</v>
          </cell>
          <cell r="DL134">
            <v>135.37403943404072</v>
          </cell>
          <cell r="DM134">
            <v>130.02411800212582</v>
          </cell>
          <cell r="DN134">
            <v>133.94636187144019</v>
          </cell>
          <cell r="DO134">
            <v>130.61498211880945</v>
          </cell>
          <cell r="DP134">
            <v>131.90375737040708</v>
          </cell>
          <cell r="DQ134">
            <v>136.46225843488975</v>
          </cell>
          <cell r="DR134">
            <v>133.14130383933963</v>
          </cell>
          <cell r="DS134">
            <v>135.67441491978042</v>
          </cell>
          <cell r="DT134">
            <v>133.88492061655845</v>
          </cell>
          <cell r="DU134">
            <v>134.65045636626186</v>
          </cell>
          <cell r="DV134">
            <v>133.14416877171578</v>
          </cell>
        </row>
      </sheetData>
      <sheetData sheetId="6">
        <row r="3">
          <cell r="BZ3">
            <v>44105</v>
          </cell>
          <cell r="CA3">
            <v>44136</v>
          </cell>
          <cell r="CB3">
            <v>44166</v>
          </cell>
          <cell r="CC3">
            <v>44197</v>
          </cell>
          <cell r="CD3">
            <v>44228</v>
          </cell>
          <cell r="CE3">
            <v>44256</v>
          </cell>
          <cell r="CF3">
            <v>44287</v>
          </cell>
          <cell r="CG3">
            <v>44317</v>
          </cell>
          <cell r="CH3">
            <v>44348</v>
          </cell>
          <cell r="CI3">
            <v>44378</v>
          </cell>
          <cell r="CJ3">
            <v>44409</v>
          </cell>
          <cell r="CK3">
            <v>44440</v>
          </cell>
          <cell r="CL3">
            <v>44470</v>
          </cell>
          <cell r="CM3">
            <v>44501</v>
          </cell>
          <cell r="CN3">
            <v>44531</v>
          </cell>
          <cell r="CO3">
            <v>44562</v>
          </cell>
          <cell r="CP3">
            <v>44593</v>
          </cell>
          <cell r="CQ3">
            <v>44621</v>
          </cell>
          <cell r="CR3">
            <v>44652</v>
          </cell>
          <cell r="CS3">
            <v>44682</v>
          </cell>
          <cell r="CT3">
            <v>44713</v>
          </cell>
          <cell r="CU3">
            <v>44743</v>
          </cell>
          <cell r="CV3">
            <v>44774</v>
          </cell>
          <cell r="CW3">
            <v>44805</v>
          </cell>
          <cell r="CX3">
            <v>44835</v>
          </cell>
          <cell r="CY3">
            <v>44866</v>
          </cell>
          <cell r="CZ3">
            <v>44896</v>
          </cell>
          <cell r="DA3">
            <v>44927</v>
          </cell>
          <cell r="DB3">
            <v>44958</v>
          </cell>
          <cell r="DC3">
            <v>44986</v>
          </cell>
          <cell r="DD3">
            <v>45017</v>
          </cell>
          <cell r="DE3">
            <v>45047</v>
          </cell>
          <cell r="DF3">
            <v>45078</v>
          </cell>
          <cell r="DG3">
            <v>45108</v>
          </cell>
          <cell r="DH3">
            <v>45139</v>
          </cell>
          <cell r="DI3">
            <v>45170</v>
          </cell>
          <cell r="DJ3">
            <v>45200</v>
          </cell>
          <cell r="DK3">
            <v>45231</v>
          </cell>
          <cell r="DL3">
            <v>45261</v>
          </cell>
          <cell r="DM3">
            <v>45292</v>
          </cell>
          <cell r="DN3">
            <v>45323</v>
          </cell>
          <cell r="DO3">
            <v>45352</v>
          </cell>
          <cell r="DP3">
            <v>45383</v>
          </cell>
          <cell r="DQ3">
            <v>45413</v>
          </cell>
          <cell r="DR3">
            <v>45444</v>
          </cell>
          <cell r="DS3">
            <v>45474</v>
          </cell>
          <cell r="DT3">
            <v>45505</v>
          </cell>
          <cell r="DU3">
            <v>45536</v>
          </cell>
          <cell r="DV3">
            <v>45566</v>
          </cell>
        </row>
        <row r="28">
          <cell r="E28" t="str">
            <v>TOTAL généralistes</v>
          </cell>
          <cell r="BZ28">
            <v>77.949162291902468</v>
          </cell>
          <cell r="CA28">
            <v>82.689261574793875</v>
          </cell>
          <cell r="CB28">
            <v>75.254842751725974</v>
          </cell>
          <cell r="CC28">
            <v>80.99350409140753</v>
          </cell>
          <cell r="CD28">
            <v>81.095925734228331</v>
          </cell>
          <cell r="CE28">
            <v>85.17084380186823</v>
          </cell>
          <cell r="CF28">
            <v>83.930988536919145</v>
          </cell>
          <cell r="CG28">
            <v>81.924352691471242</v>
          </cell>
          <cell r="CH28">
            <v>80.165967504877628</v>
          </cell>
          <cell r="CI28">
            <v>80.913008994379794</v>
          </cell>
          <cell r="CJ28">
            <v>79.521141279285047</v>
          </cell>
          <cell r="CK28">
            <v>78.213837911718016</v>
          </cell>
          <cell r="CL28">
            <v>78.934304995522481</v>
          </cell>
          <cell r="CM28">
            <v>79.562137957315144</v>
          </cell>
          <cell r="CN28">
            <v>77.851740525635122</v>
          </cell>
          <cell r="CO28">
            <v>78.250753065641206</v>
          </cell>
          <cell r="CP28">
            <v>73.614244699702567</v>
          </cell>
          <cell r="CQ28">
            <v>74.804484127734554</v>
          </cell>
          <cell r="CR28">
            <v>76.582964542294619</v>
          </cell>
          <cell r="CS28">
            <v>76.839083167409512</v>
          </cell>
          <cell r="CT28">
            <v>77.395739906776598</v>
          </cell>
          <cell r="CU28">
            <v>77.921415533344145</v>
          </cell>
          <cell r="CV28">
            <v>78.835369110811939</v>
          </cell>
          <cell r="CW28">
            <v>76.708878448671385</v>
          </cell>
          <cell r="CX28">
            <v>78.110732110403163</v>
          </cell>
          <cell r="CY28">
            <v>76.601810048466874</v>
          </cell>
          <cell r="CZ28">
            <v>75.396970864117705</v>
          </cell>
          <cell r="DA28">
            <v>75.745485343003764</v>
          </cell>
          <cell r="DB28">
            <v>73.180841922679363</v>
          </cell>
          <cell r="DC28">
            <v>74.226499985645759</v>
          </cell>
          <cell r="DD28">
            <v>72.922112404215781</v>
          </cell>
          <cell r="DE28">
            <v>75.268446097313571</v>
          </cell>
          <cell r="DF28">
            <v>76.529079937183525</v>
          </cell>
          <cell r="DG28">
            <v>74.343786517307066</v>
          </cell>
          <cell r="DH28">
            <v>74.981442560699591</v>
          </cell>
          <cell r="DI28">
            <v>72.983615988010257</v>
          </cell>
          <cell r="DJ28">
            <v>73.148004196929236</v>
          </cell>
          <cell r="DK28">
            <v>75.657338237806258</v>
          </cell>
          <cell r="DL28">
            <v>80.312466992107318</v>
          </cell>
          <cell r="DM28">
            <v>75.325370362579449</v>
          </cell>
          <cell r="DN28">
            <v>76.709957983079178</v>
          </cell>
          <cell r="DO28">
            <v>72.425302231081218</v>
          </cell>
          <cell r="DP28">
            <v>76.097287311431515</v>
          </cell>
          <cell r="DQ28">
            <v>77.368035308928768</v>
          </cell>
          <cell r="DR28">
            <v>73.37942109953066</v>
          </cell>
          <cell r="DS28">
            <v>74.062770866226387</v>
          </cell>
          <cell r="DT28">
            <v>70.761769814108618</v>
          </cell>
          <cell r="DU28">
            <v>73.267547529549958</v>
          </cell>
          <cell r="DV28">
            <v>71.860983514281827</v>
          </cell>
        </row>
        <row r="51">
          <cell r="E51" t="str">
            <v>TOTAL spécialistes</v>
          </cell>
          <cell r="BZ51">
            <v>101.18270687475233</v>
          </cell>
          <cell r="CA51">
            <v>102.13639113166747</v>
          </cell>
          <cell r="CB51">
            <v>100.84672262119227</v>
          </cell>
          <cell r="CC51">
            <v>105.50404113900574</v>
          </cell>
          <cell r="CD51">
            <v>101.86568438443079</v>
          </cell>
          <cell r="CE51">
            <v>99.796753314685944</v>
          </cell>
          <cell r="CF51">
            <v>104.6284974616303</v>
          </cell>
          <cell r="CG51">
            <v>100.97612429475254</v>
          </cell>
          <cell r="CH51">
            <v>102.58806743225004</v>
          </cell>
          <cell r="CI51">
            <v>101.02804589552903</v>
          </cell>
          <cell r="CJ51">
            <v>102.29333882022837</v>
          </cell>
          <cell r="CK51">
            <v>103.06540843936895</v>
          </cell>
          <cell r="CL51">
            <v>104.24575871887892</v>
          </cell>
          <cell r="CM51">
            <v>100.91116368655958</v>
          </cell>
          <cell r="CN51">
            <v>103.67105343613323</v>
          </cell>
          <cell r="CO51">
            <v>104.01403688550847</v>
          </cell>
          <cell r="CP51">
            <v>100.62238468609448</v>
          </cell>
          <cell r="CQ51">
            <v>101.45345296556643</v>
          </cell>
          <cell r="CR51">
            <v>98.685646484747252</v>
          </cell>
          <cell r="CS51">
            <v>109.1236137872678</v>
          </cell>
          <cell r="CT51">
            <v>103.83837420348804</v>
          </cell>
          <cell r="CU51">
            <v>105.55833556224459</v>
          </cell>
          <cell r="CV51">
            <v>107.54247933673902</v>
          </cell>
          <cell r="CW51">
            <v>106.81010347064121</v>
          </cell>
          <cell r="CX51">
            <v>103.69405070920391</v>
          </cell>
          <cell r="CY51">
            <v>107.70495613524467</v>
          </cell>
          <cell r="CZ51">
            <v>105.11754000473145</v>
          </cell>
          <cell r="DA51">
            <v>107.78721382574696</v>
          </cell>
          <cell r="DB51">
            <v>107.01472800673014</v>
          </cell>
          <cell r="DC51">
            <v>107.39931209621061</v>
          </cell>
          <cell r="DD51">
            <v>106.92170730111559</v>
          </cell>
          <cell r="DE51">
            <v>108.05114931482203</v>
          </cell>
          <cell r="DF51">
            <v>113.56987787401935</v>
          </cell>
          <cell r="DG51">
            <v>109.53141144020432</v>
          </cell>
          <cell r="DH51">
            <v>109.71018678585263</v>
          </cell>
          <cell r="DI51">
            <v>108.52063266125998</v>
          </cell>
          <cell r="DJ51">
            <v>111.62402803502134</v>
          </cell>
          <cell r="DK51">
            <v>109.99538255200704</v>
          </cell>
          <cell r="DL51">
            <v>113.46061784846324</v>
          </cell>
          <cell r="DM51">
            <v>109.38167401741086</v>
          </cell>
          <cell r="DN51">
            <v>112.25413602808429</v>
          </cell>
          <cell r="DO51">
            <v>110.32744005115902</v>
          </cell>
          <cell r="DP51">
            <v>82.431812393958637</v>
          </cell>
          <cell r="DQ51">
            <v>124.9676540386786</v>
          </cell>
          <cell r="DR51">
            <v>116.5580117794788</v>
          </cell>
          <cell r="DS51">
            <v>116.30926618103629</v>
          </cell>
          <cell r="DT51">
            <v>110.40306276382334</v>
          </cell>
          <cell r="DU51">
            <v>111.78267969832829</v>
          </cell>
          <cell r="DV51">
            <v>110.88099958934427</v>
          </cell>
        </row>
        <row r="55">
          <cell r="E55" t="str">
            <v>Honoraires de dentistes</v>
          </cell>
          <cell r="BZ55">
            <v>104.90427295553806</v>
          </cell>
          <cell r="CA55">
            <v>110.57482787566173</v>
          </cell>
          <cell r="CB55">
            <v>109.31294749075917</v>
          </cell>
          <cell r="CC55">
            <v>111.76973128163084</v>
          </cell>
          <cell r="CD55">
            <v>110.79264082824791</v>
          </cell>
          <cell r="CE55">
            <v>107.82038829254022</v>
          </cell>
          <cell r="CF55">
            <v>110.41678974760391</v>
          </cell>
          <cell r="CG55">
            <v>107.9989209532269</v>
          </cell>
          <cell r="CH55">
            <v>110.80805090701658</v>
          </cell>
          <cell r="CI55">
            <v>111.18121178656273</v>
          </cell>
          <cell r="CJ55">
            <v>103.81848368235178</v>
          </cell>
          <cell r="CK55">
            <v>110.13485327576282</v>
          </cell>
          <cell r="CL55">
            <v>112.35473387813191</v>
          </cell>
          <cell r="CM55">
            <v>109.42462703979459</v>
          </cell>
          <cell r="CN55">
            <v>103.94493363645454</v>
          </cell>
          <cell r="CO55">
            <v>111.45135954314209</v>
          </cell>
          <cell r="CP55">
            <v>108.63516948533685</v>
          </cell>
          <cell r="CQ55">
            <v>112.75037143768547</v>
          </cell>
          <cell r="CR55">
            <v>107.4594444338226</v>
          </cell>
          <cell r="CS55">
            <v>112.72207791531095</v>
          </cell>
          <cell r="CT55">
            <v>110.79580677908127</v>
          </cell>
          <cell r="CU55">
            <v>109.80633729902097</v>
          </cell>
          <cell r="CV55">
            <v>110.03384592519592</v>
          </cell>
          <cell r="CW55">
            <v>114.59859187402812</v>
          </cell>
          <cell r="CX55">
            <v>115.94305960268562</v>
          </cell>
          <cell r="CY55">
            <v>113.47962837273076</v>
          </cell>
          <cell r="CZ55">
            <v>108.25729278204386</v>
          </cell>
          <cell r="DA55">
            <v>117.19695482201556</v>
          </cell>
          <cell r="DB55">
            <v>112.41281634418645</v>
          </cell>
          <cell r="DC55">
            <v>117.81518347522066</v>
          </cell>
          <cell r="DD55">
            <v>113.02111644619741</v>
          </cell>
          <cell r="DE55">
            <v>113.55608621285617</v>
          </cell>
          <cell r="DF55">
            <v>118.82709707423854</v>
          </cell>
          <cell r="DG55">
            <v>115.38677602329135</v>
          </cell>
          <cell r="DH55">
            <v>113.26384485061725</v>
          </cell>
          <cell r="DI55">
            <v>117.33803564791931</v>
          </cell>
          <cell r="DJ55">
            <v>111.45210488922214</v>
          </cell>
          <cell r="DK55">
            <v>104.29431158863538</v>
          </cell>
          <cell r="DL55">
            <v>107.41290492442168</v>
          </cell>
          <cell r="DM55">
            <v>100.29910571593534</v>
          </cell>
          <cell r="DN55">
            <v>104.18948750626851</v>
          </cell>
          <cell r="DO55">
            <v>100.4111499160629</v>
          </cell>
          <cell r="DP55">
            <v>105.99448596387681</v>
          </cell>
          <cell r="DQ55">
            <v>104.60262271508527</v>
          </cell>
          <cell r="DR55">
            <v>101.45466174931424</v>
          </cell>
          <cell r="DS55">
            <v>102.33209078936419</v>
          </cell>
          <cell r="DT55">
            <v>104.08026528213723</v>
          </cell>
          <cell r="DU55">
            <v>104.01590247545182</v>
          </cell>
          <cell r="DV55">
            <v>104.49672237907892</v>
          </cell>
        </row>
        <row r="69">
          <cell r="E69" t="str">
            <v>TOTAL Infirmiers</v>
          </cell>
          <cell r="BZ69">
            <v>104.53161524089849</v>
          </cell>
          <cell r="CA69">
            <v>112.63182895069849</v>
          </cell>
          <cell r="CB69">
            <v>106.26674929025901</v>
          </cell>
          <cell r="CC69">
            <v>104.97956397803205</v>
          </cell>
          <cell r="CD69">
            <v>107.02302154141341</v>
          </cell>
          <cell r="CE69">
            <v>106.44777963936693</v>
          </cell>
          <cell r="CF69">
            <v>108.18484573176626</v>
          </cell>
          <cell r="CG69">
            <v>104.27536711145802</v>
          </cell>
          <cell r="CH69">
            <v>103.53834499136592</v>
          </cell>
          <cell r="CI69">
            <v>104.07713679397797</v>
          </cell>
          <cell r="CJ69">
            <v>104.9877995218902</v>
          </cell>
          <cell r="CK69">
            <v>105.57651797263206</v>
          </cell>
          <cell r="CL69">
            <v>104.98373519485298</v>
          </cell>
          <cell r="CM69">
            <v>104.12792197539733</v>
          </cell>
          <cell r="CN69">
            <v>102.40168958619471</v>
          </cell>
          <cell r="CO69">
            <v>108.45035837065009</v>
          </cell>
          <cell r="CP69">
            <v>107.18746261655747</v>
          </cell>
          <cell r="CQ69">
            <v>105.46937636035028</v>
          </cell>
          <cell r="CR69">
            <v>101.82766219954877</v>
          </cell>
          <cell r="CS69">
            <v>103.65492819770648</v>
          </cell>
          <cell r="CT69">
            <v>105.24546018058078</v>
          </cell>
          <cell r="CU69">
            <v>104.98290921991071</v>
          </cell>
          <cell r="CV69">
            <v>106.38329159940525</v>
          </cell>
          <cell r="CW69">
            <v>103.80264343538779</v>
          </cell>
          <cell r="CX69">
            <v>104.80401961546779</v>
          </cell>
          <cell r="CY69">
            <v>101.21100563401291</v>
          </cell>
          <cell r="CZ69">
            <v>101.93110137801425</v>
          </cell>
          <cell r="DA69">
            <v>101.73158002394796</v>
          </cell>
          <cell r="DB69">
            <v>99.914530471247346</v>
          </cell>
          <cell r="DC69">
            <v>101.13583820556352</v>
          </cell>
          <cell r="DD69">
            <v>98.225285449198012</v>
          </cell>
          <cell r="DE69">
            <v>100.89650995264081</v>
          </cell>
          <cell r="DF69">
            <v>102.55085957443815</v>
          </cell>
          <cell r="DG69">
            <v>102.03776502391023</v>
          </cell>
          <cell r="DH69">
            <v>98.19372699747268</v>
          </cell>
          <cell r="DI69">
            <v>100.48247681079341</v>
          </cell>
          <cell r="DJ69">
            <v>101.62304487180293</v>
          </cell>
          <cell r="DK69">
            <v>100.07212500859002</v>
          </cell>
          <cell r="DL69">
            <v>107.75933499733775</v>
          </cell>
          <cell r="DM69">
            <v>94.552220431981951</v>
          </cell>
          <cell r="DN69">
            <v>102.30643511753354</v>
          </cell>
          <cell r="DO69">
            <v>98.257908789874477</v>
          </cell>
          <cell r="DP69">
            <v>104.98768674238745</v>
          </cell>
          <cell r="DQ69">
            <v>101.41926996466249</v>
          </cell>
          <cell r="DR69">
            <v>97.250677391847219</v>
          </cell>
          <cell r="DS69">
            <v>99.435307592102362</v>
          </cell>
          <cell r="DT69">
            <v>103.30453938915618</v>
          </cell>
          <cell r="DU69">
            <v>100.84055954539714</v>
          </cell>
          <cell r="DV69">
            <v>101.29170504738147</v>
          </cell>
        </row>
        <row r="74">
          <cell r="E74" t="str">
            <v>Montants masseurs-kiné</v>
          </cell>
          <cell r="BZ74">
            <v>98.64617057337297</v>
          </cell>
          <cell r="CA74">
            <v>100.94212925950039</v>
          </cell>
          <cell r="CB74">
            <v>102.09352546762641</v>
          </cell>
          <cell r="CC74">
            <v>95.618537733580212</v>
          </cell>
          <cell r="CD74">
            <v>98.199680511449529</v>
          </cell>
          <cell r="CE74">
            <v>98.138030730979636</v>
          </cell>
          <cell r="CF74">
            <v>99.674761866681322</v>
          </cell>
          <cell r="CG74">
            <v>100.65312494755052</v>
          </cell>
          <cell r="CH74">
            <v>99.757067054714881</v>
          </cell>
          <cell r="CI74">
            <v>99.205407403534963</v>
          </cell>
          <cell r="CJ74">
            <v>96.438873623804668</v>
          </cell>
          <cell r="CK74">
            <v>97.53521618485965</v>
          </cell>
          <cell r="CL74">
            <v>99.702658084590084</v>
          </cell>
          <cell r="CM74">
            <v>95.200130329630284</v>
          </cell>
          <cell r="CN74">
            <v>95.97062548995514</v>
          </cell>
          <cell r="CO74">
            <v>99.162014467506836</v>
          </cell>
          <cell r="CP74">
            <v>95.40178997642677</v>
          </cell>
          <cell r="CQ74">
            <v>97.495296204623187</v>
          </cell>
          <cell r="CR74">
            <v>94.807235028991812</v>
          </cell>
          <cell r="CS74">
            <v>100.22251846899589</v>
          </cell>
          <cell r="CT74">
            <v>98.753566100893849</v>
          </cell>
          <cell r="CU74">
            <v>99.556877126673541</v>
          </cell>
          <cell r="CV74">
            <v>99.838937139454643</v>
          </cell>
          <cell r="CW74">
            <v>99.803281495971547</v>
          </cell>
          <cell r="CX74">
            <v>99.303677366039892</v>
          </cell>
          <cell r="CY74">
            <v>100.12866396440236</v>
          </cell>
          <cell r="CZ74">
            <v>98.076660386698251</v>
          </cell>
          <cell r="DA74">
            <v>102.67342739157021</v>
          </cell>
          <cell r="DB74">
            <v>100.54701478361285</v>
          </cell>
          <cell r="DC74">
            <v>103.41303633725816</v>
          </cell>
          <cell r="DD74">
            <v>101.66494089480136</v>
          </cell>
          <cell r="DE74">
            <v>96.859333101807763</v>
          </cell>
          <cell r="DF74">
            <v>104.16032903510902</v>
          </cell>
          <cell r="DG74">
            <v>100.67534306105985</v>
          </cell>
          <cell r="DH74">
            <v>99.662576170777569</v>
          </cell>
          <cell r="DI74">
            <v>102.27880205683545</v>
          </cell>
          <cell r="DJ74">
            <v>100.44215962031421</v>
          </cell>
          <cell r="DK74">
            <v>101.98223907131856</v>
          </cell>
          <cell r="DL74">
            <v>106.45444476429748</v>
          </cell>
          <cell r="DM74">
            <v>97.983232233199729</v>
          </cell>
          <cell r="DN74">
            <v>103.1525686957163</v>
          </cell>
          <cell r="DO74">
            <v>100.58852617726272</v>
          </cell>
          <cell r="DP74">
            <v>103.58825548788585</v>
          </cell>
          <cell r="DQ74">
            <v>103.81896310885583</v>
          </cell>
          <cell r="DR74">
            <v>101.44640472262631</v>
          </cell>
          <cell r="DS74">
            <v>104.20692003186731</v>
          </cell>
          <cell r="DT74">
            <v>104.45787607746628</v>
          </cell>
          <cell r="DU74">
            <v>101.78501243757658</v>
          </cell>
          <cell r="DV74">
            <v>103.83798151800856</v>
          </cell>
        </row>
        <row r="83">
          <cell r="E83" t="str">
            <v>TOTAL Laboratoires</v>
          </cell>
          <cell r="BZ83">
            <v>148.3920736934723</v>
          </cell>
          <cell r="CA83">
            <v>188.23623014256992</v>
          </cell>
          <cell r="CB83">
            <v>156.90041537433086</v>
          </cell>
          <cell r="CC83">
            <v>157.81384336462338</v>
          </cell>
          <cell r="CD83">
            <v>157.61382087035588</v>
          </cell>
          <cell r="CE83">
            <v>154.99877306699821</v>
          </cell>
          <cell r="CF83">
            <v>158.00368384675517</v>
          </cell>
          <cell r="CG83">
            <v>144.93243859834678</v>
          </cell>
          <cell r="CH83">
            <v>129.37272436436396</v>
          </cell>
          <cell r="CI83">
            <v>124.26581561274826</v>
          </cell>
          <cell r="CJ83">
            <v>140.71119121803503</v>
          </cell>
          <cell r="CK83">
            <v>126.8909978832709</v>
          </cell>
          <cell r="CL83">
            <v>119.82074876012499</v>
          </cell>
          <cell r="CM83">
            <v>120.95703672771995</v>
          </cell>
          <cell r="CN83">
            <v>134.81505257258138</v>
          </cell>
          <cell r="CO83">
            <v>157.36568181363197</v>
          </cell>
          <cell r="CP83">
            <v>143.59136511246771</v>
          </cell>
          <cell r="CQ83">
            <v>128.0973387866126</v>
          </cell>
          <cell r="CR83">
            <v>126.21283993161174</v>
          </cell>
          <cell r="CS83">
            <v>119.16786793048463</v>
          </cell>
          <cell r="CT83">
            <v>112.72300249559666</v>
          </cell>
          <cell r="CU83">
            <v>119.7478223748579</v>
          </cell>
          <cell r="CV83">
            <v>112.60872511190789</v>
          </cell>
          <cell r="CW83">
            <v>103.89971949264722</v>
          </cell>
          <cell r="CX83">
            <v>106.39465458561017</v>
          </cell>
          <cell r="CY83">
            <v>100.12578193438439</v>
          </cell>
          <cell r="CZ83">
            <v>99.580543648980324</v>
          </cell>
          <cell r="DA83">
            <v>97.583583197675466</v>
          </cell>
          <cell r="DB83">
            <v>92.224454201366555</v>
          </cell>
          <cell r="DC83">
            <v>90.964755816705633</v>
          </cell>
          <cell r="DD83">
            <v>86.679500538982595</v>
          </cell>
          <cell r="DE83">
            <v>86.230389148385512</v>
          </cell>
          <cell r="DF83">
            <v>89.971628565475783</v>
          </cell>
          <cell r="DG83">
            <v>87.250470331157544</v>
          </cell>
          <cell r="DH83">
            <v>87.741517955139443</v>
          </cell>
          <cell r="DI83">
            <v>87.649532815475766</v>
          </cell>
          <cell r="DJ83">
            <v>85.667058447854089</v>
          </cell>
          <cell r="DK83">
            <v>84.36876749676729</v>
          </cell>
          <cell r="DL83">
            <v>85.52427460571144</v>
          </cell>
          <cell r="DM83">
            <v>83.352709255286953</v>
          </cell>
          <cell r="DN83">
            <v>84.59872905668901</v>
          </cell>
          <cell r="DO83">
            <v>80.764973577754532</v>
          </cell>
          <cell r="DP83">
            <v>80.980676575568992</v>
          </cell>
          <cell r="DQ83">
            <v>80.99670034824058</v>
          </cell>
          <cell r="DR83">
            <v>80.685531088939342</v>
          </cell>
          <cell r="DS83">
            <v>80.726152809145688</v>
          </cell>
          <cell r="DT83">
            <v>75.081878667952694</v>
          </cell>
          <cell r="DU83">
            <v>75.727802177613441</v>
          </cell>
          <cell r="DV83">
            <v>76.128869347169356</v>
          </cell>
        </row>
        <row r="89">
          <cell r="E89" t="str">
            <v>TOTAL transports</v>
          </cell>
          <cell r="BZ89">
            <v>86.914256664612751</v>
          </cell>
          <cell r="CA89">
            <v>93.419834148336975</v>
          </cell>
          <cell r="CB89">
            <v>90.018616387938195</v>
          </cell>
          <cell r="CC89">
            <v>90.846723395093093</v>
          </cell>
          <cell r="CD89">
            <v>92.034527443267308</v>
          </cell>
          <cell r="CE89">
            <v>95.366732800706117</v>
          </cell>
          <cell r="CF89">
            <v>96.518152332971979</v>
          </cell>
          <cell r="CG89">
            <v>99.597180646691484</v>
          </cell>
          <cell r="CH89">
            <v>96.388356431853609</v>
          </cell>
          <cell r="CI89">
            <v>99.436109111652939</v>
          </cell>
          <cell r="CJ89">
            <v>98.660919832551969</v>
          </cell>
          <cell r="CK89">
            <v>98.486625077337649</v>
          </cell>
          <cell r="CL89">
            <v>101.48237909079111</v>
          </cell>
          <cell r="CM89">
            <v>98.577950000700028</v>
          </cell>
          <cell r="CN89">
            <v>99.02728849302818</v>
          </cell>
          <cell r="CO89">
            <v>100.40479281184727</v>
          </cell>
          <cell r="CP89">
            <v>99.305439984997307</v>
          </cell>
          <cell r="CQ89">
            <v>100.4787061072995</v>
          </cell>
          <cell r="CR89">
            <v>99.527794683932157</v>
          </cell>
          <cell r="CS89">
            <v>102.94155046628329</v>
          </cell>
          <cell r="CT89">
            <v>99.7377055486117</v>
          </cell>
          <cell r="CU89">
            <v>100.26291705171433</v>
          </cell>
          <cell r="CV89">
            <v>103.83913197509433</v>
          </cell>
          <cell r="CW89">
            <v>105.80209221925378</v>
          </cell>
          <cell r="CX89">
            <v>105.768115697716</v>
          </cell>
          <cell r="CY89">
            <v>106.18698744367188</v>
          </cell>
          <cell r="CZ89">
            <v>109.11873037824932</v>
          </cell>
          <cell r="DA89">
            <v>106.14551781330481</v>
          </cell>
          <cell r="DB89">
            <v>106.36803621010668</v>
          </cell>
          <cell r="DC89">
            <v>107.79740921220558</v>
          </cell>
          <cell r="DD89">
            <v>108.96139300115158</v>
          </cell>
          <cell r="DE89">
            <v>105.15028412344294</v>
          </cell>
          <cell r="DF89">
            <v>106.93259967823971</v>
          </cell>
          <cell r="DG89">
            <v>107.44336400232743</v>
          </cell>
          <cell r="DH89">
            <v>107.1131239222298</v>
          </cell>
          <cell r="DI89">
            <v>108.24163634544963</v>
          </cell>
          <cell r="DJ89">
            <v>109.22826092599061</v>
          </cell>
          <cell r="DK89">
            <v>108.62438243972308</v>
          </cell>
          <cell r="DL89">
            <v>110.67912476247763</v>
          </cell>
          <cell r="DM89">
            <v>107.06618009116808</v>
          </cell>
          <cell r="DN89">
            <v>110.44966457925953</v>
          </cell>
          <cell r="DO89">
            <v>109.10196864861668</v>
          </cell>
          <cell r="DP89">
            <v>111.07674726988112</v>
          </cell>
          <cell r="DQ89">
            <v>110.28290485269439</v>
          </cell>
          <cell r="DR89">
            <v>113.12989078435925</v>
          </cell>
          <cell r="DS89">
            <v>113.3760542198951</v>
          </cell>
          <cell r="DT89">
            <v>109.62707026438747</v>
          </cell>
          <cell r="DU89">
            <v>111.45250171956857</v>
          </cell>
          <cell r="DV89">
            <v>110.88089863503609</v>
          </cell>
        </row>
        <row r="90">
          <cell r="E90" t="str">
            <v>IJ maladie</v>
          </cell>
          <cell r="BZ90">
            <v>124.38841648846326</v>
          </cell>
          <cell r="CA90">
            <v>131.21163575872103</v>
          </cell>
          <cell r="CB90">
            <v>122.32911150142873</v>
          </cell>
          <cell r="CC90">
            <v>123.78188970748627</v>
          </cell>
          <cell r="CD90">
            <v>124.37587850807836</v>
          </cell>
          <cell r="CE90">
            <v>124.77897550513939</v>
          </cell>
          <cell r="CF90">
            <v>126.51796149978097</v>
          </cell>
          <cell r="CG90">
            <v>127.46269714089296</v>
          </cell>
          <cell r="CH90">
            <v>125.26606567711511</v>
          </cell>
          <cell r="CI90">
            <v>126.49269145687848</v>
          </cell>
          <cell r="CJ90">
            <v>121.799557247314</v>
          </cell>
          <cell r="CK90">
            <v>125.21113521868649</v>
          </cell>
          <cell r="CL90">
            <v>129.05800490554671</v>
          </cell>
          <cell r="CM90">
            <v>129.9066241144078</v>
          </cell>
          <cell r="CN90">
            <v>128.84832045427129</v>
          </cell>
          <cell r="CO90">
            <v>133.12129629533979</v>
          </cell>
          <cell r="CP90">
            <v>152.64104306983688</v>
          </cell>
          <cell r="CQ90">
            <v>143.93881500006586</v>
          </cell>
          <cell r="CR90">
            <v>142.9095700825456</v>
          </cell>
          <cell r="CS90">
            <v>136.47706073141438</v>
          </cell>
          <cell r="CT90">
            <v>140.23795531521174</v>
          </cell>
          <cell r="CU90">
            <v>136.33810484547817</v>
          </cell>
          <cell r="CV90">
            <v>139.52266271810851</v>
          </cell>
          <cell r="CW90">
            <v>142.893305848213</v>
          </cell>
          <cell r="CX90">
            <v>142.111186896227</v>
          </cell>
          <cell r="CY90">
            <v>138.75654148400892</v>
          </cell>
          <cell r="CZ90">
            <v>137.80064661530719</v>
          </cell>
          <cell r="DA90">
            <v>133.448787384512</v>
          </cell>
          <cell r="DB90">
            <v>134.38744241558459</v>
          </cell>
          <cell r="DC90">
            <v>134.89104683640986</v>
          </cell>
          <cell r="DD90">
            <v>128.35700611562572</v>
          </cell>
          <cell r="DE90">
            <v>137.05315421104893</v>
          </cell>
          <cell r="DF90">
            <v>134.06575053008453</v>
          </cell>
          <cell r="DG90">
            <v>134.89174898266637</v>
          </cell>
          <cell r="DH90">
            <v>139.20884184882092</v>
          </cell>
          <cell r="DI90">
            <v>133.83836777919316</v>
          </cell>
          <cell r="DJ90">
            <v>133.94971884136973</v>
          </cell>
          <cell r="DK90">
            <v>132.45038305502041</v>
          </cell>
          <cell r="DL90">
            <v>141.2918796720846</v>
          </cell>
          <cell r="DM90">
            <v>139.02862234023294</v>
          </cell>
          <cell r="DN90">
            <v>137.88131061040829</v>
          </cell>
          <cell r="DO90">
            <v>136.86604898495375</v>
          </cell>
          <cell r="DP90">
            <v>140.48978921788918</v>
          </cell>
          <cell r="DQ90">
            <v>140.26723715670676</v>
          </cell>
          <cell r="DR90">
            <v>137.65544004334606</v>
          </cell>
          <cell r="DS90">
            <v>141.18725641652918</v>
          </cell>
          <cell r="DT90">
            <v>142.88469612010317</v>
          </cell>
          <cell r="DU90">
            <v>142.52243584743977</v>
          </cell>
          <cell r="DV90">
            <v>137.46120755756257</v>
          </cell>
        </row>
        <row r="91">
          <cell r="E91" t="str">
            <v>IJ AT</v>
          </cell>
          <cell r="BZ91">
            <v>119.84961924267914</v>
          </cell>
          <cell r="CA91">
            <v>126.10516179618652</v>
          </cell>
          <cell r="CB91">
            <v>123.22796637895242</v>
          </cell>
          <cell r="CC91">
            <v>122.19678836063591</v>
          </cell>
          <cell r="CD91">
            <v>123.61358009733196</v>
          </cell>
          <cell r="CE91">
            <v>120.82630393314038</v>
          </cell>
          <cell r="CF91">
            <v>122.29534242767457</v>
          </cell>
          <cell r="CG91">
            <v>124.29269852086608</v>
          </cell>
          <cell r="CH91">
            <v>117.16565625347461</v>
          </cell>
          <cell r="CI91">
            <v>124.51661584518475</v>
          </cell>
          <cell r="CJ91">
            <v>120.37579313862716</v>
          </cell>
          <cell r="CK91">
            <v>117.85112087601534</v>
          </cell>
          <cell r="CL91">
            <v>121.32367895690126</v>
          </cell>
          <cell r="CM91">
            <v>125.66165974909502</v>
          </cell>
          <cell r="CN91">
            <v>119.96063730996079</v>
          </cell>
          <cell r="CO91">
            <v>123.72343562233048</v>
          </cell>
          <cell r="CP91">
            <v>119.60852028065159</v>
          </cell>
          <cell r="CQ91">
            <v>121.51472277199949</v>
          </cell>
          <cell r="CR91">
            <v>122.87570795667398</v>
          </cell>
          <cell r="CS91">
            <v>116.04654379809467</v>
          </cell>
          <cell r="CT91">
            <v>121.94002313261841</v>
          </cell>
          <cell r="CU91">
            <v>121.06555496258527</v>
          </cell>
          <cell r="CV91">
            <v>129.10741204666149</v>
          </cell>
          <cell r="CW91">
            <v>128.51107071562672</v>
          </cell>
          <cell r="CX91">
            <v>127.94003057330016</v>
          </cell>
          <cell r="CY91">
            <v>121.39969829747983</v>
          </cell>
          <cell r="CZ91">
            <v>122.77058049650753</v>
          </cell>
          <cell r="DA91">
            <v>120.00259454400275</v>
          </cell>
          <cell r="DB91">
            <v>118.5160076155712</v>
          </cell>
          <cell r="DC91">
            <v>124.88685141633388</v>
          </cell>
          <cell r="DD91">
            <v>125.99771009129933</v>
          </cell>
          <cell r="DE91">
            <v>126.86463849751127</v>
          </cell>
          <cell r="DF91">
            <v>129.53262090884101</v>
          </cell>
          <cell r="DG91">
            <v>132.91820892820482</v>
          </cell>
          <cell r="DH91">
            <v>125.39037736444946</v>
          </cell>
          <cell r="DI91">
            <v>125.86558577480854</v>
          </cell>
          <cell r="DJ91">
            <v>124.14844261310205</v>
          </cell>
          <cell r="DK91">
            <v>123.50400729217262</v>
          </cell>
          <cell r="DL91">
            <v>129.06270258518629</v>
          </cell>
          <cell r="DM91">
            <v>128.07048536466323</v>
          </cell>
          <cell r="DN91">
            <v>128.96402876960579</v>
          </cell>
          <cell r="DO91">
            <v>128.6182842866958</v>
          </cell>
          <cell r="DP91">
            <v>135.55302488210447</v>
          </cell>
          <cell r="DQ91">
            <v>132.85702251529275</v>
          </cell>
          <cell r="DR91">
            <v>130.00172848013739</v>
          </cell>
          <cell r="DS91">
            <v>130.72840541035802</v>
          </cell>
          <cell r="DT91">
            <v>125.38260848479261</v>
          </cell>
          <cell r="DU91">
            <v>124.855837842745</v>
          </cell>
          <cell r="DV91">
            <v>129.39326430605709</v>
          </cell>
        </row>
        <row r="107">
          <cell r="E107" t="str">
            <v>Médicaments de ville</v>
          </cell>
          <cell r="BZ107">
            <v>107.72643648482449</v>
          </cell>
          <cell r="CA107">
            <v>105.91903023362192</v>
          </cell>
          <cell r="CB107">
            <v>104.18932615851411</v>
          </cell>
          <cell r="CC107">
            <v>105.44843102727917</v>
          </cell>
          <cell r="CD107">
            <v>106.94000031285724</v>
          </cell>
          <cell r="CE107">
            <v>109.4251904427439</v>
          </cell>
          <cell r="CF107">
            <v>109.48138419044516</v>
          </cell>
          <cell r="CG107">
            <v>109.34889630519382</v>
          </cell>
          <cell r="CH107">
            <v>110.07937374732761</v>
          </cell>
          <cell r="CI107">
            <v>112.56516707752269</v>
          </cell>
          <cell r="CJ107">
            <v>118.78646215391827</v>
          </cell>
          <cell r="CK107">
            <v>117.70658243990886</v>
          </cell>
          <cell r="CL107">
            <v>114.57069143500114</v>
          </cell>
          <cell r="CM107">
            <v>115.62971607710155</v>
          </cell>
          <cell r="CN107">
            <v>116.80827497002402</v>
          </cell>
          <cell r="CO107">
            <v>133.47786389696984</v>
          </cell>
          <cell r="CP107">
            <v>125.85288054253047</v>
          </cell>
          <cell r="CQ107">
            <v>120.098215247418</v>
          </cell>
          <cell r="CR107">
            <v>120.19570249485012</v>
          </cell>
          <cell r="CS107">
            <v>119.73587108371963</v>
          </cell>
          <cell r="CT107">
            <v>118.5040411354714</v>
          </cell>
          <cell r="CU107">
            <v>118.19286949144907</v>
          </cell>
          <cell r="CV107">
            <v>120.1221898635125</v>
          </cell>
          <cell r="CW107">
            <v>117.4884686755186</v>
          </cell>
          <cell r="CX107">
            <v>119.75606359125727</v>
          </cell>
          <cell r="CY107">
            <v>118.30580516171693</v>
          </cell>
          <cell r="CZ107">
            <v>118.04543960707396</v>
          </cell>
          <cell r="DA107">
            <v>120.67747298800894</v>
          </cell>
          <cell r="DB107">
            <v>119.90173839279537</v>
          </cell>
          <cell r="DC107">
            <v>122.01087795743423</v>
          </cell>
          <cell r="DD107">
            <v>120.30044364592729</v>
          </cell>
          <cell r="DE107">
            <v>121.14820164041443</v>
          </cell>
          <cell r="DF107">
            <v>128.41362363448596</v>
          </cell>
          <cell r="DG107">
            <v>123.32995686190466</v>
          </cell>
          <cell r="DH107">
            <v>123.11747607498236</v>
          </cell>
          <cell r="DI107">
            <v>123.98048908664363</v>
          </cell>
          <cell r="DJ107">
            <v>124.31447511397029</v>
          </cell>
          <cell r="DK107">
            <v>124.37548689295784</v>
          </cell>
          <cell r="DL107">
            <v>127.52967201990579</v>
          </cell>
          <cell r="DM107">
            <v>123.79366610917613</v>
          </cell>
          <cell r="DN107">
            <v>126.96267316832785</v>
          </cell>
          <cell r="DO107">
            <v>125.409027243644</v>
          </cell>
          <cell r="DP107">
            <v>127.81854121244254</v>
          </cell>
          <cell r="DQ107">
            <v>126.6886523146608</v>
          </cell>
          <cell r="DR107">
            <v>126.32550652671222</v>
          </cell>
          <cell r="DS107">
            <v>127.96327162698815</v>
          </cell>
          <cell r="DT107">
            <v>127.50254654034947</v>
          </cell>
          <cell r="DU107">
            <v>128.66399570810782</v>
          </cell>
          <cell r="DV107">
            <v>127.29834793041807</v>
          </cell>
        </row>
        <row r="108">
          <cell r="E108" t="str">
            <v>Médicaments rétrocédés</v>
          </cell>
          <cell r="BZ108">
            <v>96.267258530840138</v>
          </cell>
          <cell r="CA108">
            <v>100.81131808644083</v>
          </cell>
          <cell r="CB108">
            <v>99.513691102112688</v>
          </cell>
          <cell r="CC108">
            <v>104.29185806667248</v>
          </cell>
          <cell r="CD108">
            <v>99.739990506800396</v>
          </cell>
          <cell r="CE108">
            <v>100.5208691427656</v>
          </cell>
          <cell r="CF108">
            <v>104.80037585754988</v>
          </cell>
          <cell r="CG108">
            <v>110.78993611024211</v>
          </cell>
          <cell r="CH108">
            <v>104.97261217529544</v>
          </cell>
          <cell r="CI108">
            <v>102.98814985682669</v>
          </cell>
          <cell r="CJ108">
            <v>97.005790035965049</v>
          </cell>
          <cell r="CK108">
            <v>92.694168392808223</v>
          </cell>
          <cell r="CL108">
            <v>102.04880066724773</v>
          </cell>
          <cell r="CM108">
            <v>89.619555171339726</v>
          </cell>
          <cell r="CN108">
            <v>102.53286764241562</v>
          </cell>
          <cell r="CO108">
            <v>90.814891824865299</v>
          </cell>
          <cell r="CP108">
            <v>75.620644233806814</v>
          </cell>
          <cell r="CQ108">
            <v>96.181943704126752</v>
          </cell>
          <cell r="CR108">
            <v>99.189892576634435</v>
          </cell>
          <cell r="CS108">
            <v>83.83170795232347</v>
          </cell>
          <cell r="CT108">
            <v>87.300084311988741</v>
          </cell>
          <cell r="CU108">
            <v>81.978207812121937</v>
          </cell>
          <cell r="CV108">
            <v>82.10989088653497</v>
          </cell>
          <cell r="CW108">
            <v>84.858075583085153</v>
          </cell>
          <cell r="CX108">
            <v>82.806652852152851</v>
          </cell>
          <cell r="CY108">
            <v>88.291676456055868</v>
          </cell>
          <cell r="CZ108">
            <v>77.224500298688199</v>
          </cell>
          <cell r="DA108">
            <v>84.728669721955754</v>
          </cell>
          <cell r="DB108">
            <v>82.538729447279451</v>
          </cell>
          <cell r="DC108">
            <v>83.806258584950314</v>
          </cell>
          <cell r="DD108">
            <v>72.839941630625376</v>
          </cell>
          <cell r="DE108">
            <v>74.060979791274548</v>
          </cell>
          <cell r="DF108">
            <v>82.361009547604013</v>
          </cell>
          <cell r="DG108">
            <v>80.624980097355618</v>
          </cell>
          <cell r="DH108">
            <v>84.287845661233291</v>
          </cell>
          <cell r="DI108">
            <v>82.470543853729765</v>
          </cell>
          <cell r="DJ108">
            <v>74.053794836021169</v>
          </cell>
          <cell r="DK108">
            <v>82.182320925492263</v>
          </cell>
          <cell r="DL108">
            <v>74.814695238378519</v>
          </cell>
          <cell r="DM108">
            <v>75.354385237635739</v>
          </cell>
          <cell r="DN108">
            <v>85.958447589313181</v>
          </cell>
          <cell r="DO108">
            <v>73.529478728099335</v>
          </cell>
          <cell r="DP108">
            <v>76.058707567707117</v>
          </cell>
          <cell r="DQ108">
            <v>79.844029996235705</v>
          </cell>
          <cell r="DR108">
            <v>75.833420717497987</v>
          </cell>
          <cell r="DS108">
            <v>79.042475492926059</v>
          </cell>
          <cell r="DT108">
            <v>74.333898185458182</v>
          </cell>
          <cell r="DU108">
            <v>77.278407587812211</v>
          </cell>
          <cell r="DV108">
            <v>72.673676419142865</v>
          </cell>
        </row>
        <row r="118">
          <cell r="E118" t="str">
            <v>TOTAL médicaments</v>
          </cell>
          <cell r="BZ118">
            <v>106.65526039070767</v>
          </cell>
          <cell r="CA118">
            <v>105.44157372062763</v>
          </cell>
          <cell r="CB118">
            <v>103.7522591614447</v>
          </cell>
          <cell r="CC118">
            <v>105.34031739893</v>
          </cell>
          <cell r="CD118">
            <v>106.26696090177336</v>
          </cell>
          <cell r="CE118">
            <v>108.59283613694872</v>
          </cell>
          <cell r="CF118">
            <v>109.04381491255329</v>
          </cell>
          <cell r="CG118">
            <v>109.48360120252912</v>
          </cell>
          <cell r="CH118">
            <v>109.60200609178705</v>
          </cell>
          <cell r="CI118">
            <v>111.66993079260334</v>
          </cell>
          <cell r="CJ118">
            <v>116.75045788029266</v>
          </cell>
          <cell r="CK118">
            <v>115.3684827881716</v>
          </cell>
          <cell r="CL118">
            <v>113.40017553085673</v>
          </cell>
          <cell r="CM118">
            <v>113.19834947486665</v>
          </cell>
          <cell r="CN118">
            <v>115.47384460123848</v>
          </cell>
          <cell r="CO118">
            <v>129.48983299535334</v>
          </cell>
          <cell r="CP118">
            <v>121.15729322343982</v>
          </cell>
          <cell r="CQ118">
            <v>117.86258033185473</v>
          </cell>
          <cell r="CR118">
            <v>118.2321304557117</v>
          </cell>
          <cell r="CS118">
            <v>116.37963720899826</v>
          </cell>
          <cell r="CT118">
            <v>115.58717111867</v>
          </cell>
          <cell r="CU118">
            <v>114.80761096739096</v>
          </cell>
          <cell r="CV118">
            <v>116.56889257551614</v>
          </cell>
          <cell r="CW118">
            <v>114.43825886443034</v>
          </cell>
          <cell r="CX118">
            <v>116.30212251150725</v>
          </cell>
          <cell r="CY118">
            <v>115.50015738450693</v>
          </cell>
          <cell r="CZ118">
            <v>114.22959744962382</v>
          </cell>
          <cell r="DA118">
            <v>117.31706626203466</v>
          </cell>
          <cell r="DB118">
            <v>116.40913515830293</v>
          </cell>
          <cell r="DC118">
            <v>118.43960302645993</v>
          </cell>
          <cell r="DD118">
            <v>115.86395130959015</v>
          </cell>
          <cell r="DE118">
            <v>116.74660262644352</v>
          </cell>
          <cell r="DF118">
            <v>124.10873723866001</v>
          </cell>
          <cell r="DG118">
            <v>119.33799946376563</v>
          </cell>
          <cell r="DH118">
            <v>119.48777663147752</v>
          </cell>
          <cell r="DI118">
            <v>120.10024033056807</v>
          </cell>
          <cell r="DJ118">
            <v>119.61622892179302</v>
          </cell>
          <cell r="DK118">
            <v>120.43137232375017</v>
          </cell>
          <cell r="DL118">
            <v>122.60200415777418</v>
          </cell>
          <cell r="DM118">
            <v>119.26567990509037</v>
          </cell>
          <cell r="DN118">
            <v>123.12969785592838</v>
          </cell>
          <cell r="DO118">
            <v>120.55945318461619</v>
          </cell>
          <cell r="DP118">
            <v>122.98015780847184</v>
          </cell>
          <cell r="DQ118">
            <v>122.30973091498207</v>
          </cell>
          <cell r="DR118">
            <v>121.60562910809509</v>
          </cell>
          <cell r="DS118">
            <v>123.39027454688348</v>
          </cell>
          <cell r="DT118">
            <v>122.53247056256424</v>
          </cell>
          <cell r="DU118">
            <v>123.8605958658481</v>
          </cell>
          <cell r="DV118">
            <v>122.19216644804412</v>
          </cell>
        </row>
        <row r="126">
          <cell r="E126" t="str">
            <v>Produits de LPP</v>
          </cell>
          <cell r="BZ126">
            <v>103.77918403269875</v>
          </cell>
          <cell r="CA126">
            <v>104.49182845179841</v>
          </cell>
          <cell r="CB126">
            <v>105.94326953509064</v>
          </cell>
          <cell r="CC126">
            <v>107.50039316396236</v>
          </cell>
          <cell r="CD126">
            <v>107.30537555295963</v>
          </cell>
          <cell r="CE126">
            <v>107.94197104737795</v>
          </cell>
          <cell r="CF126">
            <v>108.60778225982388</v>
          </cell>
          <cell r="CG126">
            <v>109.46701643654441</v>
          </cell>
          <cell r="CH126">
            <v>107.40275893916834</v>
          </cell>
          <cell r="CI126">
            <v>104.77281640239219</v>
          </cell>
          <cell r="CJ126">
            <v>103.97632145272662</v>
          </cell>
          <cell r="CK126">
            <v>107.92394938321091</v>
          </cell>
          <cell r="CL126">
            <v>106.57879614863306</v>
          </cell>
          <cell r="CM126">
            <v>105.86087945038661</v>
          </cell>
          <cell r="CN126">
            <v>103.02822249435621</v>
          </cell>
          <cell r="CO126">
            <v>103.23454108784529</v>
          </cell>
          <cell r="CP126">
            <v>108.83452565773051</v>
          </cell>
          <cell r="CQ126">
            <v>105.34035300306739</v>
          </cell>
          <cell r="CR126">
            <v>107.66364022428027</v>
          </cell>
          <cell r="CS126">
            <v>107.5485057447096</v>
          </cell>
          <cell r="CT126">
            <v>107.3374970970612</v>
          </cell>
          <cell r="CU126">
            <v>107.22484085161122</v>
          </cell>
          <cell r="CV126">
            <v>110.24906765674073</v>
          </cell>
          <cell r="CW126">
            <v>107.50281830202624</v>
          </cell>
          <cell r="CX126">
            <v>106.25312980630224</v>
          </cell>
          <cell r="CY126">
            <v>108.3367537391279</v>
          </cell>
          <cell r="CZ126">
            <v>106.80723293461325</v>
          </cell>
          <cell r="DA126">
            <v>109.63140953206234</v>
          </cell>
          <cell r="DB126">
            <v>108.19234305531593</v>
          </cell>
          <cell r="DC126">
            <v>108.43004863324673</v>
          </cell>
          <cell r="DD126">
            <v>104.7233561913941</v>
          </cell>
          <cell r="DE126">
            <v>104.84547908655929</v>
          </cell>
          <cell r="DF126">
            <v>108.56377373385217</v>
          </cell>
          <cell r="DG126">
            <v>109.99294960415422</v>
          </cell>
          <cell r="DH126">
            <v>106.20117879221536</v>
          </cell>
          <cell r="DI126">
            <v>106.31462798308587</v>
          </cell>
          <cell r="DJ126">
            <v>107.84669788494546</v>
          </cell>
          <cell r="DK126">
            <v>104.87768711752364</v>
          </cell>
          <cell r="DL126">
            <v>113.41614014866508</v>
          </cell>
          <cell r="DM126">
            <v>104.73934863630994</v>
          </cell>
          <cell r="DN126">
            <v>111.90464921843255</v>
          </cell>
          <cell r="DO126">
            <v>108.52515014358886</v>
          </cell>
          <cell r="DP126">
            <v>110.20337121001103</v>
          </cell>
          <cell r="DQ126">
            <v>111.27766318152146</v>
          </cell>
          <cell r="DR126">
            <v>108.29080777270015</v>
          </cell>
          <cell r="DS126">
            <v>110.41611017952795</v>
          </cell>
          <cell r="DT126">
            <v>111.69248460769599</v>
          </cell>
          <cell r="DU126">
            <v>111.32378986396255</v>
          </cell>
          <cell r="DV126">
            <v>108.30573246254956</v>
          </cell>
        </row>
        <row r="134">
          <cell r="E134" t="str">
            <v xml:space="preserve">TOTAL SOINS DE VILLE </v>
          </cell>
          <cell r="BZ134">
            <v>105.15652600595182</v>
          </cell>
          <cell r="CA134">
            <v>109.66376796947834</v>
          </cell>
          <cell r="CB134">
            <v>105.40188181481204</v>
          </cell>
          <cell r="CC134">
            <v>106.74705745889726</v>
          </cell>
          <cell r="CD134">
            <v>107.13496657240435</v>
          </cell>
          <cell r="CE134">
            <v>107.70956507846232</v>
          </cell>
          <cell r="CF134">
            <v>109.13723806645173</v>
          </cell>
          <cell r="CG134">
            <v>107.96465167198919</v>
          </cell>
          <cell r="CH134">
            <v>106.45167654447825</v>
          </cell>
          <cell r="CI134">
            <v>107.21979673354033</v>
          </cell>
          <cell r="CJ134">
            <v>108.33403136816162</v>
          </cell>
          <cell r="CK134">
            <v>108.31673507937569</v>
          </cell>
          <cell r="CL134">
            <v>108.38228411982848</v>
          </cell>
          <cell r="CM134">
            <v>107.51173559586449</v>
          </cell>
          <cell r="CN134">
            <v>107.84933973354755</v>
          </cell>
          <cell r="CO134">
            <v>114.38004772773634</v>
          </cell>
          <cell r="CP134">
            <v>112.04708630043881</v>
          </cell>
          <cell r="CQ134">
            <v>110.0037435584798</v>
          </cell>
          <cell r="CR134">
            <v>109.13970875808943</v>
          </cell>
          <cell r="CS134">
            <v>109.80717741976254</v>
          </cell>
          <cell r="CT134">
            <v>109.2251603495103</v>
          </cell>
          <cell r="CU134">
            <v>109.1877820983533</v>
          </cell>
          <cell r="CV134">
            <v>111.03695721814341</v>
          </cell>
          <cell r="CW134">
            <v>109.73339659755459</v>
          </cell>
          <cell r="CX134">
            <v>110.00648789525972</v>
          </cell>
          <cell r="CY134">
            <v>109.10135450714536</v>
          </cell>
          <cell r="CZ134">
            <v>108.16664150252278</v>
          </cell>
          <cell r="DA134">
            <v>109.41435399459267</v>
          </cell>
          <cell r="DB134">
            <v>108.02138691739817</v>
          </cell>
          <cell r="DC134">
            <v>109.59953871338666</v>
          </cell>
          <cell r="DD134">
            <v>107.25452113566878</v>
          </cell>
          <cell r="DE134">
            <v>108.35581822611427</v>
          </cell>
          <cell r="DF134">
            <v>112.34353345924832</v>
          </cell>
          <cell r="DG134">
            <v>110.47091333305048</v>
          </cell>
          <cell r="DH134">
            <v>109.43853852716722</v>
          </cell>
          <cell r="DI134">
            <v>109.62110938780265</v>
          </cell>
          <cell r="DJ134">
            <v>109.80196863373885</v>
          </cell>
          <cell r="DK134">
            <v>109.15743359639995</v>
          </cell>
          <cell r="DL134">
            <v>113.81886678036362</v>
          </cell>
          <cell r="DM134">
            <v>108.20175597002147</v>
          </cell>
          <cell r="DN134">
            <v>112.11979759913497</v>
          </cell>
          <cell r="DO134">
            <v>109.34482850806096</v>
          </cell>
          <cell r="DP134">
            <v>109.30778918421591</v>
          </cell>
          <cell r="DQ134">
            <v>113.50836947931913</v>
          </cell>
          <cell r="DR134">
            <v>110.73466405396869</v>
          </cell>
          <cell r="DS134">
            <v>112.2454411536949</v>
          </cell>
          <cell r="DT134">
            <v>111.22375926654868</v>
          </cell>
          <cell r="DU134">
            <v>111.51668053561907</v>
          </cell>
          <cell r="DV134">
            <v>110.62998444416428</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_hors_covid"/>
      <sheetName val="SA_hors_covid"/>
      <sheetName val="RA_hors_covid"/>
      <sheetName val="NSA_INDICES"/>
      <sheetName val="SA_INDICES"/>
      <sheetName val="RA_INDICES"/>
      <sheetName val="RA_INDICES_Prov"/>
    </sheetNames>
    <sheetDataSet>
      <sheetData sheetId="0"/>
      <sheetData sheetId="1"/>
      <sheetData sheetId="2"/>
      <sheetData sheetId="3">
        <row r="3">
          <cell r="BZ3">
            <v>44105</v>
          </cell>
          <cell r="CA3">
            <v>44136</v>
          </cell>
          <cell r="CB3">
            <v>44166</v>
          </cell>
          <cell r="CC3">
            <v>44197</v>
          </cell>
          <cell r="CD3">
            <v>44228</v>
          </cell>
          <cell r="CE3">
            <v>44256</v>
          </cell>
          <cell r="CF3">
            <v>44287</v>
          </cell>
          <cell r="CG3">
            <v>44317</v>
          </cell>
          <cell r="CH3">
            <v>44348</v>
          </cell>
          <cell r="CI3">
            <v>44378</v>
          </cell>
          <cell r="CJ3">
            <v>44409</v>
          </cell>
          <cell r="CK3">
            <v>44440</v>
          </cell>
          <cell r="CL3">
            <v>44470</v>
          </cell>
          <cell r="CM3">
            <v>44501</v>
          </cell>
          <cell r="CN3">
            <v>44531</v>
          </cell>
          <cell r="CO3">
            <v>44562</v>
          </cell>
          <cell r="CP3">
            <v>44593</v>
          </cell>
          <cell r="CQ3">
            <v>44621</v>
          </cell>
          <cell r="CR3">
            <v>44652</v>
          </cell>
          <cell r="CS3">
            <v>44682</v>
          </cell>
          <cell r="CT3">
            <v>44713</v>
          </cell>
          <cell r="CU3">
            <v>44743</v>
          </cell>
          <cell r="CV3">
            <v>44774</v>
          </cell>
          <cell r="CW3">
            <v>44805</v>
          </cell>
          <cell r="CX3">
            <v>44835</v>
          </cell>
          <cell r="CY3">
            <v>44866</v>
          </cell>
          <cell r="CZ3">
            <v>44896</v>
          </cell>
          <cell r="DA3">
            <v>44927</v>
          </cell>
          <cell r="DB3">
            <v>44958</v>
          </cell>
          <cell r="DC3">
            <v>44986</v>
          </cell>
          <cell r="DD3">
            <v>45017</v>
          </cell>
          <cell r="DE3">
            <v>45047</v>
          </cell>
          <cell r="DF3">
            <v>45078</v>
          </cell>
          <cell r="DG3">
            <v>45108</v>
          </cell>
          <cell r="DH3">
            <v>45139</v>
          </cell>
          <cell r="DI3">
            <v>45170</v>
          </cell>
          <cell r="DJ3">
            <v>45200</v>
          </cell>
          <cell r="DK3">
            <v>45231</v>
          </cell>
          <cell r="DL3">
            <v>45261</v>
          </cell>
          <cell r="DM3">
            <v>45292</v>
          </cell>
          <cell r="DN3">
            <v>45323</v>
          </cell>
          <cell r="DO3">
            <v>45352</v>
          </cell>
          <cell r="DP3">
            <v>45383</v>
          </cell>
          <cell r="DQ3">
            <v>45413</v>
          </cell>
          <cell r="DR3">
            <v>45444</v>
          </cell>
          <cell r="DS3">
            <v>45474</v>
          </cell>
          <cell r="DT3">
            <v>45505</v>
          </cell>
          <cell r="DU3">
            <v>45536</v>
          </cell>
          <cell r="DV3">
            <v>45566</v>
          </cell>
        </row>
        <row r="28">
          <cell r="BZ28">
            <v>66.769469108010057</v>
          </cell>
          <cell r="CA28">
            <v>71.62791105436807</v>
          </cell>
          <cell r="CB28">
            <v>67.813714424073638</v>
          </cell>
          <cell r="CC28">
            <v>66.161470217126009</v>
          </cell>
          <cell r="CD28">
            <v>66.162748964600056</v>
          </cell>
          <cell r="CE28">
            <v>66.076323893844744</v>
          </cell>
          <cell r="CF28">
            <v>66.638265050405252</v>
          </cell>
          <cell r="CG28">
            <v>66.745608306309506</v>
          </cell>
          <cell r="CH28">
            <v>64.772401769325256</v>
          </cell>
          <cell r="CI28">
            <v>64.870905647113204</v>
          </cell>
          <cell r="CJ28">
            <v>63.364556065476549</v>
          </cell>
          <cell r="CK28">
            <v>64.515573951481116</v>
          </cell>
          <cell r="CL28">
            <v>63.46634933810639</v>
          </cell>
          <cell r="CM28">
            <v>63.061095090853058</v>
          </cell>
          <cell r="CN28">
            <v>60.955565559917957</v>
          </cell>
          <cell r="CO28">
            <v>61.248030751040197</v>
          </cell>
          <cell r="CP28">
            <v>60.562992272692497</v>
          </cell>
          <cell r="CQ28">
            <v>60.723268835000276</v>
          </cell>
          <cell r="CR28">
            <v>63.059030961624394</v>
          </cell>
          <cell r="CS28">
            <v>63.136722387008902</v>
          </cell>
          <cell r="CT28">
            <v>63.188025781480583</v>
          </cell>
          <cell r="CU28">
            <v>63.297531256747561</v>
          </cell>
          <cell r="CV28">
            <v>64.896151936758329</v>
          </cell>
          <cell r="CW28">
            <v>62.679889431532807</v>
          </cell>
          <cell r="CX28">
            <v>63.324434823585648</v>
          </cell>
          <cell r="CY28">
            <v>61.477822386829303</v>
          </cell>
          <cell r="CZ28">
            <v>61.579714026596065</v>
          </cell>
          <cell r="DA28">
            <v>62.603050246676816</v>
          </cell>
          <cell r="DB28">
            <v>59.928204371132942</v>
          </cell>
          <cell r="DC28">
            <v>61.028734261417547</v>
          </cell>
          <cell r="DD28">
            <v>60.426430099113105</v>
          </cell>
          <cell r="DE28">
            <v>60.980617028078633</v>
          </cell>
          <cell r="DF28">
            <v>62.073678370101348</v>
          </cell>
          <cell r="DG28">
            <v>60.567471207516476</v>
          </cell>
          <cell r="DH28">
            <v>60.195976664217874</v>
          </cell>
          <cell r="DI28">
            <v>58.785001792075022</v>
          </cell>
          <cell r="DJ28">
            <v>58.429726623289739</v>
          </cell>
          <cell r="DK28">
            <v>59.167955280334517</v>
          </cell>
          <cell r="DL28">
            <v>64.456494811245719</v>
          </cell>
          <cell r="DM28">
            <v>60.383149912922832</v>
          </cell>
          <cell r="DN28">
            <v>60.868911454305305</v>
          </cell>
          <cell r="DO28">
            <v>58.454024192813236</v>
          </cell>
          <cell r="DP28">
            <v>60.260159313534977</v>
          </cell>
          <cell r="DQ28">
            <v>60.851529410602659</v>
          </cell>
          <cell r="DR28">
            <v>57.56279892762327</v>
          </cell>
          <cell r="DS28">
            <v>58.1589777139598</v>
          </cell>
          <cell r="DT28">
            <v>54.752081938884402</v>
          </cell>
          <cell r="DU28">
            <v>57.283038917880887</v>
          </cell>
          <cell r="DV28">
            <v>56.214675675263891</v>
          </cell>
        </row>
        <row r="69">
          <cell r="BZ69">
            <v>96.693395211662192</v>
          </cell>
          <cell r="CA69">
            <v>104.93395808429733</v>
          </cell>
          <cell r="CB69">
            <v>100.73351104939903</v>
          </cell>
          <cell r="CC69">
            <v>100.49106791436995</v>
          </cell>
          <cell r="CD69">
            <v>100.27794758876148</v>
          </cell>
          <cell r="CE69">
            <v>98.970359726648894</v>
          </cell>
          <cell r="CF69">
            <v>100.55235168135421</v>
          </cell>
          <cell r="CG69">
            <v>98.487476068677466</v>
          </cell>
          <cell r="CH69">
            <v>97.346948928597044</v>
          </cell>
          <cell r="CI69">
            <v>94.64003379437203</v>
          </cell>
          <cell r="CJ69">
            <v>96.322671759536348</v>
          </cell>
          <cell r="CK69">
            <v>96.061531189361332</v>
          </cell>
          <cell r="CL69">
            <v>96.258941592703735</v>
          </cell>
          <cell r="CM69">
            <v>94.836311392728177</v>
          </cell>
          <cell r="CN69">
            <v>94.219104549199386</v>
          </cell>
          <cell r="CO69">
            <v>95.021800216218594</v>
          </cell>
          <cell r="CP69">
            <v>95.089941784721049</v>
          </cell>
          <cell r="CQ69">
            <v>95.932478342935127</v>
          </cell>
          <cell r="CR69">
            <v>93.225213619503648</v>
          </cell>
          <cell r="CS69">
            <v>96.202614430083614</v>
          </cell>
          <cell r="CT69">
            <v>94.840624339810617</v>
          </cell>
          <cell r="CU69">
            <v>96.152710702207102</v>
          </cell>
          <cell r="CV69">
            <v>95.965964004813458</v>
          </cell>
          <cell r="CW69">
            <v>94.010361903748802</v>
          </cell>
          <cell r="CX69">
            <v>93.672992261432839</v>
          </cell>
          <cell r="CY69">
            <v>94.754626092906307</v>
          </cell>
          <cell r="CZ69">
            <v>92.5756211683413</v>
          </cell>
          <cell r="DA69">
            <v>94.678723436384388</v>
          </cell>
          <cell r="DB69">
            <v>91.395495833661698</v>
          </cell>
          <cell r="DC69">
            <v>92.682316783789759</v>
          </cell>
          <cell r="DD69">
            <v>91.327473898745708</v>
          </cell>
          <cell r="DE69">
            <v>88.722309410669055</v>
          </cell>
          <cell r="DF69">
            <v>93.332953685361133</v>
          </cell>
          <cell r="DG69">
            <v>91.815272576990367</v>
          </cell>
          <cell r="DH69">
            <v>89.263824638170959</v>
          </cell>
          <cell r="DI69">
            <v>90.201268980477536</v>
          </cell>
          <cell r="DJ69">
            <v>90.839385946914248</v>
          </cell>
          <cell r="DK69">
            <v>91.122855059717878</v>
          </cell>
          <cell r="DL69">
            <v>96.96853374877162</v>
          </cell>
          <cell r="DM69">
            <v>84.750598808019348</v>
          </cell>
          <cell r="DN69">
            <v>92.726419036348446</v>
          </cell>
          <cell r="DO69">
            <v>88.960792330575373</v>
          </cell>
          <cell r="DP69">
            <v>93.82311635370138</v>
          </cell>
          <cell r="DQ69">
            <v>89.737221211104952</v>
          </cell>
          <cell r="DR69">
            <v>86.774436574696196</v>
          </cell>
          <cell r="DS69">
            <v>87.828830310205404</v>
          </cell>
          <cell r="DT69">
            <v>90.41958881267594</v>
          </cell>
          <cell r="DU69">
            <v>88.195859974757056</v>
          </cell>
          <cell r="DV69">
            <v>89.269407358698743</v>
          </cell>
        </row>
        <row r="83">
          <cell r="BZ83">
            <v>80.914912107852558</v>
          </cell>
          <cell r="CA83">
            <v>81.98175576687828</v>
          </cell>
          <cell r="CB83">
            <v>81.645402042008612</v>
          </cell>
          <cell r="CC83">
            <v>79.805477262317197</v>
          </cell>
          <cell r="CD83">
            <v>79.968267087947069</v>
          </cell>
          <cell r="CE83">
            <v>76.447802583794726</v>
          </cell>
          <cell r="CF83">
            <v>76.572981323249294</v>
          </cell>
          <cell r="CG83">
            <v>76.039973798283853</v>
          </cell>
          <cell r="CH83">
            <v>74.932781057980606</v>
          </cell>
          <cell r="CI83">
            <v>75.66698074476561</v>
          </cell>
          <cell r="CJ83">
            <v>74.712070848434621</v>
          </cell>
          <cell r="CK83">
            <v>76.788944493790694</v>
          </cell>
          <cell r="CL83">
            <v>78.792534709536582</v>
          </cell>
          <cell r="CM83">
            <v>77.053388924182755</v>
          </cell>
          <cell r="CN83">
            <v>71.322178887191995</v>
          </cell>
          <cell r="CO83">
            <v>65.080923476276837</v>
          </cell>
          <cell r="CP83">
            <v>69.743628308268725</v>
          </cell>
          <cell r="CQ83">
            <v>70.470109913407669</v>
          </cell>
          <cell r="CR83">
            <v>70.487964727331587</v>
          </cell>
          <cell r="CS83">
            <v>74.261364134277756</v>
          </cell>
          <cell r="CT83">
            <v>73.172372193370052</v>
          </cell>
          <cell r="CU83">
            <v>73.329396591259183</v>
          </cell>
          <cell r="CV83">
            <v>76.621660547538141</v>
          </cell>
          <cell r="CW83">
            <v>73.307674251039217</v>
          </cell>
          <cell r="CX83">
            <v>73.124013950640006</v>
          </cell>
          <cell r="CY83">
            <v>70.900528314132131</v>
          </cell>
          <cell r="CZ83">
            <v>71.455385842439142</v>
          </cell>
          <cell r="DA83">
            <v>72.372104424818858</v>
          </cell>
          <cell r="DB83">
            <v>70.297936126343004</v>
          </cell>
          <cell r="DC83">
            <v>70.887808204712101</v>
          </cell>
          <cell r="DD83">
            <v>70.691456898990211</v>
          </cell>
          <cell r="DE83">
            <v>67.098919386639068</v>
          </cell>
          <cell r="DF83">
            <v>71.976677992069298</v>
          </cell>
          <cell r="DG83">
            <v>69.089307277658776</v>
          </cell>
          <cell r="DH83">
            <v>70.763554866976719</v>
          </cell>
          <cell r="DI83">
            <v>69.448985611495331</v>
          </cell>
          <cell r="DJ83">
            <v>68.829692344521106</v>
          </cell>
          <cell r="DK83">
            <v>67.119737757244962</v>
          </cell>
          <cell r="DL83">
            <v>70.579244369743293</v>
          </cell>
          <cell r="DM83">
            <v>66.969849487760996</v>
          </cell>
          <cell r="DN83">
            <v>66.248300290241176</v>
          </cell>
          <cell r="DO83">
            <v>64.641438310906636</v>
          </cell>
          <cell r="DP83">
            <v>63.993659277132394</v>
          </cell>
          <cell r="DQ83">
            <v>62.569782435392007</v>
          </cell>
          <cell r="DR83">
            <v>61.887737747157004</v>
          </cell>
          <cell r="DS83">
            <v>63.537285310826618</v>
          </cell>
          <cell r="DT83">
            <v>58.958721450872176</v>
          </cell>
          <cell r="DU83">
            <v>58.546289047900594</v>
          </cell>
          <cell r="DV83">
            <v>58.653078469940411</v>
          </cell>
        </row>
        <row r="90">
          <cell r="BZ90">
            <v>95.021362345900002</v>
          </cell>
          <cell r="CA90">
            <v>95.176195391170253</v>
          </cell>
          <cell r="CB90">
            <v>95.535301053069006</v>
          </cell>
          <cell r="CC90">
            <v>92.206687019200444</v>
          </cell>
          <cell r="CD90">
            <v>97.892376491623523</v>
          </cell>
          <cell r="CE90">
            <v>90.86713567841872</v>
          </cell>
          <cell r="CF90">
            <v>95.690258710761157</v>
          </cell>
          <cell r="CG90">
            <v>94.89450274835869</v>
          </cell>
          <cell r="CH90">
            <v>94.93229439990138</v>
          </cell>
          <cell r="CI90">
            <v>93.405835714545091</v>
          </cell>
          <cell r="CJ90">
            <v>90.40818523536521</v>
          </cell>
          <cell r="CK90">
            <v>94.608211122385356</v>
          </cell>
          <cell r="CL90">
            <v>97.8584185818208</v>
          </cell>
          <cell r="CM90">
            <v>95.593857549049986</v>
          </cell>
          <cell r="CN90">
            <v>96.722649486051466</v>
          </cell>
          <cell r="CO90">
            <v>95.901495732337395</v>
          </cell>
          <cell r="CP90">
            <v>96.753433410263156</v>
          </cell>
          <cell r="CQ90">
            <v>98.41717689536253</v>
          </cell>
          <cell r="CR90">
            <v>101.38889851867516</v>
          </cell>
          <cell r="CS90">
            <v>102.57716330756359</v>
          </cell>
          <cell r="CT90">
            <v>101.77798386483813</v>
          </cell>
          <cell r="CU90">
            <v>100.41467695962186</v>
          </cell>
          <cell r="CV90">
            <v>101.62234341433742</v>
          </cell>
          <cell r="CW90">
            <v>104.49782763334727</v>
          </cell>
          <cell r="CX90">
            <v>105.22856325726883</v>
          </cell>
          <cell r="CY90">
            <v>103.73797819688899</v>
          </cell>
          <cell r="CZ90">
            <v>102.53926543166978</v>
          </cell>
          <cell r="DA90">
            <v>102.80944610901624</v>
          </cell>
          <cell r="DB90">
            <v>106.85013876826648</v>
          </cell>
          <cell r="DC90">
            <v>103.02424862092845</v>
          </cell>
          <cell r="DD90">
            <v>103.39158322209785</v>
          </cell>
          <cell r="DE90">
            <v>106.80487314739031</v>
          </cell>
          <cell r="DF90">
            <v>105.15548535355479</v>
          </cell>
          <cell r="DG90">
            <v>107.68875428217761</v>
          </cell>
          <cell r="DH90">
            <v>108.06601003188776</v>
          </cell>
          <cell r="DI90">
            <v>107.79173225001554</v>
          </cell>
          <cell r="DJ90">
            <v>106.94293238293086</v>
          </cell>
          <cell r="DK90">
            <v>109.07761457862107</v>
          </cell>
          <cell r="DL90">
            <v>111.57561231101261</v>
          </cell>
          <cell r="DM90">
            <v>112.44066509746177</v>
          </cell>
          <cell r="DN90">
            <v>107.64739855311704</v>
          </cell>
          <cell r="DO90">
            <v>113.19970279508971</v>
          </cell>
          <cell r="DP90">
            <v>112.79939772818</v>
          </cell>
          <cell r="DQ90">
            <v>112.12814501936225</v>
          </cell>
          <cell r="DR90">
            <v>110.99369573869633</v>
          </cell>
          <cell r="DS90">
            <v>113.90808984195931</v>
          </cell>
          <cell r="DT90">
            <v>113.21621220745308</v>
          </cell>
          <cell r="DU90">
            <v>112.76060613109399</v>
          </cell>
          <cell r="DV90">
            <v>113.74457086361637</v>
          </cell>
        </row>
        <row r="107">
          <cell r="BZ107">
            <v>98.940383755409201</v>
          </cell>
          <cell r="CA107">
            <v>95.876694335290509</v>
          </cell>
          <cell r="CB107">
            <v>95.559713683492546</v>
          </cell>
          <cell r="CC107">
            <v>96.20798627656805</v>
          </cell>
          <cell r="CD107">
            <v>96.412870066665533</v>
          </cell>
          <cell r="CE107">
            <v>96.911075996388476</v>
          </cell>
          <cell r="CF107">
            <v>97.367088784716941</v>
          </cell>
          <cell r="CG107">
            <v>99.747842230052015</v>
          </cell>
          <cell r="CH107">
            <v>99.444310350516048</v>
          </cell>
          <cell r="CI107">
            <v>99.754454585250457</v>
          </cell>
          <cell r="CJ107">
            <v>100.06738744331784</v>
          </cell>
          <cell r="CK107">
            <v>101.44458424423712</v>
          </cell>
          <cell r="CL107">
            <v>102.25546635877203</v>
          </cell>
          <cell r="CM107">
            <v>102.3162378757546</v>
          </cell>
          <cell r="CN107">
            <v>102.02308823916857</v>
          </cell>
          <cell r="CO107">
            <v>102.9012960668783</v>
          </cell>
          <cell r="CP107">
            <v>104.54063170556616</v>
          </cell>
          <cell r="CQ107">
            <v>104.60839480928119</v>
          </cell>
          <cell r="CR107">
            <v>105.38267400791833</v>
          </cell>
          <cell r="CS107">
            <v>106.57781284865302</v>
          </cell>
          <cell r="CT107">
            <v>105.50783401323989</v>
          </cell>
          <cell r="CU107">
            <v>105.84966767303887</v>
          </cell>
          <cell r="CV107">
            <v>105.94862732332678</v>
          </cell>
          <cell r="CW107">
            <v>104.88315305467349</v>
          </cell>
          <cell r="CX107">
            <v>105.60376463071796</v>
          </cell>
          <cell r="CY107">
            <v>104.96346921843835</v>
          </cell>
          <cell r="CZ107">
            <v>104.59834844568114</v>
          </cell>
          <cell r="DA107">
            <v>107.70425986244582</v>
          </cell>
          <cell r="DB107">
            <v>106.23780898467166</v>
          </cell>
          <cell r="DC107">
            <v>108.2608747777297</v>
          </cell>
          <cell r="DD107">
            <v>107.4566012235716</v>
          </cell>
          <cell r="DE107">
            <v>105.49219273710202</v>
          </cell>
          <cell r="DF107">
            <v>114.04933755670261</v>
          </cell>
          <cell r="DG107">
            <v>109.49559864864298</v>
          </cell>
          <cell r="DH107">
            <v>109.05086607883192</v>
          </cell>
          <cell r="DI107">
            <v>109.5778063958568</v>
          </cell>
          <cell r="DJ107">
            <v>110.55038782224327</v>
          </cell>
          <cell r="DK107">
            <v>110.75439488227816</v>
          </cell>
          <cell r="DL107">
            <v>113.67648863922368</v>
          </cell>
          <cell r="DM107">
            <v>109.30223010369518</v>
          </cell>
          <cell r="DN107">
            <v>112.16239576555506</v>
          </cell>
          <cell r="DO107">
            <v>110.83348341293065</v>
          </cell>
          <cell r="DP107">
            <v>111.96023046559651</v>
          </cell>
          <cell r="DQ107">
            <v>112.00957637842421</v>
          </cell>
          <cell r="DR107">
            <v>111.24949916780254</v>
          </cell>
          <cell r="DS107">
            <v>111.72418159515036</v>
          </cell>
          <cell r="DT107">
            <v>112.79724305120978</v>
          </cell>
          <cell r="DU107">
            <v>112.48685309372222</v>
          </cell>
          <cell r="DV107">
            <v>111.80856923550775</v>
          </cell>
        </row>
        <row r="118">
          <cell r="BZ118">
            <v>99.334846815876503</v>
          </cell>
          <cell r="CA118">
            <v>96.384749054499423</v>
          </cell>
          <cell r="CB118">
            <v>96.225317437586043</v>
          </cell>
          <cell r="CC118">
            <v>97.099138981274507</v>
          </cell>
          <cell r="CD118">
            <v>97.163322001404538</v>
          </cell>
          <cell r="CE118">
            <v>97.419764510590952</v>
          </cell>
          <cell r="CF118">
            <v>98.41486111236884</v>
          </cell>
          <cell r="CG118">
            <v>100.81111215808561</v>
          </cell>
          <cell r="CH118">
            <v>100.54532200925593</v>
          </cell>
          <cell r="CI118">
            <v>100.52982688088115</v>
          </cell>
          <cell r="CJ118">
            <v>99.752302678447279</v>
          </cell>
          <cell r="CK118">
            <v>100.47428124990074</v>
          </cell>
          <cell r="CL118">
            <v>101.85531696563351</v>
          </cell>
          <cell r="CM118">
            <v>100.71360754114653</v>
          </cell>
          <cell r="CN118">
            <v>101.6555972988787</v>
          </cell>
          <cell r="CO118">
            <v>101.4305185132867</v>
          </cell>
          <cell r="CP118">
            <v>102.09330192029753</v>
          </cell>
          <cell r="CQ118">
            <v>103.07722962928692</v>
          </cell>
          <cell r="CR118">
            <v>103.86068508049763</v>
          </cell>
          <cell r="CS118">
            <v>103.9731582401467</v>
          </cell>
          <cell r="CT118">
            <v>103.37563881678165</v>
          </cell>
          <cell r="CU118">
            <v>103.53927307748619</v>
          </cell>
          <cell r="CV118">
            <v>103.63730230708386</v>
          </cell>
          <cell r="CW118">
            <v>102.52918489237122</v>
          </cell>
          <cell r="CX118">
            <v>103.07238769942835</v>
          </cell>
          <cell r="CY118">
            <v>102.96778081273183</v>
          </cell>
          <cell r="CZ118">
            <v>101.80659249285755</v>
          </cell>
          <cell r="DA118">
            <v>105.46075102704968</v>
          </cell>
          <cell r="DB118">
            <v>103.96382483646565</v>
          </cell>
          <cell r="DC118">
            <v>105.44053246334441</v>
          </cell>
          <cell r="DD118">
            <v>104.19321609577452</v>
          </cell>
          <cell r="DE118">
            <v>102.45967626616897</v>
          </cell>
          <cell r="DF118">
            <v>110.44711820273751</v>
          </cell>
          <cell r="DG118">
            <v>106.52929297373936</v>
          </cell>
          <cell r="DH118">
            <v>106.26174285368369</v>
          </cell>
          <cell r="DI118">
            <v>106.552875207399</v>
          </cell>
          <cell r="DJ118">
            <v>107.28890112339533</v>
          </cell>
          <cell r="DK118">
            <v>107.67214699936025</v>
          </cell>
          <cell r="DL118">
            <v>109.21776669392102</v>
          </cell>
          <cell r="DM118">
            <v>105.43000776813332</v>
          </cell>
          <cell r="DN118">
            <v>108.898512782033</v>
          </cell>
          <cell r="DO118">
            <v>107.04346959742901</v>
          </cell>
          <cell r="DP118">
            <v>107.79786519251786</v>
          </cell>
          <cell r="DQ118">
            <v>108.32747990136123</v>
          </cell>
          <cell r="DR118">
            <v>107.29309690826723</v>
          </cell>
          <cell r="DS118">
            <v>107.77718253188165</v>
          </cell>
          <cell r="DT118">
            <v>108.45002113091455</v>
          </cell>
          <cell r="DU118">
            <v>108.47179151251885</v>
          </cell>
          <cell r="DV118">
            <v>107.11374686927593</v>
          </cell>
        </row>
        <row r="134">
          <cell r="BZ134">
            <v>92.010282256476074</v>
          </cell>
          <cell r="CA134">
            <v>94.014661175527834</v>
          </cell>
          <cell r="CB134">
            <v>92.534674276985925</v>
          </cell>
          <cell r="CC134">
            <v>93.003335901992529</v>
          </cell>
          <cell r="CD134">
            <v>92.917909930373526</v>
          </cell>
          <cell r="CE134">
            <v>92.198937760750724</v>
          </cell>
          <cell r="CF134">
            <v>93.788206476143486</v>
          </cell>
          <cell r="CG134">
            <v>93.880856453797648</v>
          </cell>
          <cell r="CH134">
            <v>92.843008644062976</v>
          </cell>
          <cell r="CI134">
            <v>92.046629878658791</v>
          </cell>
          <cell r="CJ134">
            <v>91.596589747748055</v>
          </cell>
          <cell r="CK134">
            <v>92.637535565206818</v>
          </cell>
          <cell r="CL134">
            <v>93.330886954708532</v>
          </cell>
          <cell r="CM134">
            <v>92.190616463810272</v>
          </cell>
          <cell r="CN134">
            <v>91.423925030503554</v>
          </cell>
          <cell r="CO134">
            <v>91.724309935543275</v>
          </cell>
          <cell r="CP134">
            <v>92.047991153547798</v>
          </cell>
          <cell r="CQ134">
            <v>92.481987570597084</v>
          </cell>
          <cell r="CR134">
            <v>91.716224554722231</v>
          </cell>
          <cell r="CS134">
            <v>94.207603151316832</v>
          </cell>
          <cell r="CT134">
            <v>93.121833228792966</v>
          </cell>
          <cell r="CU134">
            <v>93.42956551892668</v>
          </cell>
          <cell r="CV134">
            <v>94.223481357138439</v>
          </cell>
          <cell r="CW134">
            <v>93.30415273799413</v>
          </cell>
          <cell r="CX134">
            <v>93.043971862722756</v>
          </cell>
          <cell r="CY134">
            <v>93.360967872169141</v>
          </cell>
          <cell r="CZ134">
            <v>91.960180584849994</v>
          </cell>
          <cell r="DA134">
            <v>94.125744982131735</v>
          </cell>
          <cell r="DB134">
            <v>92.51545968876647</v>
          </cell>
          <cell r="DC134">
            <v>93.717126865987382</v>
          </cell>
          <cell r="DD134">
            <v>92.500703088370358</v>
          </cell>
          <cell r="DE134">
            <v>91.232586025144286</v>
          </cell>
          <cell r="DF134">
            <v>95.819260081083655</v>
          </cell>
          <cell r="DG134">
            <v>93.778341182712836</v>
          </cell>
          <cell r="DH134">
            <v>92.49724142755322</v>
          </cell>
          <cell r="DI134">
            <v>92.613457846769947</v>
          </cell>
          <cell r="DJ134">
            <v>93.444621227451464</v>
          </cell>
          <cell r="DK134">
            <v>92.909146708082744</v>
          </cell>
          <cell r="DL134">
            <v>96.774151462202227</v>
          </cell>
          <cell r="DM134">
            <v>90.658246288622067</v>
          </cell>
          <cell r="DN134">
            <v>94.305186794717343</v>
          </cell>
          <cell r="DO134">
            <v>92.105470039633559</v>
          </cell>
          <cell r="DP134">
            <v>91.165368737870594</v>
          </cell>
          <cell r="DQ134">
            <v>94.946539994911589</v>
          </cell>
          <cell r="DR134">
            <v>92.3839619019937</v>
          </cell>
          <cell r="DS134">
            <v>92.902128667574445</v>
          </cell>
          <cell r="DT134">
            <v>92.485837214532452</v>
          </cell>
          <cell r="DU134">
            <v>92.369155851607758</v>
          </cell>
          <cell r="DV134">
            <v>91.83778775645925</v>
          </cell>
        </row>
      </sheetData>
      <sheetData sheetId="4">
        <row r="3">
          <cell r="BZ3">
            <v>44105</v>
          </cell>
          <cell r="CA3">
            <v>44136</v>
          </cell>
          <cell r="CB3">
            <v>44166</v>
          </cell>
          <cell r="CC3">
            <v>44197</v>
          </cell>
          <cell r="CD3">
            <v>44228</v>
          </cell>
          <cell r="CE3">
            <v>44256</v>
          </cell>
          <cell r="CF3">
            <v>44287</v>
          </cell>
          <cell r="CG3">
            <v>44317</v>
          </cell>
          <cell r="CH3">
            <v>44348</v>
          </cell>
          <cell r="CI3">
            <v>44378</v>
          </cell>
          <cell r="CJ3">
            <v>44409</v>
          </cell>
          <cell r="CK3">
            <v>44440</v>
          </cell>
          <cell r="CL3">
            <v>44470</v>
          </cell>
          <cell r="CM3">
            <v>44501</v>
          </cell>
          <cell r="CN3">
            <v>44531</v>
          </cell>
          <cell r="CO3">
            <v>44562</v>
          </cell>
          <cell r="CP3">
            <v>44593</v>
          </cell>
          <cell r="CQ3">
            <v>44621</v>
          </cell>
          <cell r="CR3">
            <v>44652</v>
          </cell>
          <cell r="CS3">
            <v>44682</v>
          </cell>
          <cell r="CT3">
            <v>44713</v>
          </cell>
          <cell r="CU3">
            <v>44743</v>
          </cell>
          <cell r="CV3">
            <v>44774</v>
          </cell>
          <cell r="CW3">
            <v>44805</v>
          </cell>
          <cell r="CX3">
            <v>44835</v>
          </cell>
          <cell r="CY3">
            <v>44866</v>
          </cell>
          <cell r="CZ3">
            <v>44896</v>
          </cell>
          <cell r="DA3">
            <v>44927</v>
          </cell>
          <cell r="DB3">
            <v>44958</v>
          </cell>
          <cell r="DC3">
            <v>44986</v>
          </cell>
          <cell r="DD3">
            <v>45017</v>
          </cell>
          <cell r="DE3">
            <v>45047</v>
          </cell>
          <cell r="DF3">
            <v>45078</v>
          </cell>
          <cell r="DG3">
            <v>45108</v>
          </cell>
          <cell r="DH3">
            <v>45139</v>
          </cell>
          <cell r="DI3">
            <v>45170</v>
          </cell>
          <cell r="DJ3">
            <v>45200</v>
          </cell>
          <cell r="DK3">
            <v>45231</v>
          </cell>
          <cell r="DL3">
            <v>45261</v>
          </cell>
          <cell r="DM3">
            <v>45292</v>
          </cell>
          <cell r="DN3">
            <v>45323</v>
          </cell>
          <cell r="DO3">
            <v>45352</v>
          </cell>
          <cell r="DP3">
            <v>45383</v>
          </cell>
          <cell r="DQ3">
            <v>45413</v>
          </cell>
          <cell r="DR3">
            <v>45444</v>
          </cell>
          <cell r="DS3">
            <v>45474</v>
          </cell>
          <cell r="DT3">
            <v>45505</v>
          </cell>
          <cell r="DU3">
            <v>45536</v>
          </cell>
          <cell r="DV3">
            <v>45566</v>
          </cell>
        </row>
        <row r="28">
          <cell r="BZ28">
            <v>91.151939117611235</v>
          </cell>
          <cell r="CA28">
            <v>95.373307731440505</v>
          </cell>
          <cell r="CB28">
            <v>83.043367653508483</v>
          </cell>
          <cell r="CC28">
            <v>84.508232841024679</v>
          </cell>
          <cell r="CD28">
            <v>85.888754770385262</v>
          </cell>
          <cell r="CE28">
            <v>88.99165597126273</v>
          </cell>
          <cell r="CF28">
            <v>90.142458656397196</v>
          </cell>
          <cell r="CG28">
            <v>90.565199223541143</v>
          </cell>
          <cell r="CH28">
            <v>90.246725105592745</v>
          </cell>
          <cell r="CI28">
            <v>91.435078409630634</v>
          </cell>
          <cell r="CJ28">
            <v>91.072107081455272</v>
          </cell>
          <cell r="CK28">
            <v>90.059236187729383</v>
          </cell>
          <cell r="CL28">
            <v>94.689970428101191</v>
          </cell>
          <cell r="CM28">
            <v>93.805745272578335</v>
          </cell>
          <cell r="CN28">
            <v>88.851583737279</v>
          </cell>
          <cell r="CO28">
            <v>90.450896958713628</v>
          </cell>
          <cell r="CP28">
            <v>86.556935546766368</v>
          </cell>
          <cell r="CQ28">
            <v>91.278507126870622</v>
          </cell>
          <cell r="CR28">
            <v>93.978336856447825</v>
          </cell>
          <cell r="CS28">
            <v>93.411686155079821</v>
          </cell>
          <cell r="CT28">
            <v>94.492166806548596</v>
          </cell>
          <cell r="CU28">
            <v>94.668088703732394</v>
          </cell>
          <cell r="CV28">
            <v>95.204075623745027</v>
          </cell>
          <cell r="CW28">
            <v>92.934321893632969</v>
          </cell>
          <cell r="CX28">
            <v>96.32342089732947</v>
          </cell>
          <cell r="CY28">
            <v>94.885470431169097</v>
          </cell>
          <cell r="CZ28">
            <v>92.772556045971371</v>
          </cell>
          <cell r="DA28">
            <v>93.088067624920242</v>
          </cell>
          <cell r="DB28">
            <v>91.430912877342536</v>
          </cell>
          <cell r="DC28">
            <v>92.830011881742806</v>
          </cell>
          <cell r="DD28">
            <v>90.559889724378195</v>
          </cell>
          <cell r="DE28">
            <v>93.140876641088951</v>
          </cell>
          <cell r="DF28">
            <v>94.668936938993681</v>
          </cell>
          <cell r="DG28">
            <v>92.508423655716655</v>
          </cell>
          <cell r="DH28">
            <v>93.4250252193509</v>
          </cell>
          <cell r="DI28">
            <v>90.497808034839139</v>
          </cell>
          <cell r="DJ28">
            <v>91.32304568200486</v>
          </cell>
          <cell r="DK28">
            <v>95.504467188428649</v>
          </cell>
          <cell r="DL28">
            <v>101.41817576137142</v>
          </cell>
          <cell r="DM28">
            <v>95.91084083595814</v>
          </cell>
          <cell r="DN28">
            <v>96.601518991820612</v>
          </cell>
          <cell r="DO28">
            <v>92.832603454168634</v>
          </cell>
          <cell r="DP28">
            <v>97.645581060808169</v>
          </cell>
          <cell r="DQ28">
            <v>97.906189568694685</v>
          </cell>
          <cell r="DR28">
            <v>93.452136618744902</v>
          </cell>
          <cell r="DS28">
            <v>94.656456799038551</v>
          </cell>
          <cell r="DT28">
            <v>91.756446164102229</v>
          </cell>
          <cell r="DU28">
            <v>93.532182617272369</v>
          </cell>
          <cell r="DV28">
            <v>90.936975403035234</v>
          </cell>
        </row>
        <row r="69">
          <cell r="BZ69">
            <v>114.9512687075611</v>
          </cell>
          <cell r="CA69">
            <v>121.33422621497833</v>
          </cell>
          <cell r="CB69">
            <v>118.10457254536895</v>
          </cell>
          <cell r="CC69">
            <v>115.99571095246534</v>
          </cell>
          <cell r="CD69">
            <v>117.34384654002969</v>
          </cell>
          <cell r="CE69">
            <v>116.86697114472888</v>
          </cell>
          <cell r="CF69">
            <v>120.03579113590402</v>
          </cell>
          <cell r="CG69">
            <v>117.63864525382634</v>
          </cell>
          <cell r="CH69">
            <v>119.13112337095593</v>
          </cell>
          <cell r="CI69">
            <v>115.81470717017702</v>
          </cell>
          <cell r="CJ69">
            <v>117.55234277230113</v>
          </cell>
          <cell r="CK69">
            <v>117.57892404552534</v>
          </cell>
          <cell r="CL69">
            <v>119.29647379402827</v>
          </cell>
          <cell r="CM69">
            <v>115.46628988979408</v>
          </cell>
          <cell r="CN69">
            <v>115.71952615262997</v>
          </cell>
          <cell r="CO69">
            <v>120.24740014917805</v>
          </cell>
          <cell r="CP69">
            <v>117.63038596550437</v>
          </cell>
          <cell r="CQ69">
            <v>121.35644506384125</v>
          </cell>
          <cell r="CR69">
            <v>115.68369699777379</v>
          </cell>
          <cell r="CS69">
            <v>121.426322928855</v>
          </cell>
          <cell r="CT69">
            <v>121.61801657903624</v>
          </cell>
          <cell r="CU69">
            <v>121.59019423158995</v>
          </cell>
          <cell r="CV69">
            <v>122.02717082935108</v>
          </cell>
          <cell r="CW69">
            <v>121.37198670581535</v>
          </cell>
          <cell r="CX69">
            <v>120.41189232783015</v>
          </cell>
          <cell r="CY69">
            <v>120.71379045852673</v>
          </cell>
          <cell r="CZ69">
            <v>119.15987798713874</v>
          </cell>
          <cell r="DA69">
            <v>123.42229163726259</v>
          </cell>
          <cell r="DB69">
            <v>121.17892712000827</v>
          </cell>
          <cell r="DC69">
            <v>123.00354072057966</v>
          </cell>
          <cell r="DD69">
            <v>120.1933043789865</v>
          </cell>
          <cell r="DE69">
            <v>120.49616508438889</v>
          </cell>
          <cell r="DF69">
            <v>125.3571472525319</v>
          </cell>
          <cell r="DG69">
            <v>124.22157853014461</v>
          </cell>
          <cell r="DH69">
            <v>120.80577109153865</v>
          </cell>
          <cell r="DI69">
            <v>122.72242962019628</v>
          </cell>
          <cell r="DJ69">
            <v>125.34911076479693</v>
          </cell>
          <cell r="DK69">
            <v>125.98640355708008</v>
          </cell>
          <cell r="DL69">
            <v>133.84719938193518</v>
          </cell>
          <cell r="DM69">
            <v>120.61575861218188</v>
          </cell>
          <cell r="DN69">
            <v>130.71457434852942</v>
          </cell>
          <cell r="DO69">
            <v>125.64350132630426</v>
          </cell>
          <cell r="DP69">
            <v>133.37297462187829</v>
          </cell>
          <cell r="DQ69">
            <v>126.27933369389739</v>
          </cell>
          <cell r="DR69">
            <v>126.64280867854873</v>
          </cell>
          <cell r="DS69">
            <v>127.43574418919485</v>
          </cell>
          <cell r="DT69">
            <v>131.66840826326361</v>
          </cell>
          <cell r="DU69">
            <v>127.40119669182302</v>
          </cell>
          <cell r="DV69">
            <v>131.904911987742</v>
          </cell>
        </row>
        <row r="83">
          <cell r="BZ83">
            <v>102.41904615250546</v>
          </cell>
          <cell r="CA83">
            <v>106.65490959371233</v>
          </cell>
          <cell r="CB83">
            <v>106.89915625723971</v>
          </cell>
          <cell r="CC83">
            <v>104.1244170728431</v>
          </cell>
          <cell r="CD83">
            <v>105.52374472438673</v>
          </cell>
          <cell r="CE83">
            <v>100.72452648045424</v>
          </cell>
          <cell r="CF83">
            <v>103.11227258345443</v>
          </cell>
          <cell r="CG83">
            <v>102.2230273184918</v>
          </cell>
          <cell r="CH83">
            <v>102.70853915381932</v>
          </cell>
          <cell r="CI83">
            <v>100.66766097452187</v>
          </cell>
          <cell r="CJ83">
            <v>101.24604762593901</v>
          </cell>
          <cell r="CK83">
            <v>104.00854153477451</v>
          </cell>
          <cell r="CL83">
            <v>109.60663518346887</v>
          </cell>
          <cell r="CM83">
            <v>103.30895404151572</v>
          </cell>
          <cell r="CN83">
            <v>99.472752973022665</v>
          </cell>
          <cell r="CO83">
            <v>88.02981023033972</v>
          </cell>
          <cell r="CP83">
            <v>97.706005999236609</v>
          </cell>
          <cell r="CQ83">
            <v>100.35393809384931</v>
          </cell>
          <cell r="CR83">
            <v>98.788856150855338</v>
          </cell>
          <cell r="CS83">
            <v>105.89008263958148</v>
          </cell>
          <cell r="CT83">
            <v>103.28772769991612</v>
          </cell>
          <cell r="CU83">
            <v>103.32893341361608</v>
          </cell>
          <cell r="CV83">
            <v>108.51680085114405</v>
          </cell>
          <cell r="CW83">
            <v>106.07895624770262</v>
          </cell>
          <cell r="CX83">
            <v>103.76413719694857</v>
          </cell>
          <cell r="CY83">
            <v>103.71606145742287</v>
          </cell>
          <cell r="CZ83">
            <v>103.4525618170188</v>
          </cell>
          <cell r="DA83">
            <v>106.51089768634974</v>
          </cell>
          <cell r="DB83">
            <v>105.16268452341542</v>
          </cell>
          <cell r="DC83">
            <v>104.15855358838833</v>
          </cell>
          <cell r="DD83">
            <v>103.57797272413983</v>
          </cell>
          <cell r="DE83">
            <v>101.71447561713491</v>
          </cell>
          <cell r="DF83">
            <v>109.01876663434132</v>
          </cell>
          <cell r="DG83">
            <v>106.55106040387921</v>
          </cell>
          <cell r="DH83">
            <v>105.07638060929727</v>
          </cell>
          <cell r="DI83">
            <v>106.36498989243451</v>
          </cell>
          <cell r="DJ83">
            <v>105.62777903839296</v>
          </cell>
          <cell r="DK83">
            <v>103.96266597743139</v>
          </cell>
          <cell r="DL83">
            <v>109.66250526865227</v>
          </cell>
          <cell r="DM83">
            <v>104.19656130544695</v>
          </cell>
          <cell r="DN83">
            <v>105.7942162332058</v>
          </cell>
          <cell r="DO83">
            <v>101.18907847594065</v>
          </cell>
          <cell r="DP83">
            <v>102.26035530347082</v>
          </cell>
          <cell r="DQ83">
            <v>102.58208593241058</v>
          </cell>
          <cell r="DR83">
            <v>100.19137806841081</v>
          </cell>
          <cell r="DS83">
            <v>104.16503807540371</v>
          </cell>
          <cell r="DT83">
            <v>95.954119436711778</v>
          </cell>
          <cell r="DU83">
            <v>95.332956754359316</v>
          </cell>
          <cell r="DV83">
            <v>96.462681274678559</v>
          </cell>
        </row>
        <row r="90">
          <cell r="BZ90">
            <v>125.50330772939037</v>
          </cell>
          <cell r="CA90">
            <v>133.0672333895449</v>
          </cell>
          <cell r="CB90">
            <v>123.73216137713487</v>
          </cell>
          <cell r="CC90">
            <v>126.65568266362084</v>
          </cell>
          <cell r="CD90">
            <v>125.22937606853384</v>
          </cell>
          <cell r="CE90">
            <v>128.5933782688511</v>
          </cell>
          <cell r="CF90">
            <v>124.92410824703228</v>
          </cell>
          <cell r="CG90">
            <v>123.28487525382852</v>
          </cell>
          <cell r="CH90">
            <v>123.45076980546972</v>
          </cell>
          <cell r="CI90">
            <v>128.35344456248006</v>
          </cell>
          <cell r="CJ90">
            <v>123.46635334830455</v>
          </cell>
          <cell r="CK90">
            <v>125.47403598083464</v>
          </cell>
          <cell r="CL90">
            <v>131.65987607256571</v>
          </cell>
          <cell r="CM90">
            <v>133.58025244090229</v>
          </cell>
          <cell r="CN90">
            <v>130.92669059192735</v>
          </cell>
          <cell r="CO90">
            <v>131.25617540007454</v>
          </cell>
          <cell r="CP90">
            <v>127.43020741979636</v>
          </cell>
          <cell r="CQ90">
            <v>126.95677078704179</v>
          </cell>
          <cell r="CR90">
            <v>130.96760102736462</v>
          </cell>
          <cell r="CS90">
            <v>130.88948058336393</v>
          </cell>
          <cell r="CT90">
            <v>134.19398590436003</v>
          </cell>
          <cell r="CU90">
            <v>126.40708290829599</v>
          </cell>
          <cell r="CV90">
            <v>131.74840588854659</v>
          </cell>
          <cell r="CW90">
            <v>139.99503055036286</v>
          </cell>
          <cell r="CX90">
            <v>137.74429139941222</v>
          </cell>
          <cell r="CY90">
            <v>135.07779822821908</v>
          </cell>
          <cell r="CZ90">
            <v>134.04738946952244</v>
          </cell>
          <cell r="DA90">
            <v>132.40975946448984</v>
          </cell>
          <cell r="DB90">
            <v>136.86439337326556</v>
          </cell>
          <cell r="DC90">
            <v>142.91687316464493</v>
          </cell>
          <cell r="DD90">
            <v>135.37771037544121</v>
          </cell>
          <cell r="DE90">
            <v>141.1482330311631</v>
          </cell>
          <cell r="DF90">
            <v>139.56897372902668</v>
          </cell>
          <cell r="DG90">
            <v>138.17506836753785</v>
          </cell>
          <cell r="DH90">
            <v>142.28840281637829</v>
          </cell>
          <cell r="DI90">
            <v>138.07742426965839</v>
          </cell>
          <cell r="DJ90">
            <v>139.59941898580192</v>
          </cell>
          <cell r="DK90">
            <v>137.34588711294634</v>
          </cell>
          <cell r="DL90">
            <v>144.28046439450529</v>
          </cell>
          <cell r="DM90">
            <v>145.48026952184881</v>
          </cell>
          <cell r="DN90">
            <v>144.04543574996919</v>
          </cell>
          <cell r="DO90">
            <v>142.88979029641956</v>
          </cell>
          <cell r="DP90">
            <v>151.67549409502536</v>
          </cell>
          <cell r="DQ90">
            <v>145.02413376105969</v>
          </cell>
          <cell r="DR90">
            <v>142.0181577248261</v>
          </cell>
          <cell r="DS90">
            <v>151.641931845128</v>
          </cell>
          <cell r="DT90">
            <v>145.68406113720204</v>
          </cell>
          <cell r="DU90">
            <v>146.2606885292445</v>
          </cell>
          <cell r="DV90">
            <v>145.0171816664263</v>
          </cell>
        </row>
        <row r="107">
          <cell r="BZ107">
            <v>116.14423443025063</v>
          </cell>
          <cell r="CA107">
            <v>115.59715871078484</v>
          </cell>
          <cell r="CB107">
            <v>113.15467075354606</v>
          </cell>
          <cell r="CC107">
            <v>114.12914957120786</v>
          </cell>
          <cell r="CD107">
            <v>114.97050527566144</v>
          </cell>
          <cell r="CE107">
            <v>116.83508102474696</v>
          </cell>
          <cell r="CF107">
            <v>117.25874063011776</v>
          </cell>
          <cell r="CG107">
            <v>119.799334283684</v>
          </cell>
          <cell r="CH107">
            <v>120.51333746562722</v>
          </cell>
          <cell r="CI107">
            <v>120.1188512305976</v>
          </cell>
          <cell r="CJ107">
            <v>122.41424358829383</v>
          </cell>
          <cell r="CK107">
            <v>122.62294712015292</v>
          </cell>
          <cell r="CL107">
            <v>123.63716083798697</v>
          </cell>
          <cell r="CM107">
            <v>124.39013320814793</v>
          </cell>
          <cell r="CN107">
            <v>123.63870135126767</v>
          </cell>
          <cell r="CO107">
            <v>125.231303950701</v>
          </cell>
          <cell r="CP107">
            <v>126.9338618626104</v>
          </cell>
          <cell r="CQ107">
            <v>128.1481543468235</v>
          </cell>
          <cell r="CR107">
            <v>129.79661021813988</v>
          </cell>
          <cell r="CS107">
            <v>130.93312442744761</v>
          </cell>
          <cell r="CT107">
            <v>131.43725108157821</v>
          </cell>
          <cell r="CU107">
            <v>131.67183221734291</v>
          </cell>
          <cell r="CV107">
            <v>134.0801860153658</v>
          </cell>
          <cell r="CW107">
            <v>132.61440391867575</v>
          </cell>
          <cell r="CX107">
            <v>133.25416306008395</v>
          </cell>
          <cell r="CY107">
            <v>133.30841771590732</v>
          </cell>
          <cell r="CZ107">
            <v>132.1198814279345</v>
          </cell>
          <cell r="DA107">
            <v>137.600951212719</v>
          </cell>
          <cell r="DB107">
            <v>136.01815879346464</v>
          </cell>
          <cell r="DC107">
            <v>139.33104799380206</v>
          </cell>
          <cell r="DD107">
            <v>137.89427979062222</v>
          </cell>
          <cell r="DE107">
            <v>135.26763333443679</v>
          </cell>
          <cell r="DF107">
            <v>148.89861562407233</v>
          </cell>
          <cell r="DG107">
            <v>140.80871817486411</v>
          </cell>
          <cell r="DH107">
            <v>141.61385568571072</v>
          </cell>
          <cell r="DI107">
            <v>141.65456759225259</v>
          </cell>
          <cell r="DJ107">
            <v>143.54246735097678</v>
          </cell>
          <cell r="DK107">
            <v>144.94772105426389</v>
          </cell>
          <cell r="DL107">
            <v>149.92411886765314</v>
          </cell>
          <cell r="DM107">
            <v>141.7878864790309</v>
          </cell>
          <cell r="DN107">
            <v>147.65607486514395</v>
          </cell>
          <cell r="DO107">
            <v>145.30776373829812</v>
          </cell>
          <cell r="DP107">
            <v>146.95896110319708</v>
          </cell>
          <cell r="DQ107">
            <v>145.96137826985517</v>
          </cell>
          <cell r="DR107">
            <v>146.22107271672172</v>
          </cell>
          <cell r="DS107">
            <v>148.45104125775859</v>
          </cell>
          <cell r="DT107">
            <v>147.01790920691485</v>
          </cell>
          <cell r="DU107">
            <v>150.68074628162665</v>
          </cell>
          <cell r="DV107">
            <v>147.63972052904563</v>
          </cell>
        </row>
        <row r="118">
          <cell r="BZ118">
            <v>113.09474197435388</v>
          </cell>
          <cell r="CA118">
            <v>113.77503951848169</v>
          </cell>
          <cell r="CB118">
            <v>111.14757599750851</v>
          </cell>
          <cell r="CC118">
            <v>112.68686810336214</v>
          </cell>
          <cell r="CD118">
            <v>112.604703525085</v>
          </cell>
          <cell r="CE118">
            <v>114.69965074943771</v>
          </cell>
          <cell r="CF118">
            <v>115.24321370680524</v>
          </cell>
          <cell r="CG118">
            <v>118.5337733132487</v>
          </cell>
          <cell r="CH118">
            <v>117.87776387317979</v>
          </cell>
          <cell r="CI118">
            <v>117.49574859101435</v>
          </cell>
          <cell r="CJ118">
            <v>119.64698751660352</v>
          </cell>
          <cell r="CK118">
            <v>119.61844869212466</v>
          </cell>
          <cell r="CL118">
            <v>121.71609850733438</v>
          </cell>
          <cell r="CM118">
            <v>121.26603434676713</v>
          </cell>
          <cell r="CN118">
            <v>121.80426787211702</v>
          </cell>
          <cell r="CO118">
            <v>122.03577239681047</v>
          </cell>
          <cell r="CP118">
            <v>121.35548540178</v>
          </cell>
          <cell r="CQ118">
            <v>125.69669198728988</v>
          </cell>
          <cell r="CR118">
            <v>127.72251992164294</v>
          </cell>
          <cell r="CS118">
            <v>126.69276053510264</v>
          </cell>
          <cell r="CT118">
            <v>127.38085747158382</v>
          </cell>
          <cell r="CU118">
            <v>126.62757137525698</v>
          </cell>
          <cell r="CV118">
            <v>128.78403674625955</v>
          </cell>
          <cell r="CW118">
            <v>128.25369962304421</v>
          </cell>
          <cell r="CX118">
            <v>128.53350092793167</v>
          </cell>
          <cell r="CY118">
            <v>129.13329871455025</v>
          </cell>
          <cell r="CZ118">
            <v>126.76098796328714</v>
          </cell>
          <cell r="DA118">
            <v>132.2040021136475</v>
          </cell>
          <cell r="DB118">
            <v>130.51687677672302</v>
          </cell>
          <cell r="DC118">
            <v>134.24830927884591</v>
          </cell>
          <cell r="DD118">
            <v>131.2532073460838</v>
          </cell>
          <cell r="DE118">
            <v>129.08928159712897</v>
          </cell>
          <cell r="DF118">
            <v>142.85240190828367</v>
          </cell>
          <cell r="DG118">
            <v>134.92830017236028</v>
          </cell>
          <cell r="DH118">
            <v>136.2538137551287</v>
          </cell>
          <cell r="DI118">
            <v>136.15166882355166</v>
          </cell>
          <cell r="DJ118">
            <v>136.20013088205812</v>
          </cell>
          <cell r="DK118">
            <v>138.96263748822525</v>
          </cell>
          <cell r="DL118">
            <v>143.29549568951472</v>
          </cell>
          <cell r="DM118">
            <v>135.87455167900598</v>
          </cell>
          <cell r="DN118">
            <v>142.28432156127957</v>
          </cell>
          <cell r="DO118">
            <v>138.32715930368946</v>
          </cell>
          <cell r="DP118">
            <v>140.72258597190094</v>
          </cell>
          <cell r="DQ118">
            <v>140.01860792525892</v>
          </cell>
          <cell r="DR118">
            <v>139.81902188571166</v>
          </cell>
          <cell r="DS118">
            <v>142.43617620976167</v>
          </cell>
          <cell r="DT118">
            <v>140.55603309075613</v>
          </cell>
          <cell r="DU118">
            <v>144.03916955236951</v>
          </cell>
          <cell r="DV118">
            <v>141.31339208881624</v>
          </cell>
        </row>
        <row r="134">
          <cell r="BZ134">
            <v>113.62871585219436</v>
          </cell>
          <cell r="CA134">
            <v>117.57440879307724</v>
          </cell>
          <cell r="CB134">
            <v>114.02303641109933</v>
          </cell>
          <cell r="CC134">
            <v>114.82834277148757</v>
          </cell>
          <cell r="CD134">
            <v>115.05350144001089</v>
          </cell>
          <cell r="CE134">
            <v>115.71730086041423</v>
          </cell>
          <cell r="CF134">
            <v>117.21170385258033</v>
          </cell>
          <cell r="CG134">
            <v>117.29421496869472</v>
          </cell>
          <cell r="CH134">
            <v>116.44366974037423</v>
          </cell>
          <cell r="CI134">
            <v>117.64617513367763</v>
          </cell>
          <cell r="CJ134">
            <v>116.6072905614509</v>
          </cell>
          <cell r="CK134">
            <v>117.77330798979794</v>
          </cell>
          <cell r="CL134">
            <v>120.90659405284019</v>
          </cell>
          <cell r="CM134">
            <v>119.53485564114288</v>
          </cell>
          <cell r="CN134">
            <v>118.24093287517945</v>
          </cell>
          <cell r="CO134">
            <v>119.64423513009201</v>
          </cell>
          <cell r="CP134">
            <v>117.98382423845382</v>
          </cell>
          <cell r="CQ134">
            <v>120.45848868250519</v>
          </cell>
          <cell r="CR134">
            <v>120.82249515223396</v>
          </cell>
          <cell r="CS134">
            <v>122.11318544107353</v>
          </cell>
          <cell r="CT134">
            <v>122.78520827640746</v>
          </cell>
          <cell r="CU134">
            <v>121.80391816708828</v>
          </cell>
          <cell r="CV134">
            <v>125.14899538756607</v>
          </cell>
          <cell r="CW134">
            <v>125.62720522375604</v>
          </cell>
          <cell r="CX134">
            <v>124.87547639826448</v>
          </cell>
          <cell r="CY134">
            <v>124.82939166608573</v>
          </cell>
          <cell r="CZ134">
            <v>123.47595295172171</v>
          </cell>
          <cell r="DA134">
            <v>126.29495110687397</v>
          </cell>
          <cell r="DB134">
            <v>125.53629067018926</v>
          </cell>
          <cell r="DC134">
            <v>128.45822307668317</v>
          </cell>
          <cell r="DD134">
            <v>126.12559255023005</v>
          </cell>
          <cell r="DE134">
            <v>126.24207172526008</v>
          </cell>
          <cell r="DF134">
            <v>132.1079339193665</v>
          </cell>
          <cell r="DG134">
            <v>129.57608345471701</v>
          </cell>
          <cell r="DH134">
            <v>129.08426153996899</v>
          </cell>
          <cell r="DI134">
            <v>128.92197295154807</v>
          </cell>
          <cell r="DJ134">
            <v>129.51458798386861</v>
          </cell>
          <cell r="DK134">
            <v>129.48298820459354</v>
          </cell>
          <cell r="DL134">
            <v>135.28845015593782</v>
          </cell>
          <cell r="DM134">
            <v>129.62917607677534</v>
          </cell>
          <cell r="DN134">
            <v>134.04521219278257</v>
          </cell>
          <cell r="DO134">
            <v>130.82763829881443</v>
          </cell>
          <cell r="DP134">
            <v>132.2152611018881</v>
          </cell>
          <cell r="DQ134">
            <v>136.083855471833</v>
          </cell>
          <cell r="DR134">
            <v>132.37734311574977</v>
          </cell>
          <cell r="DS134">
            <v>135.36833137657672</v>
          </cell>
          <cell r="DT134">
            <v>133.17856961715182</v>
          </cell>
          <cell r="DU134">
            <v>133.95406358730807</v>
          </cell>
          <cell r="DV134">
            <v>133.42423087100707</v>
          </cell>
        </row>
      </sheetData>
      <sheetData sheetId="5">
        <row r="3">
          <cell r="BZ3">
            <v>44105</v>
          </cell>
          <cell r="CA3">
            <v>44136</v>
          </cell>
          <cell r="CB3">
            <v>44166</v>
          </cell>
          <cell r="CC3">
            <v>44197</v>
          </cell>
          <cell r="CD3">
            <v>44228</v>
          </cell>
          <cell r="CE3">
            <v>44256</v>
          </cell>
          <cell r="CF3">
            <v>44287</v>
          </cell>
          <cell r="CG3">
            <v>44317</v>
          </cell>
          <cell r="CH3">
            <v>44348</v>
          </cell>
          <cell r="CI3">
            <v>44378</v>
          </cell>
          <cell r="CJ3">
            <v>44409</v>
          </cell>
          <cell r="CK3">
            <v>44440</v>
          </cell>
          <cell r="CL3">
            <v>44470</v>
          </cell>
          <cell r="CM3">
            <v>44501</v>
          </cell>
          <cell r="CN3">
            <v>44531</v>
          </cell>
          <cell r="CO3">
            <v>44562</v>
          </cell>
          <cell r="CP3">
            <v>44593</v>
          </cell>
          <cell r="CQ3">
            <v>44621</v>
          </cell>
          <cell r="CR3">
            <v>44652</v>
          </cell>
          <cell r="CS3">
            <v>44682</v>
          </cell>
          <cell r="CT3">
            <v>44713</v>
          </cell>
          <cell r="CU3">
            <v>44743</v>
          </cell>
          <cell r="CV3">
            <v>44774</v>
          </cell>
          <cell r="CW3">
            <v>44805</v>
          </cell>
          <cell r="CX3">
            <v>44835</v>
          </cell>
          <cell r="CY3">
            <v>44866</v>
          </cell>
          <cell r="CZ3">
            <v>44896</v>
          </cell>
          <cell r="DA3">
            <v>44927</v>
          </cell>
          <cell r="DB3">
            <v>44958</v>
          </cell>
          <cell r="DC3">
            <v>44986</v>
          </cell>
          <cell r="DD3">
            <v>45017</v>
          </cell>
          <cell r="DE3">
            <v>45047</v>
          </cell>
          <cell r="DF3">
            <v>45078</v>
          </cell>
          <cell r="DG3">
            <v>45108</v>
          </cell>
          <cell r="DH3">
            <v>45139</v>
          </cell>
          <cell r="DI3">
            <v>45170</v>
          </cell>
          <cell r="DJ3">
            <v>45200</v>
          </cell>
          <cell r="DK3">
            <v>45231</v>
          </cell>
          <cell r="DL3">
            <v>45261</v>
          </cell>
          <cell r="DM3">
            <v>45292</v>
          </cell>
          <cell r="DN3">
            <v>45323</v>
          </cell>
          <cell r="DO3">
            <v>45352</v>
          </cell>
          <cell r="DP3">
            <v>45383</v>
          </cell>
          <cell r="DQ3">
            <v>45413</v>
          </cell>
          <cell r="DR3">
            <v>45444</v>
          </cell>
          <cell r="DS3">
            <v>45474</v>
          </cell>
          <cell r="DT3">
            <v>45505</v>
          </cell>
          <cell r="DU3">
            <v>45536</v>
          </cell>
          <cell r="DV3">
            <v>45566</v>
          </cell>
        </row>
        <row r="28">
          <cell r="BZ28">
            <v>77.321734090467842</v>
          </cell>
          <cell r="CA28">
            <v>81.904462927552942</v>
          </cell>
          <cell r="CB28">
            <v>74.404815998469417</v>
          </cell>
          <cell r="CC28">
            <v>74.101596902461679</v>
          </cell>
          <cell r="CD28">
            <v>74.699785623567777</v>
          </cell>
          <cell r="CE28">
            <v>75.993639741940171</v>
          </cell>
          <cell r="CF28">
            <v>76.810428864479547</v>
          </cell>
          <cell r="CG28">
            <v>77.054270022427573</v>
          </cell>
          <cell r="CH28">
            <v>75.797199912714802</v>
          </cell>
          <cell r="CI28">
            <v>76.367369701800513</v>
          </cell>
          <cell r="CJ28">
            <v>75.355852280357325</v>
          </cell>
          <cell r="CK28">
            <v>75.570380639776118</v>
          </cell>
          <cell r="CL28">
            <v>76.979333187722162</v>
          </cell>
          <cell r="CM28">
            <v>76.36678952553433</v>
          </cell>
          <cell r="CN28">
            <v>73.02842674449272</v>
          </cell>
          <cell r="CO28">
            <v>73.886470677318698</v>
          </cell>
          <cell r="CP28">
            <v>71.812671950714986</v>
          </cell>
          <cell r="CQ28">
            <v>73.946989439639296</v>
          </cell>
          <cell r="CR28">
            <v>76.440313036302186</v>
          </cell>
          <cell r="CS28">
            <v>76.239145557803084</v>
          </cell>
          <cell r="CT28">
            <v>76.735857113362442</v>
          </cell>
          <cell r="CU28">
            <v>76.874106341127728</v>
          </cell>
          <cell r="CV28">
            <v>78.012839527771732</v>
          </cell>
          <cell r="CW28">
            <v>75.773427047214881</v>
          </cell>
          <cell r="CX28">
            <v>77.605762558858601</v>
          </cell>
          <cell r="CY28">
            <v>75.936011178438392</v>
          </cell>
          <cell r="CZ28">
            <v>75.079377285272429</v>
          </cell>
          <cell r="DA28">
            <v>75.796380587835159</v>
          </cell>
          <cell r="DB28">
            <v>73.561971897218257</v>
          </cell>
          <cell r="DC28">
            <v>74.7917167688598</v>
          </cell>
          <cell r="DD28">
            <v>73.467612993166881</v>
          </cell>
          <cell r="DE28">
            <v>74.898960051057344</v>
          </cell>
          <cell r="DF28">
            <v>76.180280591092057</v>
          </cell>
          <cell r="DG28">
            <v>74.390902299311946</v>
          </cell>
          <cell r="DH28">
            <v>74.576871025234027</v>
          </cell>
          <cell r="DI28">
            <v>72.509695585575628</v>
          </cell>
          <cell r="DJ28">
            <v>72.665323702806774</v>
          </cell>
          <cell r="DK28">
            <v>74.893700130690348</v>
          </cell>
          <cell r="DL28">
            <v>80.452800822458045</v>
          </cell>
          <cell r="DM28">
            <v>75.75885256680094</v>
          </cell>
          <cell r="DN28">
            <v>76.333298085419926</v>
          </cell>
          <cell r="DO28">
            <v>73.332413377477437</v>
          </cell>
          <cell r="DP28">
            <v>76.439852207766862</v>
          </cell>
          <cell r="DQ28">
            <v>76.88807503822521</v>
          </cell>
          <cell r="DR28">
            <v>73.095015360679355</v>
          </cell>
          <cell r="DS28">
            <v>73.954386068642748</v>
          </cell>
          <cell r="DT28">
            <v>70.766860452222801</v>
          </cell>
          <cell r="DU28">
            <v>72.970972484601006</v>
          </cell>
          <cell r="DV28">
            <v>71.241820479850389</v>
          </cell>
        </row>
        <row r="69">
          <cell r="BZ69">
            <v>101.69878875256964</v>
          </cell>
          <cell r="CA69">
            <v>109.430089366448</v>
          </cell>
          <cell r="CB69">
            <v>105.49578520088572</v>
          </cell>
          <cell r="CC69">
            <v>104.74166369894422</v>
          </cell>
          <cell r="CD69">
            <v>104.95656147003545</v>
          </cell>
          <cell r="CE69">
            <v>103.87671331795343</v>
          </cell>
          <cell r="CF69">
            <v>105.89373396348964</v>
          </cell>
          <cell r="CG69">
            <v>103.73776650155297</v>
          </cell>
          <cell r="CH69">
            <v>103.31907739538021</v>
          </cell>
          <cell r="CI69">
            <v>100.44506762648209</v>
          </cell>
          <cell r="CJ69">
            <v>102.14278318635455</v>
          </cell>
          <cell r="CK69">
            <v>101.96052152049728</v>
          </cell>
          <cell r="CL69">
            <v>102.57467791899926</v>
          </cell>
          <cell r="CM69">
            <v>100.49201719775895</v>
          </cell>
          <cell r="CN69">
            <v>100.11344221370184</v>
          </cell>
          <cell r="CO69">
            <v>101.93739501417309</v>
          </cell>
          <cell r="CP69">
            <v>101.26940149765092</v>
          </cell>
          <cell r="CQ69">
            <v>102.9024553688825</v>
          </cell>
          <cell r="CR69">
            <v>99.382203789548399</v>
          </cell>
          <cell r="CS69">
            <v>103.11769069161217</v>
          </cell>
          <cell r="CT69">
            <v>102.18164278791579</v>
          </cell>
          <cell r="CU69">
            <v>103.12639335936382</v>
          </cell>
          <cell r="CV69">
            <v>103.11064031868398</v>
          </cell>
          <cell r="CW69">
            <v>101.51154762966368</v>
          </cell>
          <cell r="CX69">
            <v>101.00345808558136</v>
          </cell>
          <cell r="CY69">
            <v>101.87132748051407</v>
          </cell>
          <cell r="CZ69">
            <v>99.863691567148791</v>
          </cell>
          <cell r="DA69">
            <v>102.5587687575235</v>
          </cell>
          <cell r="DB69">
            <v>99.560619478549754</v>
          </cell>
          <cell r="DC69">
            <v>100.99487621080661</v>
          </cell>
          <cell r="DD69">
            <v>99.241037407178396</v>
          </cell>
          <cell r="DE69">
            <v>97.433107631211328</v>
          </cell>
          <cell r="DF69">
            <v>102.11238200541663</v>
          </cell>
          <cell r="DG69">
            <v>100.69945695580222</v>
          </cell>
          <cell r="DH69">
            <v>97.911044977428844</v>
          </cell>
          <cell r="DI69">
            <v>99.116940756022743</v>
          </cell>
          <cell r="DJ69">
            <v>100.30022232201141</v>
          </cell>
          <cell r="DK69">
            <v>100.68069214852271</v>
          </cell>
          <cell r="DL69">
            <v>107.07881492686089</v>
          </cell>
          <cell r="DM69">
            <v>94.583027500642899</v>
          </cell>
          <cell r="DN69">
            <v>103.14086665935827</v>
          </cell>
          <cell r="DO69">
            <v>99.01735202310752</v>
          </cell>
          <cell r="DP69">
            <v>104.6657046301402</v>
          </cell>
          <cell r="DQ69">
            <v>99.755236388697583</v>
          </cell>
          <cell r="DR69">
            <v>97.704345375956194</v>
          </cell>
          <cell r="DS69">
            <v>98.687060374604783</v>
          </cell>
          <cell r="DT69">
            <v>101.72794706668644</v>
          </cell>
          <cell r="DU69">
            <v>98.943997714717938</v>
          </cell>
          <cell r="DV69">
            <v>100.95792516617929</v>
          </cell>
        </row>
        <row r="83">
          <cell r="BZ83">
            <v>90.070563167823479</v>
          </cell>
          <cell r="CA83">
            <v>92.486656197577091</v>
          </cell>
          <cell r="CB83">
            <v>92.397500269670957</v>
          </cell>
          <cell r="CC83">
            <v>90.159566694203662</v>
          </cell>
          <cell r="CD83">
            <v>90.8488277942877</v>
          </cell>
          <cell r="CE83">
            <v>86.783918068172511</v>
          </cell>
          <cell r="CF83">
            <v>87.872412848965325</v>
          </cell>
          <cell r="CG83">
            <v>87.187732699794964</v>
          </cell>
          <cell r="CH83">
            <v>86.758653633160904</v>
          </cell>
          <cell r="CI83">
            <v>86.31132959277133</v>
          </cell>
          <cell r="CJ83">
            <v>86.009239667404529</v>
          </cell>
          <cell r="CK83">
            <v>88.378024620559756</v>
          </cell>
          <cell r="CL83">
            <v>91.912019134270267</v>
          </cell>
          <cell r="CM83">
            <v>88.232020535085439</v>
          </cell>
          <cell r="CN83">
            <v>83.307634006311886</v>
          </cell>
          <cell r="CO83">
            <v>74.851695872816734</v>
          </cell>
          <cell r="CP83">
            <v>81.648956484423593</v>
          </cell>
          <cell r="CQ83">
            <v>83.193519402397669</v>
          </cell>
          <cell r="CR83">
            <v>82.537419312290197</v>
          </cell>
          <cell r="CS83">
            <v>87.727682262098952</v>
          </cell>
          <cell r="CT83">
            <v>85.994357305273226</v>
          </cell>
          <cell r="CU83">
            <v>86.102070465776151</v>
          </cell>
          <cell r="CV83">
            <v>90.201411051429886</v>
          </cell>
          <cell r="CW83">
            <v>87.260452917984168</v>
          </cell>
          <cell r="CX83">
            <v>86.169425418741412</v>
          </cell>
          <cell r="CY83">
            <v>84.872147454108088</v>
          </cell>
          <cell r="CZ83">
            <v>85.078579295354842</v>
          </cell>
          <cell r="DA83">
            <v>86.907117927898454</v>
          </cell>
          <cell r="DB83">
            <v>85.142034007915157</v>
          </cell>
          <cell r="DC83">
            <v>85.053239586675716</v>
          </cell>
          <cell r="DD83">
            <v>84.693297793771606</v>
          </cell>
          <cell r="DE83">
            <v>81.836920620965842</v>
          </cell>
          <cell r="DF83">
            <v>87.747805415146559</v>
          </cell>
          <cell r="DG83">
            <v>85.039112045720785</v>
          </cell>
          <cell r="DH83">
            <v>85.372664851407436</v>
          </cell>
          <cell r="DI83">
            <v>85.166431058163511</v>
          </cell>
          <cell r="DJ83">
            <v>84.496932919940804</v>
          </cell>
          <cell r="DK83">
            <v>82.806070167150068</v>
          </cell>
          <cell r="DL83">
            <v>87.219426128896401</v>
          </cell>
          <cell r="DM83">
            <v>82.819582511424812</v>
          </cell>
          <cell r="DN83">
            <v>83.08546315710656</v>
          </cell>
          <cell r="DO83">
            <v>80.202048178832669</v>
          </cell>
          <cell r="DP83">
            <v>80.286178441476437</v>
          </cell>
          <cell r="DQ83">
            <v>79.605515572269866</v>
          </cell>
          <cell r="DR83">
            <v>78.19598640203526</v>
          </cell>
          <cell r="DS83">
            <v>80.835053586026234</v>
          </cell>
          <cell r="DT83">
            <v>74.709969749443985</v>
          </cell>
          <cell r="DU83">
            <v>74.208667848184604</v>
          </cell>
          <cell r="DV83">
            <v>74.750984541278257</v>
          </cell>
        </row>
        <row r="90">
          <cell r="BZ90">
            <v>119.44872922681462</v>
          </cell>
          <cell r="CA90">
            <v>125.5409990492165</v>
          </cell>
          <cell r="CB90">
            <v>118.13146554849246</v>
          </cell>
          <cell r="CC90">
            <v>119.8131355151373</v>
          </cell>
          <cell r="CD90">
            <v>119.7994729609412</v>
          </cell>
          <cell r="CE90">
            <v>121.09987696841561</v>
          </cell>
          <cell r="CF90">
            <v>119.11743696266907</v>
          </cell>
          <cell r="CG90">
            <v>117.64574241997616</v>
          </cell>
          <cell r="CH90">
            <v>117.78619210399832</v>
          </cell>
          <cell r="CI90">
            <v>121.41185869631892</v>
          </cell>
          <cell r="CJ90">
            <v>116.90006397690686</v>
          </cell>
          <cell r="CK90">
            <v>119.34320813172192</v>
          </cell>
          <cell r="CL90">
            <v>124.94594835881696</v>
          </cell>
          <cell r="CM90">
            <v>126.03507751820429</v>
          </cell>
          <cell r="CN90">
            <v>124.13279835914952</v>
          </cell>
          <cell r="CO90">
            <v>124.23373372882638</v>
          </cell>
          <cell r="CP90">
            <v>121.33693042878477</v>
          </cell>
          <cell r="CQ90">
            <v>121.2879983555292</v>
          </cell>
          <cell r="CR90">
            <v>125.09243216625279</v>
          </cell>
          <cell r="CS90">
            <v>125.26585173095452</v>
          </cell>
          <cell r="CT90">
            <v>127.75524892026186</v>
          </cell>
          <cell r="CU90">
            <v>121.24425421389446</v>
          </cell>
          <cell r="CV90">
            <v>125.76451582087419</v>
          </cell>
          <cell r="CW90">
            <v>132.94427972133812</v>
          </cell>
          <cell r="CX90">
            <v>131.28574598414332</v>
          </cell>
          <cell r="CY90">
            <v>128.85282150022272</v>
          </cell>
          <cell r="CZ90">
            <v>127.78898279448796</v>
          </cell>
          <cell r="DA90">
            <v>126.5302980765489</v>
          </cell>
          <cell r="DB90">
            <v>130.90271151812098</v>
          </cell>
          <cell r="DC90">
            <v>134.99306699233512</v>
          </cell>
          <cell r="DD90">
            <v>129.02435873049737</v>
          </cell>
          <cell r="DE90">
            <v>134.3266681394704</v>
          </cell>
          <cell r="DF90">
            <v>132.73347933077139</v>
          </cell>
          <cell r="DG90">
            <v>132.11962211692</v>
          </cell>
          <cell r="DH90">
            <v>135.49086541996581</v>
          </cell>
          <cell r="DI90">
            <v>132.0618272488372</v>
          </cell>
          <cell r="DJ90">
            <v>133.11291494979361</v>
          </cell>
          <cell r="DK90">
            <v>131.73100679484244</v>
          </cell>
          <cell r="DL90">
            <v>137.78435360290592</v>
          </cell>
          <cell r="DM90">
            <v>138.9176674252698</v>
          </cell>
          <cell r="DN90">
            <v>136.81575369472304</v>
          </cell>
          <cell r="DO90">
            <v>136.99249721805498</v>
          </cell>
          <cell r="DP90">
            <v>143.95359923675787</v>
          </cell>
          <cell r="DQ90">
            <v>138.49005781050278</v>
          </cell>
          <cell r="DR90">
            <v>135.855820044865</v>
          </cell>
          <cell r="DS90">
            <v>144.14692108588312</v>
          </cell>
          <cell r="DT90">
            <v>139.23502589086877</v>
          </cell>
          <cell r="DU90">
            <v>139.60662245273306</v>
          </cell>
          <cell r="DV90">
            <v>138.80555459656537</v>
          </cell>
        </row>
        <row r="107">
          <cell r="BZ107">
            <v>106.15509198366941</v>
          </cell>
          <cell r="CA107">
            <v>104.1467845194058</v>
          </cell>
          <cell r="CB107">
            <v>102.93843859505192</v>
          </cell>
          <cell r="CC107">
            <v>103.72351095331453</v>
          </cell>
          <cell r="CD107">
            <v>104.19530935714305</v>
          </cell>
          <cell r="CE107">
            <v>105.26652418847297</v>
          </cell>
          <cell r="CF107">
            <v>105.70896915528829</v>
          </cell>
          <cell r="CG107">
            <v>108.15675413253609</v>
          </cell>
          <cell r="CH107">
            <v>108.27994175431111</v>
          </cell>
          <cell r="CI107">
            <v>108.29458800175343</v>
          </cell>
          <cell r="CJ107">
            <v>109.43889676132645</v>
          </cell>
          <cell r="CK107">
            <v>110.32606733717023</v>
          </cell>
          <cell r="CL107">
            <v>111.22221979141653</v>
          </cell>
          <cell r="CM107">
            <v>111.57327673841262</v>
          </cell>
          <cell r="CN107">
            <v>111.08793916854853</v>
          </cell>
          <cell r="CO107">
            <v>112.26573979877648</v>
          </cell>
          <cell r="CP107">
            <v>113.93158870263048</v>
          </cell>
          <cell r="CQ107">
            <v>114.48016712564595</v>
          </cell>
          <cell r="CR107">
            <v>115.62104620663125</v>
          </cell>
          <cell r="CS107">
            <v>116.79159987636388</v>
          </cell>
          <cell r="CT107">
            <v>116.38174719771686</v>
          </cell>
          <cell r="CU107">
            <v>116.67860280682956</v>
          </cell>
          <cell r="CV107">
            <v>117.74604359979124</v>
          </cell>
          <cell r="CW107">
            <v>116.51269388073095</v>
          </cell>
          <cell r="CX107">
            <v>117.19939870319624</v>
          </cell>
          <cell r="CY107">
            <v>116.85037390154854</v>
          </cell>
          <cell r="CZ107">
            <v>116.13994074465219</v>
          </cell>
          <cell r="DA107">
            <v>120.24191257516095</v>
          </cell>
          <cell r="DB107">
            <v>118.72667202276858</v>
          </cell>
          <cell r="DC107">
            <v>121.2906457628544</v>
          </cell>
          <cell r="DD107">
            <v>120.22112552440014</v>
          </cell>
          <cell r="DE107">
            <v>117.97899701934415</v>
          </cell>
          <cell r="DF107">
            <v>128.66393622845592</v>
          </cell>
          <cell r="DG107">
            <v>122.62725303045509</v>
          </cell>
          <cell r="DH107">
            <v>122.70667334511216</v>
          </cell>
          <cell r="DI107">
            <v>123.0297060498107</v>
          </cell>
          <cell r="DJ107">
            <v>124.38614076745201</v>
          </cell>
          <cell r="DK107">
            <v>125.09390970063055</v>
          </cell>
          <cell r="DL107">
            <v>128.8775085159202</v>
          </cell>
          <cell r="DM107">
            <v>122.92560645014959</v>
          </cell>
          <cell r="DN107">
            <v>127.0472342526452</v>
          </cell>
          <cell r="DO107">
            <v>125.29082082114842</v>
          </cell>
          <cell r="DP107">
            <v>126.63750444816012</v>
          </cell>
          <cell r="DQ107">
            <v>126.24780415080197</v>
          </cell>
          <cell r="DR107">
            <v>125.91538439357738</v>
          </cell>
          <cell r="DS107">
            <v>127.1261739522143</v>
          </cell>
          <cell r="DT107">
            <v>127.14822332629208</v>
          </cell>
          <cell r="DU107">
            <v>128.5040692774825</v>
          </cell>
          <cell r="DV107">
            <v>126.83493205110494</v>
          </cell>
        </row>
        <row r="118">
          <cell r="BZ118">
            <v>105.22940644197195</v>
          </cell>
          <cell r="CA118">
            <v>103.8345226810018</v>
          </cell>
          <cell r="CB118">
            <v>102.61781838504307</v>
          </cell>
          <cell r="CC118">
            <v>103.77671883833915</v>
          </cell>
          <cell r="CD118">
            <v>103.77820845601143</v>
          </cell>
          <cell r="CE118">
            <v>104.82224240696318</v>
          </cell>
          <cell r="CF118">
            <v>105.62390788448393</v>
          </cell>
          <cell r="CG118">
            <v>108.40326905383293</v>
          </cell>
          <cell r="CH118">
            <v>107.97031404996832</v>
          </cell>
          <cell r="CI118">
            <v>107.7978064679519</v>
          </cell>
          <cell r="CJ118">
            <v>108.27492619194399</v>
          </cell>
          <cell r="CK118">
            <v>108.67539289940484</v>
          </cell>
          <cell r="CL118">
            <v>110.36341674910351</v>
          </cell>
          <cell r="CM118">
            <v>109.51799913507918</v>
          </cell>
          <cell r="CN118">
            <v>110.28702498874274</v>
          </cell>
          <cell r="CO118">
            <v>110.25754053840988</v>
          </cell>
          <cell r="CP118">
            <v>110.34497010182697</v>
          </cell>
          <cell r="CQ118">
            <v>112.76711229509525</v>
          </cell>
          <cell r="CR118">
            <v>114.08278391476937</v>
          </cell>
          <cell r="CS118">
            <v>113.70593954889702</v>
          </cell>
          <cell r="CT118">
            <v>113.65916140677848</v>
          </cell>
          <cell r="CU118">
            <v>113.4299989452222</v>
          </cell>
          <cell r="CV118">
            <v>114.40983537118834</v>
          </cell>
          <cell r="CW118">
            <v>113.5492314978064</v>
          </cell>
          <cell r="CX118">
            <v>113.97959653667853</v>
          </cell>
          <cell r="CY118">
            <v>114.17674742501841</v>
          </cell>
          <cell r="CZ118">
            <v>112.49673005128138</v>
          </cell>
          <cell r="DA118">
            <v>116.91721100076333</v>
          </cell>
          <cell r="DB118">
            <v>115.33880597650916</v>
          </cell>
          <cell r="DC118">
            <v>117.78140833328921</v>
          </cell>
          <cell r="DD118">
            <v>115.78536342462229</v>
          </cell>
          <cell r="DE118">
            <v>113.86745188036214</v>
          </cell>
          <cell r="DF118">
            <v>124.32911910484452</v>
          </cell>
          <cell r="DG118">
            <v>118.69505727108218</v>
          </cell>
          <cell r="DH118">
            <v>119.10995486420401</v>
          </cell>
          <cell r="DI118">
            <v>119.23261235811515</v>
          </cell>
          <cell r="DJ118">
            <v>119.67409488493273</v>
          </cell>
          <cell r="DK118">
            <v>121.07658502683698</v>
          </cell>
          <cell r="DL118">
            <v>123.81622134585868</v>
          </cell>
          <cell r="DM118">
            <v>118.47205331463282</v>
          </cell>
          <cell r="DN118">
            <v>123.20055783747409</v>
          </cell>
          <cell r="DO118">
            <v>120.44499425833537</v>
          </cell>
          <cell r="DP118">
            <v>121.90238616243585</v>
          </cell>
          <cell r="DQ118">
            <v>121.90354582363679</v>
          </cell>
          <cell r="DR118">
            <v>121.22677895782357</v>
          </cell>
          <cell r="DS118">
            <v>122.62464339271976</v>
          </cell>
          <cell r="DT118">
            <v>122.20381792033439</v>
          </cell>
          <cell r="DU118">
            <v>123.7083923866622</v>
          </cell>
          <cell r="DV118">
            <v>121.76442884149219</v>
          </cell>
        </row>
        <row r="134">
          <cell r="BZ134">
            <v>101.68151499773501</v>
          </cell>
          <cell r="CA134">
            <v>104.55436108143445</v>
          </cell>
          <cell r="CB134">
            <v>102.14771818728229</v>
          </cell>
          <cell r="CC134">
            <v>102.76698136131324</v>
          </cell>
          <cell r="CD134">
            <v>102.82049868211074</v>
          </cell>
          <cell r="CE134">
            <v>102.72012386904166</v>
          </cell>
          <cell r="CF134">
            <v>104.26695340934664</v>
          </cell>
          <cell r="CG134">
            <v>104.35506766107743</v>
          </cell>
          <cell r="CH134">
            <v>103.4010116232986</v>
          </cell>
          <cell r="CI134">
            <v>103.49885462637194</v>
          </cell>
          <cell r="CJ134">
            <v>102.7853887659721</v>
          </cell>
          <cell r="CK134">
            <v>103.88228667879747</v>
          </cell>
          <cell r="CL134">
            <v>105.66716840498147</v>
          </cell>
          <cell r="CM134">
            <v>104.42334831488256</v>
          </cell>
          <cell r="CN134">
            <v>103.42079442169727</v>
          </cell>
          <cell r="CO134">
            <v>104.21458095723742</v>
          </cell>
          <cell r="CP134">
            <v>103.65065778487339</v>
          </cell>
          <cell r="CQ134">
            <v>104.99756842160473</v>
          </cell>
          <cell r="CR134">
            <v>104.73721962044935</v>
          </cell>
          <cell r="CS134">
            <v>106.69145772429765</v>
          </cell>
          <cell r="CT134">
            <v>106.39205480643545</v>
          </cell>
          <cell r="CU134">
            <v>106.12312942252409</v>
          </cell>
          <cell r="CV134">
            <v>108.05833403076468</v>
          </cell>
          <cell r="CW134">
            <v>107.76420888006564</v>
          </cell>
          <cell r="CX134">
            <v>107.28412887986372</v>
          </cell>
          <cell r="CY134">
            <v>107.43869691595216</v>
          </cell>
          <cell r="CZ134">
            <v>106.05909150876265</v>
          </cell>
          <cell r="DA134">
            <v>108.51697634292438</v>
          </cell>
          <cell r="DB134">
            <v>107.28767435071882</v>
          </cell>
          <cell r="DC134">
            <v>109.25892019955495</v>
          </cell>
          <cell r="DD134">
            <v>107.54314963959308</v>
          </cell>
          <cell r="DE134">
            <v>106.89444620842119</v>
          </cell>
          <cell r="DF134">
            <v>112.05337847859683</v>
          </cell>
          <cell r="DG134">
            <v>109.79283620110884</v>
          </cell>
          <cell r="DH134">
            <v>108.8648281562409</v>
          </cell>
          <cell r="DI134">
            <v>108.85645244270461</v>
          </cell>
          <cell r="DJ134">
            <v>109.58089872074189</v>
          </cell>
          <cell r="DK134">
            <v>109.27083784488767</v>
          </cell>
          <cell r="DL134">
            <v>114.00392645419122</v>
          </cell>
          <cell r="DM134">
            <v>108.09229998431343</v>
          </cell>
          <cell r="DN134">
            <v>112.08330346845963</v>
          </cell>
          <cell r="DO134">
            <v>109.42823765934206</v>
          </cell>
          <cell r="DP134">
            <v>109.52946812084674</v>
          </cell>
          <cell r="DQ134">
            <v>113.34974902327973</v>
          </cell>
          <cell r="DR134">
            <v>110.27541995401155</v>
          </cell>
          <cell r="DS134">
            <v>111.89982932048316</v>
          </cell>
          <cell r="DT134">
            <v>110.69015734721062</v>
          </cell>
          <cell r="DU134">
            <v>110.97259996586544</v>
          </cell>
          <cell r="DV134">
            <v>110.44191873852883</v>
          </cell>
        </row>
      </sheetData>
      <sheetData sheetId="6"/>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97BC2-8862-4DF7-B234-EB71142442A1}">
  <sheetPr>
    <tabColor rgb="FF0000FF"/>
  </sheetPr>
  <dimension ref="A1:Z215"/>
  <sheetViews>
    <sheetView showGridLines="0" zoomScaleNormal="100" zoomScaleSheetLayoutView="100" workbookViewId="0">
      <pane ySplit="1" topLeftCell="A2" activePane="bottomLeft" state="frozenSplit"/>
      <selection activeCell="V29" sqref="V29"/>
      <selection pane="bottomLeft" sqref="A1:D1"/>
    </sheetView>
  </sheetViews>
  <sheetFormatPr baseColWidth="10" defaultColWidth="11.42578125" defaultRowHeight="12.75" x14ac:dyDescent="0.2"/>
  <cols>
    <col min="1" max="7" width="14.42578125" style="5" customWidth="1"/>
    <col min="8" max="9" width="13.42578125" style="5" customWidth="1"/>
    <col min="10" max="12" width="14.42578125" style="5" customWidth="1"/>
    <col min="13" max="13" width="2.5703125" style="5" customWidth="1"/>
    <col min="14" max="14" width="11.7109375" customWidth="1"/>
    <col min="15" max="16384" width="11.42578125" style="5"/>
  </cols>
  <sheetData>
    <row r="1" spans="1:15" s="2" customFormat="1" ht="15.75" x14ac:dyDescent="0.2">
      <c r="A1" s="1" t="s">
        <v>0</v>
      </c>
      <c r="B1" s="1"/>
      <c r="C1" s="1"/>
      <c r="D1" s="1"/>
      <c r="E1" s="1" t="s">
        <v>1</v>
      </c>
      <c r="F1" s="1"/>
      <c r="G1" s="1"/>
      <c r="H1" s="1"/>
      <c r="I1" s="1" t="s">
        <v>2</v>
      </c>
      <c r="J1" s="1"/>
      <c r="K1" s="1"/>
      <c r="L1" s="1"/>
      <c r="N1"/>
    </row>
    <row r="2" spans="1:15" ht="15.75" x14ac:dyDescent="0.2">
      <c r="A2" s="3" t="s">
        <v>3</v>
      </c>
      <c r="B2" s="3"/>
      <c r="C2" s="3"/>
      <c r="D2" s="3"/>
      <c r="E2" s="4"/>
      <c r="G2" s="6"/>
      <c r="H2" s="4"/>
      <c r="I2" s="7"/>
      <c r="J2" s="7"/>
      <c r="K2" s="7"/>
      <c r="O2" s="2"/>
    </row>
    <row r="3" spans="1:15" ht="15.75" x14ac:dyDescent="0.2">
      <c r="A3" s="8" t="s">
        <v>4</v>
      </c>
      <c r="B3" s="4"/>
      <c r="C3" s="4"/>
      <c r="D3" s="4"/>
      <c r="E3" s="4"/>
      <c r="F3" s="6"/>
      <c r="G3" s="6"/>
      <c r="H3" s="4"/>
      <c r="I3" s="4"/>
      <c r="J3" s="4"/>
      <c r="K3" s="4"/>
      <c r="L3" s="9" t="s">
        <v>5</v>
      </c>
      <c r="O3" s="2"/>
    </row>
    <row r="4" spans="1:15" ht="12.75" customHeight="1" x14ac:dyDescent="0.2">
      <c r="A4" s="5" t="s">
        <v>52</v>
      </c>
      <c r="D4" s="5" t="s">
        <v>6</v>
      </c>
    </row>
    <row r="5" spans="1:15" ht="12.75" customHeight="1" x14ac:dyDescent="0.2"/>
    <row r="6" spans="1:15" ht="12.75" customHeight="1" x14ac:dyDescent="0.2">
      <c r="F6" s="10"/>
      <c r="G6" s="10"/>
    </row>
    <row r="7" spans="1:15" ht="12.75" customHeight="1" x14ac:dyDescent="0.2"/>
    <row r="8" spans="1:15" ht="12.75" customHeight="1" x14ac:dyDescent="0.2"/>
    <row r="9" spans="1:15" ht="12.75" customHeight="1" x14ac:dyDescent="0.2"/>
    <row r="10" spans="1:15" ht="12.75" customHeight="1" x14ac:dyDescent="0.2"/>
    <row r="11" spans="1:15" ht="12.75" customHeight="1" x14ac:dyDescent="0.2"/>
    <row r="12" spans="1:15" ht="12.75" customHeight="1" x14ac:dyDescent="0.2"/>
    <row r="13" spans="1:15" ht="12.75" customHeight="1" x14ac:dyDescent="0.2">
      <c r="A13" s="11"/>
    </row>
    <row r="14" spans="1:15" ht="12.75" customHeight="1" x14ac:dyDescent="0.2"/>
    <row r="15" spans="1:15" ht="12.75" customHeight="1" x14ac:dyDescent="0.2"/>
    <row r="16" spans="1:15" ht="12.75" customHeight="1" x14ac:dyDescent="0.2"/>
    <row r="17" spans="1:1" ht="12.75" customHeight="1" x14ac:dyDescent="0.2"/>
    <row r="18" spans="1:1" ht="12.75" customHeight="1" x14ac:dyDescent="0.2"/>
    <row r="19" spans="1:1" ht="12.75" customHeight="1" x14ac:dyDescent="0.2">
      <c r="A19" s="5" t="s">
        <v>97</v>
      </c>
    </row>
    <row r="20" spans="1:1" ht="12.75" customHeight="1" x14ac:dyDescent="0.2"/>
    <row r="21" spans="1:1" ht="12.75" customHeight="1" x14ac:dyDescent="0.2"/>
    <row r="22" spans="1:1" ht="12.75" customHeight="1" x14ac:dyDescent="0.2"/>
    <row r="23" spans="1:1" ht="12.75" customHeight="1" x14ac:dyDescent="0.2"/>
    <row r="24" spans="1:1" ht="12.75" customHeight="1" x14ac:dyDescent="0.2"/>
    <row r="25" spans="1:1" ht="12.75" customHeight="1" x14ac:dyDescent="0.2"/>
    <row r="26" spans="1:1" ht="12.75" customHeight="1" x14ac:dyDescent="0.2"/>
    <row r="27" spans="1:1" ht="12.75" customHeight="1" x14ac:dyDescent="0.2"/>
    <row r="28" spans="1:1" ht="12.75" customHeight="1" x14ac:dyDescent="0.2"/>
    <row r="29" spans="1:1" ht="12.75" customHeight="1" x14ac:dyDescent="0.2"/>
    <row r="30" spans="1:1" ht="12.75" customHeight="1" x14ac:dyDescent="0.2"/>
    <row r="31" spans="1:1" ht="12.75" customHeight="1" x14ac:dyDescent="0.2"/>
    <row r="32" spans="1:1" ht="12.75" customHeight="1" x14ac:dyDescent="0.2"/>
    <row r="33" spans="1:26" ht="15.75" customHeight="1" x14ac:dyDescent="0.2"/>
    <row r="34" spans="1:26" ht="12.75" customHeight="1" x14ac:dyDescent="0.2">
      <c r="A34" s="5" t="s">
        <v>98</v>
      </c>
      <c r="F34" s="12"/>
      <c r="G34" s="12"/>
    </row>
    <row r="35" spans="1:26" ht="12.75" customHeight="1" x14ac:dyDescent="0.2"/>
    <row r="36" spans="1:26" ht="12.75" customHeight="1" x14ac:dyDescent="0.2"/>
    <row r="37" spans="1:26" ht="12.75" customHeight="1" x14ac:dyDescent="0.2"/>
    <row r="38" spans="1:26" ht="12.75" customHeight="1" x14ac:dyDescent="0.2"/>
    <row r="39" spans="1:26" ht="12.75" customHeight="1" x14ac:dyDescent="0.2"/>
    <row r="40" spans="1:26" ht="12.75" customHeight="1" x14ac:dyDescent="0.2"/>
    <row r="41" spans="1:26" ht="12.75" customHeight="1" x14ac:dyDescent="0.2"/>
    <row r="42" spans="1:26" ht="12.75" customHeight="1" x14ac:dyDescent="0.2"/>
    <row r="43" spans="1:26" ht="12.75" customHeight="1" x14ac:dyDescent="0.2"/>
    <row r="44" spans="1:26" ht="12.75" customHeight="1" x14ac:dyDescent="0.2"/>
    <row r="45" spans="1:26" ht="12.75" customHeight="1" x14ac:dyDescent="0.2"/>
    <row r="46" spans="1:26" ht="12.75" customHeight="1" x14ac:dyDescent="0.2"/>
    <row r="47" spans="1:26" ht="12.75" customHeight="1" x14ac:dyDescent="0.2"/>
    <row r="48" spans="1:26" ht="12.75" customHeight="1" x14ac:dyDescent="0.2">
      <c r="Z48" s="13"/>
    </row>
    <row r="49" spans="1:14" s="12" customFormat="1" ht="12.75" customHeight="1" x14ac:dyDescent="0.2">
      <c r="A49" s="12" t="s">
        <v>99</v>
      </c>
      <c r="N49"/>
    </row>
    <row r="50" spans="1:14" s="14" customFormat="1" ht="12.75" customHeight="1" x14ac:dyDescent="0.2">
      <c r="E50" s="12"/>
      <c r="N50"/>
    </row>
    <row r="51" spans="1:14" s="14" customFormat="1" ht="12.75" customHeight="1" x14ac:dyDescent="0.2">
      <c r="E51" s="12"/>
      <c r="N51"/>
    </row>
    <row r="52" spans="1:14" s="14" customFormat="1" ht="12.75" customHeight="1" x14ac:dyDescent="0.2">
      <c r="E52" s="12"/>
      <c r="N52"/>
    </row>
    <row r="53" spans="1:14" s="14" customFormat="1" ht="12.75" customHeight="1" x14ac:dyDescent="0.2">
      <c r="E53" s="12"/>
      <c r="N53"/>
    </row>
    <row r="54" spans="1:14" s="14" customFormat="1" ht="12.75" customHeight="1" x14ac:dyDescent="0.2">
      <c r="E54" s="12"/>
      <c r="N54"/>
    </row>
    <row r="55" spans="1:14" s="14" customFormat="1" ht="12.75" customHeight="1" x14ac:dyDescent="0.2">
      <c r="E55" s="12"/>
      <c r="N55"/>
    </row>
    <row r="56" spans="1:14" s="14" customFormat="1" ht="12.75" customHeight="1" x14ac:dyDescent="0.2">
      <c r="E56" s="12"/>
      <c r="N56"/>
    </row>
    <row r="57" spans="1:14" s="14" customFormat="1" ht="12.75" customHeight="1" x14ac:dyDescent="0.2">
      <c r="E57" s="12"/>
      <c r="N57"/>
    </row>
    <row r="58" spans="1:14" s="14" customFormat="1" ht="12.75" customHeight="1" x14ac:dyDescent="0.2">
      <c r="E58" s="12"/>
      <c r="N58"/>
    </row>
    <row r="59" spans="1:14" s="14" customFormat="1" ht="12.75" customHeight="1" x14ac:dyDescent="0.2">
      <c r="E59" s="12"/>
      <c r="N59"/>
    </row>
    <row r="60" spans="1:14" s="14" customFormat="1" ht="12.75" customHeight="1" x14ac:dyDescent="0.2">
      <c r="E60" s="12"/>
      <c r="N60"/>
    </row>
    <row r="61" spans="1:14" s="14" customFormat="1" ht="12.75" customHeight="1" x14ac:dyDescent="0.2">
      <c r="E61" s="12"/>
      <c r="N61"/>
    </row>
    <row r="62" spans="1:14" s="14" customFormat="1" ht="12.75" customHeight="1" x14ac:dyDescent="0.2">
      <c r="E62" s="12"/>
      <c r="N62"/>
    </row>
    <row r="63" spans="1:14" s="14" customFormat="1" ht="12.75" customHeight="1" x14ac:dyDescent="0.2">
      <c r="E63" s="12"/>
      <c r="N63"/>
    </row>
    <row r="64" spans="1:14" ht="12.75" customHeight="1" x14ac:dyDescent="0.2">
      <c r="A64" s="5" t="s">
        <v>100</v>
      </c>
      <c r="E64" s="15"/>
      <c r="F64" s="15"/>
      <c r="G64" s="15"/>
      <c r="H64" s="16"/>
      <c r="L64" s="16"/>
    </row>
    <row r="65" spans="1:1" ht="12.75" customHeight="1" x14ac:dyDescent="0.2"/>
    <row r="66" spans="1:1" ht="12.75" customHeight="1" x14ac:dyDescent="0.2"/>
    <row r="67" spans="1:1" ht="12.75" customHeight="1" x14ac:dyDescent="0.2"/>
    <row r="68" spans="1:1" ht="12.75" customHeight="1" x14ac:dyDescent="0.2"/>
    <row r="69" spans="1:1" ht="12.75" customHeight="1" x14ac:dyDescent="0.2"/>
    <row r="70" spans="1:1" ht="12.75" customHeight="1" x14ac:dyDescent="0.2"/>
    <row r="71" spans="1:1" ht="12.75" customHeight="1" x14ac:dyDescent="0.2"/>
    <row r="72" spans="1:1" ht="12.75" customHeight="1" x14ac:dyDescent="0.2"/>
    <row r="73" spans="1:1" ht="12.75" customHeight="1" x14ac:dyDescent="0.2"/>
    <row r="74" spans="1:1" ht="12.75" customHeight="1" x14ac:dyDescent="0.2"/>
    <row r="75" spans="1:1" ht="12.75" customHeight="1" x14ac:dyDescent="0.2"/>
    <row r="76" spans="1:1" ht="12.75" customHeight="1" x14ac:dyDescent="0.2"/>
    <row r="77" spans="1:1" ht="12.75" customHeight="1" x14ac:dyDescent="0.2"/>
    <row r="78" spans="1:1" ht="12.75" customHeight="1" x14ac:dyDescent="0.2"/>
    <row r="79" spans="1:1" ht="12.75" customHeight="1" x14ac:dyDescent="0.2">
      <c r="A79" s="5" t="s">
        <v>105</v>
      </c>
    </row>
    <row r="80" spans="1:1" ht="12.75" customHeight="1" x14ac:dyDescent="0.2"/>
    <row r="81" spans="1:1" ht="12.75" customHeight="1" x14ac:dyDescent="0.2"/>
    <row r="82" spans="1:1" ht="12.75" customHeight="1" x14ac:dyDescent="0.2"/>
    <row r="83" spans="1:1" ht="12.75" customHeight="1" x14ac:dyDescent="0.2"/>
    <row r="84" spans="1:1" ht="12.75" customHeight="1" x14ac:dyDescent="0.2"/>
    <row r="85" spans="1:1" ht="12.75" customHeight="1" x14ac:dyDescent="0.2"/>
    <row r="86" spans="1:1" ht="12.75" customHeight="1" x14ac:dyDescent="0.2"/>
    <row r="87" spans="1:1" ht="12.75" customHeight="1" x14ac:dyDescent="0.2"/>
    <row r="88" spans="1:1" ht="12.75" customHeight="1" x14ac:dyDescent="0.2"/>
    <row r="89" spans="1:1" ht="12.75" customHeight="1" x14ac:dyDescent="0.2"/>
    <row r="90" spans="1:1" ht="12.75" customHeight="1" x14ac:dyDescent="0.2"/>
    <row r="91" spans="1:1" ht="12.75" customHeight="1" x14ac:dyDescent="0.2"/>
    <row r="92" spans="1:1" ht="12.75" customHeight="1" x14ac:dyDescent="0.2"/>
    <row r="93" spans="1:1" ht="12.75" customHeight="1" x14ac:dyDescent="0.2"/>
    <row r="94" spans="1:1" ht="12.75" customHeight="1" x14ac:dyDescent="0.2">
      <c r="A94" s="5" t="s">
        <v>106</v>
      </c>
    </row>
    <row r="95" spans="1:1" ht="12.75" customHeight="1" x14ac:dyDescent="0.2"/>
    <row r="96" spans="1:1" ht="12.75" customHeight="1" x14ac:dyDescent="0.2"/>
    <row r="97" spans="1:14" ht="12.75" customHeight="1" x14ac:dyDescent="0.2"/>
    <row r="98" spans="1:14" ht="12.75" customHeight="1" x14ac:dyDescent="0.2"/>
    <row r="99" spans="1:14" ht="12.75" customHeight="1" x14ac:dyDescent="0.2"/>
    <row r="100" spans="1:14" ht="12.75" customHeight="1" x14ac:dyDescent="0.2"/>
    <row r="101" spans="1:14" ht="12.75" customHeight="1" x14ac:dyDescent="0.2"/>
    <row r="102" spans="1:14" ht="12.75" customHeight="1" x14ac:dyDescent="0.2"/>
    <row r="103" spans="1:14" ht="12.75" customHeight="1" x14ac:dyDescent="0.2"/>
    <row r="104" spans="1:14" ht="12.75" customHeight="1" x14ac:dyDescent="0.2"/>
    <row r="105" spans="1:14" ht="12.75" customHeight="1" x14ac:dyDescent="0.2"/>
    <row r="106" spans="1:14" ht="12.75" customHeight="1" x14ac:dyDescent="0.2"/>
    <row r="107" spans="1:14" ht="12.75" customHeight="1" x14ac:dyDescent="0.2"/>
    <row r="108" spans="1:14" ht="12.75" customHeight="1" x14ac:dyDescent="0.2"/>
    <row r="109" spans="1:14" s="12" customFormat="1" ht="12.75" customHeight="1" x14ac:dyDescent="0.2">
      <c r="A109" s="12" t="s">
        <v>101</v>
      </c>
      <c r="N109"/>
    </row>
    <row r="110" spans="1:14" s="14" customFormat="1" ht="12.75" customHeight="1" x14ac:dyDescent="0.2">
      <c r="N110"/>
    </row>
    <row r="111" spans="1:14" s="14" customFormat="1" ht="12.75" customHeight="1" x14ac:dyDescent="0.2">
      <c r="N111"/>
    </row>
    <row r="112" spans="1:14" s="14" customFormat="1" ht="12.75" customHeight="1" x14ac:dyDescent="0.2">
      <c r="N112"/>
    </row>
    <row r="113" spans="1:14" s="14" customFormat="1" ht="12.75" customHeight="1" x14ac:dyDescent="0.2">
      <c r="N113"/>
    </row>
    <row r="114" spans="1:14" s="14" customFormat="1" ht="12.75" customHeight="1" x14ac:dyDescent="0.2">
      <c r="N114"/>
    </row>
    <row r="115" spans="1:14" s="14" customFormat="1" ht="12.75" customHeight="1" x14ac:dyDescent="0.2">
      <c r="N115"/>
    </row>
    <row r="116" spans="1:14" s="14" customFormat="1" ht="12.75" customHeight="1" x14ac:dyDescent="0.2">
      <c r="N116"/>
    </row>
    <row r="117" spans="1:14" s="14" customFormat="1" ht="12.75" customHeight="1" x14ac:dyDescent="0.2">
      <c r="N117"/>
    </row>
    <row r="118" spans="1:14" s="14" customFormat="1" ht="12.75" customHeight="1" x14ac:dyDescent="0.2">
      <c r="N118"/>
    </row>
    <row r="119" spans="1:14" s="14" customFormat="1" ht="12.75" customHeight="1" x14ac:dyDescent="0.2">
      <c r="N119"/>
    </row>
    <row r="120" spans="1:14" s="14" customFormat="1" ht="12.75" customHeight="1" x14ac:dyDescent="0.2">
      <c r="N120"/>
    </row>
    <row r="121" spans="1:14" s="14" customFormat="1" ht="12.75" customHeight="1" x14ac:dyDescent="0.2">
      <c r="N121"/>
    </row>
    <row r="122" spans="1:14" s="14" customFormat="1" ht="12.75" customHeight="1" x14ac:dyDescent="0.2">
      <c r="N122"/>
    </row>
    <row r="123" spans="1:14" s="14" customFormat="1" ht="12.75" customHeight="1" x14ac:dyDescent="0.2">
      <c r="N123"/>
    </row>
    <row r="124" spans="1:14" ht="12.75" customHeight="1" x14ac:dyDescent="0.2">
      <c r="A124" s="5" t="s">
        <v>107</v>
      </c>
    </row>
    <row r="125" spans="1:14" ht="12.75" customHeight="1" x14ac:dyDescent="0.2"/>
    <row r="126" spans="1:14" ht="12.75" customHeight="1" x14ac:dyDescent="0.2"/>
    <row r="127" spans="1:14" ht="12.75" customHeight="1" x14ac:dyDescent="0.2"/>
    <row r="128" spans="1:14" ht="12.75" customHeight="1" x14ac:dyDescent="0.2"/>
    <row r="129" spans="1:14" ht="12.75" customHeight="1" x14ac:dyDescent="0.2"/>
    <row r="130" spans="1:14" s="17" customFormat="1" ht="12.75" customHeight="1" x14ac:dyDescent="0.2">
      <c r="H130" s="18"/>
      <c r="N130"/>
    </row>
    <row r="131" spans="1:14" ht="12.75" customHeight="1" x14ac:dyDescent="0.2"/>
    <row r="132" spans="1:14" ht="12.75" customHeight="1" x14ac:dyDescent="0.2"/>
    <row r="133" spans="1:14" ht="12.75" customHeight="1" x14ac:dyDescent="0.2"/>
    <row r="134" spans="1:14" ht="12.75" customHeight="1" x14ac:dyDescent="0.2"/>
    <row r="135" spans="1:14" ht="12.75" customHeight="1" x14ac:dyDescent="0.2"/>
    <row r="136" spans="1:14" ht="12.75" customHeight="1" x14ac:dyDescent="0.2"/>
    <row r="137" spans="1:14" ht="12.75" customHeight="1" x14ac:dyDescent="0.2"/>
    <row r="138" spans="1:14" ht="12.75" customHeight="1" x14ac:dyDescent="0.2"/>
    <row r="139" spans="1:14" s="12" customFormat="1" ht="12.75" customHeight="1" x14ac:dyDescent="0.2">
      <c r="A139" s="12" t="s">
        <v>102</v>
      </c>
      <c r="N139"/>
    </row>
    <row r="140" spans="1:14" s="14" customFormat="1" ht="12.75" customHeight="1" x14ac:dyDescent="0.2">
      <c r="N140"/>
    </row>
    <row r="141" spans="1:14" s="14" customFormat="1" ht="12.75" customHeight="1" x14ac:dyDescent="0.2">
      <c r="N141"/>
    </row>
    <row r="142" spans="1:14" s="14" customFormat="1" ht="12.75" customHeight="1" x14ac:dyDescent="0.2">
      <c r="N142"/>
    </row>
    <row r="143" spans="1:14" s="14" customFormat="1" ht="12.75" customHeight="1" x14ac:dyDescent="0.2">
      <c r="N143"/>
    </row>
    <row r="144" spans="1:14" s="14" customFormat="1" ht="12.75" customHeight="1" x14ac:dyDescent="0.2">
      <c r="N144"/>
    </row>
    <row r="145" spans="1:14" s="14" customFormat="1" ht="12.75" customHeight="1" x14ac:dyDescent="0.2">
      <c r="N145"/>
    </row>
    <row r="146" spans="1:14" s="14" customFormat="1" ht="12.75" customHeight="1" x14ac:dyDescent="0.2">
      <c r="N146"/>
    </row>
    <row r="147" spans="1:14" s="14" customFormat="1" ht="12.75" customHeight="1" x14ac:dyDescent="0.2">
      <c r="N147"/>
    </row>
    <row r="148" spans="1:14" s="14" customFormat="1" ht="12.75" customHeight="1" x14ac:dyDescent="0.2">
      <c r="N148"/>
    </row>
    <row r="149" spans="1:14" s="14" customFormat="1" ht="12.75" customHeight="1" x14ac:dyDescent="0.2">
      <c r="N149"/>
    </row>
    <row r="150" spans="1:14" s="14" customFormat="1" ht="12.75" customHeight="1" x14ac:dyDescent="0.2">
      <c r="N150"/>
    </row>
    <row r="151" spans="1:14" s="14" customFormat="1" ht="12.75" customHeight="1" x14ac:dyDescent="0.2">
      <c r="N151"/>
    </row>
    <row r="152" spans="1:14" s="14" customFormat="1" ht="12.75" customHeight="1" x14ac:dyDescent="0.2">
      <c r="N152"/>
    </row>
    <row r="153" spans="1:14" s="14" customFormat="1" ht="12.75" customHeight="1" x14ac:dyDescent="0.2">
      <c r="N153"/>
    </row>
    <row r="154" spans="1:14" s="19" customFormat="1" ht="12.75" customHeight="1" x14ac:dyDescent="0.2">
      <c r="A154" s="19" t="s">
        <v>108</v>
      </c>
      <c r="D154" s="20"/>
      <c r="N154"/>
    </row>
    <row r="155" spans="1:14" ht="12.75" customHeight="1" x14ac:dyDescent="0.2"/>
    <row r="156" spans="1:14" ht="12.75" customHeight="1" x14ac:dyDescent="0.2"/>
    <row r="157" spans="1:14" ht="12.75" customHeight="1" x14ac:dyDescent="0.2"/>
    <row r="158" spans="1:14" ht="12.75" customHeight="1" x14ac:dyDescent="0.2"/>
    <row r="159" spans="1:14" ht="12.75" customHeight="1" x14ac:dyDescent="0.2"/>
    <row r="160" spans="1:14" ht="12.75" customHeight="1" x14ac:dyDescent="0.2"/>
    <row r="161" spans="1:14" ht="12.75" customHeight="1" x14ac:dyDescent="0.2"/>
    <row r="162" spans="1:14" ht="12.75" customHeight="1" x14ac:dyDescent="0.2"/>
    <row r="163" spans="1:14" ht="12.75" customHeight="1" x14ac:dyDescent="0.2"/>
    <row r="164" spans="1:14" ht="12.75" customHeight="1" x14ac:dyDescent="0.2"/>
    <row r="165" spans="1:14" ht="12.75" customHeight="1" x14ac:dyDescent="0.2"/>
    <row r="166" spans="1:14" ht="12.75" customHeight="1" x14ac:dyDescent="0.2"/>
    <row r="167" spans="1:14" ht="12.75" customHeight="1" x14ac:dyDescent="0.2"/>
    <row r="168" spans="1:14" ht="12.75" customHeight="1" x14ac:dyDescent="0.2"/>
    <row r="169" spans="1:14" s="12" customFormat="1" ht="12.75" customHeight="1" x14ac:dyDescent="0.2">
      <c r="A169" s="12" t="s">
        <v>103</v>
      </c>
      <c r="N169"/>
    </row>
    <row r="170" spans="1:14" s="14" customFormat="1" ht="12.75" customHeight="1" x14ac:dyDescent="0.2">
      <c r="N170"/>
    </row>
    <row r="171" spans="1:14" s="14" customFormat="1" ht="12.75" customHeight="1" x14ac:dyDescent="0.2">
      <c r="N171"/>
    </row>
    <row r="172" spans="1:14" s="14" customFormat="1" ht="12.75" customHeight="1" x14ac:dyDescent="0.2">
      <c r="N172"/>
    </row>
    <row r="173" spans="1:14" s="14" customFormat="1" ht="12.75" customHeight="1" x14ac:dyDescent="0.2">
      <c r="N173"/>
    </row>
    <row r="174" spans="1:14" s="14" customFormat="1" ht="12.75" customHeight="1" x14ac:dyDescent="0.2">
      <c r="N174"/>
    </row>
    <row r="175" spans="1:14" s="14" customFormat="1" ht="12.75" customHeight="1" x14ac:dyDescent="0.2">
      <c r="N175"/>
    </row>
    <row r="176" spans="1:14" s="14" customFormat="1" ht="12.75" customHeight="1" x14ac:dyDescent="0.2">
      <c r="N176"/>
    </row>
    <row r="177" spans="1:14" s="14" customFormat="1" ht="12.75" customHeight="1" x14ac:dyDescent="0.2">
      <c r="N177"/>
    </row>
    <row r="178" spans="1:14" s="14" customFormat="1" ht="12.75" customHeight="1" x14ac:dyDescent="0.2">
      <c r="N178"/>
    </row>
    <row r="179" spans="1:14" s="14" customFormat="1" ht="12.75" customHeight="1" x14ac:dyDescent="0.2">
      <c r="N179"/>
    </row>
    <row r="180" spans="1:14" s="14" customFormat="1" ht="12.75" customHeight="1" x14ac:dyDescent="0.2">
      <c r="N180"/>
    </row>
    <row r="181" spans="1:14" s="14" customFormat="1" ht="12.75" customHeight="1" x14ac:dyDescent="0.2">
      <c r="N181"/>
    </row>
    <row r="182" spans="1:14" s="14" customFormat="1" ht="12.75" customHeight="1" x14ac:dyDescent="0.2">
      <c r="N182"/>
    </row>
    <row r="183" spans="1:14" s="19" customFormat="1" ht="12.75" customHeight="1" x14ac:dyDescent="0.2">
      <c r="A183" s="19" t="s">
        <v>109</v>
      </c>
      <c r="D183" s="20"/>
      <c r="H183" s="5"/>
      <c r="N183"/>
    </row>
    <row r="184" spans="1:14" ht="12.75" customHeight="1" x14ac:dyDescent="0.2"/>
    <row r="185" spans="1:14" ht="12.75" customHeight="1" x14ac:dyDescent="0.2"/>
    <row r="186" spans="1:14" ht="12.75" customHeight="1" x14ac:dyDescent="0.2"/>
    <row r="187" spans="1:14" ht="12.75" customHeight="1" x14ac:dyDescent="0.2"/>
    <row r="188" spans="1:14" ht="12.75" customHeight="1" x14ac:dyDescent="0.2"/>
    <row r="189" spans="1:14" ht="12.75" customHeight="1" x14ac:dyDescent="0.2"/>
    <row r="190" spans="1:14" ht="12.75" customHeight="1" x14ac:dyDescent="0.2"/>
    <row r="191" spans="1:14" ht="12.75" customHeight="1" x14ac:dyDescent="0.2"/>
    <row r="192" spans="1:14" ht="12.75" customHeight="1" x14ac:dyDescent="0.2"/>
    <row r="193" spans="1:14" ht="12.75" customHeight="1" x14ac:dyDescent="0.2"/>
    <row r="194" spans="1:14" ht="12.75" customHeight="1" x14ac:dyDescent="0.2"/>
    <row r="195" spans="1:14" ht="12.75" customHeight="1" x14ac:dyDescent="0.2"/>
    <row r="196" spans="1:14" ht="12.75" customHeight="1" x14ac:dyDescent="0.2"/>
    <row r="197" spans="1:14" ht="12.75" customHeight="1" x14ac:dyDescent="0.2"/>
    <row r="198" spans="1:14" s="14" customFormat="1" ht="12.75" customHeight="1" x14ac:dyDescent="0.2">
      <c r="A198" s="12" t="s">
        <v>104</v>
      </c>
      <c r="B198" s="12"/>
      <c r="C198" s="12"/>
      <c r="D198" s="16"/>
      <c r="E198" s="12"/>
      <c r="F198" s="12"/>
      <c r="G198" s="12"/>
      <c r="H198" s="12"/>
      <c r="I198" s="12"/>
      <c r="J198" s="12"/>
      <c r="K198" s="12"/>
      <c r="L198" s="12"/>
      <c r="N198"/>
    </row>
    <row r="199" spans="1:14" s="14" customFormat="1" ht="12.75" customHeight="1" x14ac:dyDescent="0.2">
      <c r="N199"/>
    </row>
    <row r="200" spans="1:14" s="14" customFormat="1" ht="12.75" customHeight="1" x14ac:dyDescent="0.2">
      <c r="N200"/>
    </row>
    <row r="201" spans="1:14" s="14" customFormat="1" ht="12.75" customHeight="1" x14ac:dyDescent="0.2">
      <c r="N201"/>
    </row>
    <row r="202" spans="1:14" s="14" customFormat="1" ht="12.75" customHeight="1" x14ac:dyDescent="0.2">
      <c r="N202"/>
    </row>
    <row r="203" spans="1:14" s="14" customFormat="1" ht="12.75" customHeight="1" x14ac:dyDescent="0.2">
      <c r="N203"/>
    </row>
    <row r="204" spans="1:14" s="14" customFormat="1" ht="12.75" customHeight="1" x14ac:dyDescent="0.2">
      <c r="N204"/>
    </row>
    <row r="205" spans="1:14" s="14" customFormat="1" ht="12.75" customHeight="1" x14ac:dyDescent="0.2">
      <c r="N205"/>
    </row>
    <row r="206" spans="1:14" s="14" customFormat="1" ht="12.75" customHeight="1" x14ac:dyDescent="0.2">
      <c r="N206"/>
    </row>
    <row r="207" spans="1:14" s="14" customFormat="1" ht="12.75" customHeight="1" x14ac:dyDescent="0.2">
      <c r="N207"/>
    </row>
    <row r="208" spans="1:14" s="14" customFormat="1" ht="12.75" customHeight="1" x14ac:dyDescent="0.2">
      <c r="N208"/>
    </row>
    <row r="209" spans="1:14" s="14" customFormat="1" ht="12.75" customHeight="1" x14ac:dyDescent="0.2">
      <c r="N209"/>
    </row>
    <row r="210" spans="1:14" s="14" customFormat="1" ht="12.75" customHeight="1" x14ac:dyDescent="0.2">
      <c r="N210"/>
    </row>
    <row r="211" spans="1:14" s="14" customFormat="1" ht="12.75" customHeight="1" x14ac:dyDescent="0.2">
      <c r="N211"/>
    </row>
    <row r="212" spans="1:14" s="14" customFormat="1" ht="12.75" customHeight="1" x14ac:dyDescent="0.2">
      <c r="A212" s="12"/>
      <c r="N212"/>
    </row>
    <row r="213" spans="1:14" ht="12.75" customHeight="1" x14ac:dyDescent="0.2"/>
    <row r="214" spans="1:14" ht="12.75" customHeight="1" x14ac:dyDescent="0.2"/>
    <row r="215" spans="1:14" ht="12.75" customHeight="1" x14ac:dyDescent="0.2"/>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A4AB-5FB8-4742-BF11-83089B667289}">
  <sheetPr>
    <tabColor rgb="FF0000FF"/>
  </sheetPr>
  <dimension ref="A1:GH104"/>
  <sheetViews>
    <sheetView zoomScale="80" zoomScaleNormal="80" workbookViewId="0">
      <selection activeCell="C4" sqref="C4:C6"/>
    </sheetView>
  </sheetViews>
  <sheetFormatPr baseColWidth="10" defaultColWidth="11.42578125" defaultRowHeight="12" x14ac:dyDescent="0.2"/>
  <cols>
    <col min="1" max="2" width="2.42578125" style="22" customWidth="1"/>
    <col min="3" max="3" width="44.5703125" style="22" bestFit="1" customWidth="1"/>
    <col min="4" max="4" width="10.42578125" style="22" customWidth="1"/>
    <col min="5" max="6" width="9.5703125" style="22" customWidth="1"/>
    <col min="7" max="7" width="11.28515625" style="22" bestFit="1" customWidth="1"/>
    <col min="8" max="8" width="9.5703125" style="22" customWidth="1"/>
    <col min="9" max="9" width="10.5703125" style="22" customWidth="1"/>
    <col min="10" max="13" width="9.5703125" style="22" customWidth="1"/>
    <col min="14" max="190" width="11.42578125" style="22"/>
    <col min="191" max="16384" width="11.42578125" style="119"/>
  </cols>
  <sheetData>
    <row r="1" spans="1:13" s="22" customFormat="1" x14ac:dyDescent="0.2">
      <c r="A1" s="21"/>
      <c r="C1" s="23"/>
      <c r="E1" s="24"/>
      <c r="G1" s="25"/>
    </row>
    <row r="2" spans="1:13" s="24" customFormat="1" x14ac:dyDescent="0.2">
      <c r="A2" s="21"/>
      <c r="G2" s="26"/>
    </row>
    <row r="3" spans="1:13" s="24" customFormat="1" x14ac:dyDescent="0.2">
      <c r="A3" s="21"/>
    </row>
    <row r="4" spans="1:13" s="24" customFormat="1" ht="24" customHeight="1" x14ac:dyDescent="0.2">
      <c r="A4" s="21"/>
      <c r="C4" s="27" t="s">
        <v>7</v>
      </c>
      <c r="D4" s="28" t="s">
        <v>6</v>
      </c>
      <c r="E4" s="29"/>
      <c r="F4" s="29"/>
      <c r="G4" s="30"/>
      <c r="H4" s="28" t="s">
        <v>8</v>
      </c>
      <c r="I4" s="29"/>
      <c r="J4" s="29"/>
      <c r="K4" s="30"/>
      <c r="L4" s="28" t="s">
        <v>9</v>
      </c>
      <c r="M4" s="30"/>
    </row>
    <row r="5" spans="1:13" s="24" customFormat="1" ht="53.25" customHeight="1" x14ac:dyDescent="0.2">
      <c r="A5" s="21"/>
      <c r="C5" s="31"/>
      <c r="D5" s="32" t="s">
        <v>83</v>
      </c>
      <c r="E5" s="33" t="s">
        <v>84</v>
      </c>
      <c r="F5" s="34"/>
      <c r="G5" s="35" t="s">
        <v>85</v>
      </c>
      <c r="H5" s="36" t="s">
        <v>86</v>
      </c>
      <c r="I5" s="37" t="s">
        <v>87</v>
      </c>
      <c r="J5" s="33" t="s">
        <v>88</v>
      </c>
      <c r="K5" s="38"/>
      <c r="L5" s="33" t="s">
        <v>89</v>
      </c>
      <c r="M5" s="39"/>
    </row>
    <row r="6" spans="1:13" s="24" customFormat="1" ht="36" customHeight="1" x14ac:dyDescent="0.2">
      <c r="A6" s="21"/>
      <c r="C6" s="40"/>
      <c r="D6" s="41"/>
      <c r="E6" s="35" t="s">
        <v>10</v>
      </c>
      <c r="F6" s="42" t="s">
        <v>11</v>
      </c>
      <c r="G6" s="35" t="s">
        <v>11</v>
      </c>
      <c r="H6" s="43"/>
      <c r="I6" s="44"/>
      <c r="J6" s="35" t="s">
        <v>10</v>
      </c>
      <c r="K6" s="35" t="s">
        <v>11</v>
      </c>
      <c r="L6" s="35" t="s">
        <v>10</v>
      </c>
      <c r="M6" s="35" t="s">
        <v>11</v>
      </c>
    </row>
    <row r="7" spans="1:13" s="24" customFormat="1" ht="14.25" x14ac:dyDescent="0.2">
      <c r="A7" s="21"/>
      <c r="C7" s="45" t="s">
        <v>12</v>
      </c>
      <c r="D7" s="46">
        <v>462.01963124000002</v>
      </c>
      <c r="E7" s="47">
        <v>2.1043786789012087E-2</v>
      </c>
      <c r="F7" s="48">
        <v>7.5409923950215951E-3</v>
      </c>
      <c r="G7" s="49">
        <v>-7.9512417980517336E-3</v>
      </c>
      <c r="H7" s="50">
        <v>-6.3177241314412713E-3</v>
      </c>
      <c r="I7" s="51">
        <v>5184.9849542500006</v>
      </c>
      <c r="J7" s="47">
        <v>1.9043331759329707E-2</v>
      </c>
      <c r="K7" s="49">
        <v>1.5416172121222704E-2</v>
      </c>
      <c r="L7" s="47">
        <v>2.0498328391491016E-2</v>
      </c>
      <c r="M7" s="47">
        <v>1.3260623545086725E-2</v>
      </c>
    </row>
    <row r="8" spans="1:13" s="24" customFormat="1" x14ac:dyDescent="0.2">
      <c r="A8" s="21"/>
      <c r="C8" s="52" t="s">
        <v>13</v>
      </c>
      <c r="D8" s="53">
        <v>288.18087952999997</v>
      </c>
      <c r="E8" s="54">
        <v>1.5354684227365745E-2</v>
      </c>
      <c r="F8" s="55">
        <v>1.6642685681609315E-3</v>
      </c>
      <c r="G8" s="56">
        <v>-2.5701495618013492E-3</v>
      </c>
      <c r="H8" s="57">
        <v>-1.3427023320554565E-2</v>
      </c>
      <c r="I8" s="58">
        <v>3231.8756882399998</v>
      </c>
      <c r="J8" s="56">
        <v>1.0045980339740801E-2</v>
      </c>
      <c r="K8" s="55">
        <v>6.6693361789804673E-3</v>
      </c>
      <c r="L8" s="56">
        <v>1.2954990707876979E-2</v>
      </c>
      <c r="M8" s="56">
        <v>5.165107399662805E-3</v>
      </c>
    </row>
    <row r="9" spans="1:13" s="24" customFormat="1" x14ac:dyDescent="0.2">
      <c r="A9" s="21"/>
      <c r="C9" s="59" t="s">
        <v>14</v>
      </c>
      <c r="D9" s="60">
        <v>91.885747249999994</v>
      </c>
      <c r="E9" s="61">
        <v>1.6591124532750356E-2</v>
      </c>
      <c r="F9" s="62">
        <v>-1.6586586767604716E-2</v>
      </c>
      <c r="G9" s="63">
        <v>-9.2182178227734335E-3</v>
      </c>
      <c r="H9" s="64">
        <v>2.1623931820145881E-2</v>
      </c>
      <c r="I9" s="65">
        <v>1024.3422341199998</v>
      </c>
      <c r="J9" s="63">
        <v>2.952953532318725E-3</v>
      </c>
      <c r="K9" s="62">
        <v>-2.1529008788363502E-3</v>
      </c>
      <c r="L9" s="63">
        <v>1.001769908404837E-3</v>
      </c>
      <c r="M9" s="63">
        <v>-8.2545224871910516E-3</v>
      </c>
    </row>
    <row r="10" spans="1:13" s="24" customFormat="1" x14ac:dyDescent="0.2">
      <c r="A10" s="21"/>
      <c r="C10" s="66" t="s">
        <v>15</v>
      </c>
      <c r="D10" s="60">
        <v>24.13902843</v>
      </c>
      <c r="E10" s="61">
        <v>1.6591124532750356E-2</v>
      </c>
      <c r="F10" s="62">
        <v>-1.7594747755283691E-2</v>
      </c>
      <c r="G10" s="63">
        <v>-1.9197640192621934E-2</v>
      </c>
      <c r="H10" s="64">
        <v>-3.3621373296023993E-2</v>
      </c>
      <c r="I10" s="65">
        <v>272.71133062000001</v>
      </c>
      <c r="J10" s="63">
        <v>6.6315757741035597E-3</v>
      </c>
      <c r="K10" s="62">
        <v>2.1223006336037464E-3</v>
      </c>
      <c r="L10" s="63">
        <v>5.3191075101741703E-3</v>
      </c>
      <c r="M10" s="63">
        <v>-2.7859373907797025E-3</v>
      </c>
    </row>
    <row r="11" spans="1:13" s="24" customFormat="1" x14ac:dyDescent="0.2">
      <c r="A11" s="21"/>
      <c r="C11" s="66" t="s">
        <v>16</v>
      </c>
      <c r="D11" s="60">
        <v>52.453887279999996</v>
      </c>
      <c r="E11" s="61">
        <v>2.3062015159153404E-2</v>
      </c>
      <c r="F11" s="62">
        <v>-6.656527799229206E-3</v>
      </c>
      <c r="G11" s="63">
        <v>-8.0663669131694204E-3</v>
      </c>
      <c r="H11" s="64">
        <v>4.5771665403069317E-2</v>
      </c>
      <c r="I11" s="65">
        <v>589.39504116000001</v>
      </c>
      <c r="J11" s="63">
        <v>2.4998333946317342E-2</v>
      </c>
      <c r="K11" s="62">
        <v>1.98011735958179E-2</v>
      </c>
      <c r="L11" s="63">
        <v>2.324707570673068E-2</v>
      </c>
      <c r="M11" s="63">
        <v>1.3912547823815569E-2</v>
      </c>
    </row>
    <row r="12" spans="1:13" s="24" customFormat="1" x14ac:dyDescent="0.2">
      <c r="C12" s="66" t="s">
        <v>17</v>
      </c>
      <c r="D12" s="60">
        <v>14.078938299999999</v>
      </c>
      <c r="E12" s="61">
        <v>-1.5838140979374971E-2</v>
      </c>
      <c r="F12" s="62">
        <v>-6.2406919250708959E-2</v>
      </c>
      <c r="G12" s="63">
        <v>4.6225614755452948E-3</v>
      </c>
      <c r="H12" s="64">
        <v>3.3475792934855697E-2</v>
      </c>
      <c r="I12" s="65">
        <v>149.31339381999999</v>
      </c>
      <c r="J12" s="63">
        <v>-8.8000063742649681E-2</v>
      </c>
      <c r="K12" s="62">
        <v>-9.3602461093440392E-2</v>
      </c>
      <c r="L12" s="63">
        <v>-9.2362432447203324E-2</v>
      </c>
      <c r="M12" s="63">
        <v>-0.10292672126406199</v>
      </c>
    </row>
    <row r="13" spans="1:13" s="24" customFormat="1" ht="12.75" x14ac:dyDescent="0.2">
      <c r="A13" s="67"/>
      <c r="C13" s="68" t="s">
        <v>18</v>
      </c>
      <c r="D13" s="60">
        <v>83.472341369999981</v>
      </c>
      <c r="E13" s="61">
        <v>-8.9664310834501881E-3</v>
      </c>
      <c r="F13" s="62">
        <v>1.0711221863359599E-2</v>
      </c>
      <c r="G13" s="63">
        <v>8.0276503561083068E-3</v>
      </c>
      <c r="H13" s="64">
        <v>-1.7877312108618759E-2</v>
      </c>
      <c r="I13" s="65">
        <v>952.77259761000005</v>
      </c>
      <c r="J13" s="63">
        <v>7.8316148698336363E-3</v>
      </c>
      <c r="K13" s="62">
        <v>9.1622158548374522E-3</v>
      </c>
      <c r="L13" s="63">
        <v>6.0317076880780363E-3</v>
      </c>
      <c r="M13" s="63">
        <v>4.1415655796595008E-3</v>
      </c>
    </row>
    <row r="14" spans="1:13" s="24" customFormat="1" x14ac:dyDescent="0.2">
      <c r="C14" s="69" t="s">
        <v>19</v>
      </c>
      <c r="D14" s="60">
        <v>20.947342979999998</v>
      </c>
      <c r="E14" s="61">
        <v>4.6804805458507737E-2</v>
      </c>
      <c r="F14" s="62">
        <v>3.380873042287269E-2</v>
      </c>
      <c r="G14" s="63">
        <v>2.0169659867075529E-2</v>
      </c>
      <c r="H14" s="64">
        <v>2.9830592798925748E-2</v>
      </c>
      <c r="I14" s="65">
        <v>230.54977280000003</v>
      </c>
      <c r="J14" s="63">
        <v>2.2123155068658029E-2</v>
      </c>
      <c r="K14" s="62">
        <v>1.8767941485260176E-2</v>
      </c>
      <c r="L14" s="63">
        <v>1.6789973982439976E-2</v>
      </c>
      <c r="M14" s="63">
        <v>1.2336094656931529E-2</v>
      </c>
    </row>
    <row r="15" spans="1:13" s="24" customFormat="1" x14ac:dyDescent="0.2">
      <c r="C15" s="69" t="s">
        <v>20</v>
      </c>
      <c r="D15" s="60">
        <v>58.373447540000001</v>
      </c>
      <c r="E15" s="61">
        <v>-3.794274203713488E-2</v>
      </c>
      <c r="F15" s="62">
        <v>-3.2604792037028707E-3</v>
      </c>
      <c r="G15" s="63">
        <v>4.4738496495670965E-3</v>
      </c>
      <c r="H15" s="64">
        <v>-3.8466619942837621E-2</v>
      </c>
      <c r="I15" s="65">
        <v>680.79570905999992</v>
      </c>
      <c r="J15" s="63">
        <v>-1.9281599018748929E-3</v>
      </c>
      <c r="K15" s="62">
        <v>1.2761406629810956E-3</v>
      </c>
      <c r="L15" s="63">
        <v>-2.3541982358276092E-3</v>
      </c>
      <c r="M15" s="63">
        <v>-3.1240897464688278E-3</v>
      </c>
    </row>
    <row r="16" spans="1:13" s="24" customFormat="1" x14ac:dyDescent="0.2">
      <c r="C16" s="70" t="s">
        <v>21</v>
      </c>
      <c r="D16" s="60">
        <v>13.035232069999999</v>
      </c>
      <c r="E16" s="61">
        <v>-7.6231867696931577E-2</v>
      </c>
      <c r="F16" s="62">
        <v>-0.11134021960717466</v>
      </c>
      <c r="G16" s="63">
        <v>5.2961680918093279E-3</v>
      </c>
      <c r="H16" s="64">
        <v>-0.26515677164652351</v>
      </c>
      <c r="I16" s="65">
        <v>147.69231241</v>
      </c>
      <c r="J16" s="63">
        <v>-0.1102613167804648</v>
      </c>
      <c r="K16" s="62">
        <v>-0.11242613580037975</v>
      </c>
      <c r="L16" s="63">
        <v>-9.7139134898425628E-2</v>
      </c>
      <c r="M16" s="63">
        <v>-0.10417346848116793</v>
      </c>
    </row>
    <row r="17" spans="1:14" s="24" customFormat="1" x14ac:dyDescent="0.2">
      <c r="C17" s="59" t="s">
        <v>22</v>
      </c>
      <c r="D17" s="60">
        <v>30.278116929999996</v>
      </c>
      <c r="E17" s="61">
        <v>2.2604301824826978E-2</v>
      </c>
      <c r="F17" s="62">
        <v>1.5130129281883065E-2</v>
      </c>
      <c r="G17" s="63">
        <v>-5.1286698433268274E-3</v>
      </c>
      <c r="H17" s="71">
        <v>6.006041829024622E-2</v>
      </c>
      <c r="I17" s="65">
        <v>323.65503749999999</v>
      </c>
      <c r="J17" s="72">
        <v>3.2981777747789431E-2</v>
      </c>
      <c r="K17" s="62">
        <v>2.8757980289308982E-2</v>
      </c>
      <c r="L17" s="63">
        <v>3.9028699283934154E-2</v>
      </c>
      <c r="M17" s="63">
        <v>3.0801958085686421E-2</v>
      </c>
    </row>
    <row r="18" spans="1:14" s="24" customFormat="1" x14ac:dyDescent="0.2">
      <c r="C18" s="59" t="s">
        <v>23</v>
      </c>
      <c r="D18" s="60">
        <v>63.311782399999998</v>
      </c>
      <c r="E18" s="61">
        <v>5.8808144381843785E-2</v>
      </c>
      <c r="F18" s="62">
        <v>3.2016785761578292E-2</v>
      </c>
      <c r="G18" s="63">
        <v>-1.0435550149665906E-2</v>
      </c>
      <c r="H18" s="64">
        <v>-1.3931728213210093E-2</v>
      </c>
      <c r="I18" s="65">
        <v>722.41909582999995</v>
      </c>
      <c r="J18" s="63">
        <v>3.8691579835637313E-2</v>
      </c>
      <c r="K18" s="62">
        <v>3.118703189517813E-2</v>
      </c>
      <c r="L18" s="63">
        <v>5.0148213982991852E-2</v>
      </c>
      <c r="M18" s="63">
        <v>3.6378377214717927E-2</v>
      </c>
    </row>
    <row r="19" spans="1:14" s="24" customFormat="1" x14ac:dyDescent="0.2">
      <c r="A19" s="22"/>
      <c r="C19" s="66" t="s">
        <v>24</v>
      </c>
      <c r="D19" s="60">
        <v>39.847526629999997</v>
      </c>
      <c r="E19" s="61">
        <v>5.519012396195011E-2</v>
      </c>
      <c r="F19" s="62">
        <v>2.6214976384917543E-2</v>
      </c>
      <c r="G19" s="63">
        <v>-3.5511800368714375E-2</v>
      </c>
      <c r="H19" s="64">
        <v>-2.8938559969806987E-2</v>
      </c>
      <c r="I19" s="65">
        <v>462.00884298000011</v>
      </c>
      <c r="J19" s="63">
        <v>4.0133437875699673E-2</v>
      </c>
      <c r="K19" s="62">
        <v>3.0442898099966476E-2</v>
      </c>
      <c r="L19" s="63">
        <v>5.4396749838598657E-2</v>
      </c>
      <c r="M19" s="63">
        <v>3.8801052747966525E-2</v>
      </c>
    </row>
    <row r="20" spans="1:14" s="24" customFormat="1" x14ac:dyDescent="0.2">
      <c r="A20" s="22"/>
      <c r="C20" s="66" t="s">
        <v>25</v>
      </c>
      <c r="D20" s="60">
        <v>23.464255770000001</v>
      </c>
      <c r="E20" s="61">
        <v>6.500952479596922E-2</v>
      </c>
      <c r="F20" s="62">
        <v>4.2246375246929757E-2</v>
      </c>
      <c r="G20" s="63">
        <v>3.6341324055883861E-2</v>
      </c>
      <c r="H20" s="64">
        <v>1.3760901542937853E-2</v>
      </c>
      <c r="I20" s="65">
        <v>260.41025285000001</v>
      </c>
      <c r="J20" s="63">
        <v>3.6143309601572415E-2</v>
      </c>
      <c r="K20" s="62">
        <v>3.2502369952429389E-2</v>
      </c>
      <c r="L20" s="63">
        <v>4.2663580859457539E-2</v>
      </c>
      <c r="M20" s="63">
        <v>3.213532594098556E-2</v>
      </c>
    </row>
    <row r="21" spans="1:14" s="24" customFormat="1" x14ac:dyDescent="0.2">
      <c r="C21" s="73" t="s">
        <v>26</v>
      </c>
      <c r="D21" s="53">
        <v>173.83875171000003</v>
      </c>
      <c r="E21" s="54">
        <v>3.0616646781424617E-2</v>
      </c>
      <c r="F21" s="55">
        <v>1.7408228765631639E-2</v>
      </c>
      <c r="G21" s="56">
        <v>-1.6720287623805952E-2</v>
      </c>
      <c r="H21" s="74">
        <v>5.9691406468196373E-3</v>
      </c>
      <c r="I21" s="58">
        <v>1953.1092660099998</v>
      </c>
      <c r="J21" s="56">
        <v>3.4288896212364861E-2</v>
      </c>
      <c r="K21" s="55">
        <v>3.0241688369410769E-2</v>
      </c>
      <c r="L21" s="56">
        <v>3.330555543129643E-2</v>
      </c>
      <c r="M21" s="56">
        <v>2.6919114012931011E-2</v>
      </c>
    </row>
    <row r="22" spans="1:14" s="24" customFormat="1" ht="12.75" customHeight="1" x14ac:dyDescent="0.2">
      <c r="C22" s="75" t="s">
        <v>27</v>
      </c>
      <c r="D22" s="60">
        <v>133.72869714000001</v>
      </c>
      <c r="E22" s="61">
        <v>3.324621369869285E-2</v>
      </c>
      <c r="F22" s="62">
        <v>2.1535017024615133E-2</v>
      </c>
      <c r="G22" s="63">
        <v>-1.3470219533022743E-2</v>
      </c>
      <c r="H22" s="64">
        <v>5.434114111744881E-3</v>
      </c>
      <c r="I22" s="65">
        <v>1488.6255620500001</v>
      </c>
      <c r="J22" s="63">
        <v>3.8069347158135924E-2</v>
      </c>
      <c r="K22" s="62">
        <v>3.3660443870398904E-2</v>
      </c>
      <c r="L22" s="63">
        <v>3.5525774204922422E-2</v>
      </c>
      <c r="M22" s="63">
        <v>2.8968943230964106E-2</v>
      </c>
    </row>
    <row r="23" spans="1:14" s="24" customFormat="1" ht="12.75" customHeight="1" x14ac:dyDescent="0.2">
      <c r="C23" s="76" t="s">
        <v>28</v>
      </c>
      <c r="D23" s="60">
        <v>126.46711746999999</v>
      </c>
      <c r="E23" s="61">
        <v>3.4486514776067123E-2</v>
      </c>
      <c r="F23" s="62">
        <v>2.4002617665498827E-2</v>
      </c>
      <c r="G23" s="63">
        <v>-1.0614063166419219E-2</v>
      </c>
      <c r="H23" s="64">
        <v>1.2230656296706499E-2</v>
      </c>
      <c r="I23" s="65">
        <v>1400.7836450700001</v>
      </c>
      <c r="J23" s="63">
        <v>4.3580060562158129E-2</v>
      </c>
      <c r="K23" s="62">
        <v>3.8799864932100858E-2</v>
      </c>
      <c r="L23" s="63">
        <v>4.042087073309597E-2</v>
      </c>
      <c r="M23" s="63">
        <v>3.3598149603349503E-2</v>
      </c>
    </row>
    <row r="24" spans="1:14" s="24" customFormat="1" ht="12.75" customHeight="1" x14ac:dyDescent="0.2">
      <c r="A24" s="22"/>
      <c r="C24" s="69" t="s">
        <v>29</v>
      </c>
      <c r="D24" s="77">
        <v>7.2615796699999997</v>
      </c>
      <c r="E24" s="61">
        <v>1.2112415652997255E-2</v>
      </c>
      <c r="F24" s="62">
        <v>-1.863670079209756E-2</v>
      </c>
      <c r="G24" s="63">
        <v>-5.958625846989607E-2</v>
      </c>
      <c r="H24" s="64">
        <v>-8.473857021105291E-2</v>
      </c>
      <c r="I24" s="65">
        <v>87.841916979999993</v>
      </c>
      <c r="J24" s="63">
        <v>-4.2554817608820072E-2</v>
      </c>
      <c r="K24" s="62">
        <v>-4.1750696189742698E-2</v>
      </c>
      <c r="L24" s="63">
        <v>-3.7666266956609684E-2</v>
      </c>
      <c r="M24" s="63">
        <v>-3.9744211217119796E-2</v>
      </c>
    </row>
    <row r="25" spans="1:14" s="24" customFormat="1" ht="12.75" customHeight="1" x14ac:dyDescent="0.2">
      <c r="C25" s="75" t="s">
        <v>30</v>
      </c>
      <c r="D25" s="60">
        <v>40.11005457000001</v>
      </c>
      <c r="E25" s="61">
        <v>2.1945441334602522E-2</v>
      </c>
      <c r="F25" s="62">
        <v>4.2563619156315013E-3</v>
      </c>
      <c r="G25" s="63">
        <v>-2.7110623929539557E-2</v>
      </c>
      <c r="H25" s="64">
        <v>7.6619000019324535E-3</v>
      </c>
      <c r="I25" s="65">
        <v>464.4837039599999</v>
      </c>
      <c r="J25" s="63">
        <v>2.2356311858413358E-2</v>
      </c>
      <c r="K25" s="62">
        <v>1.9449072450208993E-2</v>
      </c>
      <c r="L25" s="63">
        <v>2.631501416287807E-2</v>
      </c>
      <c r="M25" s="63">
        <v>2.0411638835469592E-2</v>
      </c>
    </row>
    <row r="26" spans="1:14" s="24" customFormat="1" ht="12.75" customHeight="1" x14ac:dyDescent="0.2">
      <c r="C26" s="78" t="s">
        <v>31</v>
      </c>
      <c r="D26" s="79">
        <v>398.70784884</v>
      </c>
      <c r="E26" s="80">
        <v>1.5293543660021225E-2</v>
      </c>
      <c r="F26" s="81">
        <v>3.708058887281096E-3</v>
      </c>
      <c r="G26" s="82">
        <v>-7.5500575408120607E-3</v>
      </c>
      <c r="H26" s="83">
        <v>-5.0980049092462787E-3</v>
      </c>
      <c r="I26" s="84">
        <v>4462.56585842</v>
      </c>
      <c r="J26" s="82">
        <v>1.5932284830059151E-2</v>
      </c>
      <c r="K26" s="81">
        <v>1.2912203879833939E-2</v>
      </c>
      <c r="L26" s="82">
        <v>1.5794101347073264E-2</v>
      </c>
      <c r="M26" s="82">
        <v>9.6014796393499857E-3</v>
      </c>
    </row>
    <row r="27" spans="1:14" s="24" customFormat="1" ht="12.75" hidden="1" customHeight="1" x14ac:dyDescent="0.2">
      <c r="C27" s="59"/>
      <c r="D27" s="60"/>
      <c r="E27" s="61"/>
      <c r="F27" s="62"/>
      <c r="G27" s="63"/>
      <c r="H27" s="85"/>
      <c r="I27" s="86"/>
      <c r="J27" s="87"/>
      <c r="K27" s="88"/>
      <c r="L27" s="87"/>
      <c r="M27" s="87"/>
    </row>
    <row r="28" spans="1:14" s="24" customFormat="1" ht="12.75" hidden="1" customHeight="1" x14ac:dyDescent="0.2">
      <c r="C28" s="59"/>
      <c r="D28" s="60"/>
      <c r="E28" s="61"/>
      <c r="F28" s="62"/>
      <c r="G28" s="63"/>
      <c r="H28" s="85"/>
      <c r="I28" s="86"/>
      <c r="J28" s="87"/>
      <c r="K28" s="88"/>
      <c r="L28" s="87"/>
      <c r="M28" s="87"/>
    </row>
    <row r="29" spans="1:14" s="24" customFormat="1" ht="12.75" hidden="1" customHeight="1" x14ac:dyDescent="0.2">
      <c r="C29" s="59"/>
      <c r="D29" s="60"/>
      <c r="E29" s="61"/>
      <c r="F29" s="62"/>
      <c r="G29" s="63"/>
      <c r="H29" s="85"/>
      <c r="I29" s="86"/>
      <c r="J29" s="87"/>
      <c r="K29" s="88"/>
      <c r="L29" s="87"/>
      <c r="M29" s="87"/>
    </row>
    <row r="30" spans="1:14" s="24" customFormat="1" ht="12.75" customHeight="1" x14ac:dyDescent="0.2">
      <c r="C30" s="89"/>
      <c r="D30" s="46"/>
      <c r="E30" s="47"/>
      <c r="F30" s="90"/>
      <c r="G30" s="47"/>
      <c r="H30" s="50"/>
      <c r="I30" s="91"/>
      <c r="J30" s="90"/>
      <c r="K30" s="47"/>
      <c r="L30" s="92"/>
      <c r="M30" s="47"/>
    </row>
    <row r="31" spans="1:14" s="24" customFormat="1" ht="12.75" customHeight="1" x14ac:dyDescent="0.2">
      <c r="C31" s="93" t="s">
        <v>32</v>
      </c>
      <c r="D31" s="94">
        <v>61.318117280000003</v>
      </c>
      <c r="E31" s="63">
        <v>1.2241251870332981E-3</v>
      </c>
      <c r="F31" s="95">
        <v>-2.4015055543956443E-2</v>
      </c>
      <c r="G31" s="96">
        <v>-9.7597676036179637E-3</v>
      </c>
      <c r="H31" s="61">
        <v>6.0852329812658201E-2</v>
      </c>
      <c r="I31" s="97">
        <v>675.20124613999997</v>
      </c>
      <c r="J31" s="63">
        <v>2.4532376624580632E-2</v>
      </c>
      <c r="K31" s="63">
        <v>1.5998654911705046E-2</v>
      </c>
      <c r="L31" s="63">
        <v>2.5952602127650604E-2</v>
      </c>
      <c r="M31" s="63">
        <v>1.3958732983467392E-2</v>
      </c>
      <c r="N31" s="98"/>
    </row>
    <row r="32" spans="1:14" s="24" customFormat="1" ht="12.75" customHeight="1" x14ac:dyDescent="0.2">
      <c r="C32" s="99" t="s">
        <v>33</v>
      </c>
      <c r="D32" s="60">
        <v>48.698174869999995</v>
      </c>
      <c r="E32" s="63">
        <v>-3.5438160251137774E-3</v>
      </c>
      <c r="F32" s="95">
        <v>-2.9247457393307252E-2</v>
      </c>
      <c r="G32" s="63">
        <v>-1.106601913545413E-2</v>
      </c>
      <c r="H32" s="61">
        <v>5.2038548675029883E-2</v>
      </c>
      <c r="I32" s="97">
        <v>539.40814791999992</v>
      </c>
      <c r="J32" s="63">
        <v>2.1731996377243767E-2</v>
      </c>
      <c r="K32" s="63">
        <v>1.1290512989577062E-2</v>
      </c>
      <c r="L32" s="63">
        <v>2.2441198639809201E-2</v>
      </c>
      <c r="M32" s="63">
        <v>8.5382446655095645E-3</v>
      </c>
      <c r="N32" s="98"/>
    </row>
    <row r="33" spans="2:14" s="24" customFormat="1" ht="12.75" customHeight="1" x14ac:dyDescent="0.2">
      <c r="C33" s="99" t="s">
        <v>34</v>
      </c>
      <c r="D33" s="60">
        <v>5.8686530799999996</v>
      </c>
      <c r="E33" s="63">
        <v>0.18002961407995888</v>
      </c>
      <c r="F33" s="95">
        <v>8.3977205614660377E-2</v>
      </c>
      <c r="G33" s="63" t="s">
        <v>110</v>
      </c>
      <c r="H33" s="61">
        <v>0.1649987075293371</v>
      </c>
      <c r="I33" s="97">
        <v>59.907687159999995</v>
      </c>
      <c r="J33" s="63">
        <v>0.12336428320478743</v>
      </c>
      <c r="K33" s="63">
        <v>0.10146768522952931</v>
      </c>
      <c r="L33" s="63">
        <v>0.13387467468784608</v>
      </c>
      <c r="M33" s="63">
        <v>0.10419722537845622</v>
      </c>
      <c r="N33" s="98"/>
    </row>
    <row r="34" spans="2:14" s="24" customFormat="1" ht="12.75" customHeight="1" x14ac:dyDescent="0.2">
      <c r="C34" s="100" t="s">
        <v>35</v>
      </c>
      <c r="D34" s="101">
        <v>6.0494480300000006</v>
      </c>
      <c r="E34" s="102">
        <v>-6.760021553501272E-2</v>
      </c>
      <c r="F34" s="103">
        <v>-8.2394823926440819E-2</v>
      </c>
      <c r="G34" s="102">
        <v>4.1003643305728144E-3</v>
      </c>
      <c r="H34" s="104">
        <v>4.3372512252615403E-2</v>
      </c>
      <c r="I34" s="105">
        <v>66.444689060000002</v>
      </c>
      <c r="J34" s="102">
        <v>-2.3899006179249893E-2</v>
      </c>
      <c r="K34" s="102">
        <v>-2.5775890640151178E-2</v>
      </c>
      <c r="L34" s="102">
        <v>-2.0692720350678817E-2</v>
      </c>
      <c r="M34" s="102">
        <v>-2.7547586390537115E-2</v>
      </c>
      <c r="N34" s="98"/>
    </row>
    <row r="35" spans="2:14" s="24" customFormat="1" ht="12.75" customHeight="1" x14ac:dyDescent="0.2">
      <c r="C35" s="106"/>
      <c r="D35" s="65"/>
      <c r="E35" s="88"/>
      <c r="F35" s="88"/>
      <c r="G35" s="88"/>
      <c r="H35" s="88"/>
      <c r="I35" s="65"/>
      <c r="J35" s="88"/>
      <c r="K35" s="88"/>
      <c r="L35" s="88"/>
      <c r="M35" s="88"/>
      <c r="N35" s="98"/>
    </row>
    <row r="36" spans="2:14" s="24" customFormat="1" ht="12.75" customHeight="1" x14ac:dyDescent="0.2">
      <c r="B36" s="67"/>
      <c r="C36" s="107"/>
      <c r="E36" s="108"/>
      <c r="F36" s="108"/>
      <c r="G36" s="108"/>
      <c r="H36" s="108"/>
      <c r="I36" s="109"/>
      <c r="J36" s="108"/>
      <c r="K36" s="108"/>
      <c r="L36" s="108"/>
      <c r="M36" s="108"/>
    </row>
    <row r="37" spans="2:14" s="24" customFormat="1" ht="29.25" customHeight="1" x14ac:dyDescent="0.2">
      <c r="B37" s="67"/>
      <c r="C37" s="27" t="s">
        <v>36</v>
      </c>
      <c r="D37" s="28" t="s">
        <v>6</v>
      </c>
      <c r="E37" s="29"/>
      <c r="F37" s="29"/>
      <c r="G37" s="30"/>
      <c r="H37" s="28" t="s">
        <v>8</v>
      </c>
      <c r="I37" s="29"/>
      <c r="J37" s="29"/>
      <c r="K37" s="30"/>
      <c r="L37" s="28" t="s">
        <v>9</v>
      </c>
      <c r="M37" s="30"/>
    </row>
    <row r="38" spans="2:14" s="24" customFormat="1" ht="53.25" customHeight="1" x14ac:dyDescent="0.2">
      <c r="B38" s="67"/>
      <c r="C38" s="31"/>
      <c r="D38" s="32" t="str">
        <f>D5</f>
        <v>Données brutes  octobre 2024</v>
      </c>
      <c r="E38" s="110" t="str">
        <f>E5</f>
        <v>Taux de croissance  oct. 2024 / oct. 2023</v>
      </c>
      <c r="F38" s="111"/>
      <c r="G38" s="35" t="str">
        <f>G5</f>
        <v>Taux de croissance  oct. 2024 / sept. 2024</v>
      </c>
      <c r="H38" s="36" t="str">
        <f>H5</f>
        <v>Rappel :
Taux ACM CVS-CJO à fin octobre 2023</v>
      </c>
      <c r="I38" s="37" t="str">
        <f>I5</f>
        <v>Données brutes nov. 2023 - oct. 2024</v>
      </c>
      <c r="J38" s="110" t="str">
        <f>J5</f>
        <v>Taux ACM (nov. 2023 - oct. 2024 / nov. 2022 - oct. 2023)</v>
      </c>
      <c r="K38" s="112"/>
      <c r="L38" s="33" t="str">
        <f>L5</f>
        <v>( janv à oct. 2024 ) /
( janv à oct. 2023 )</v>
      </c>
      <c r="M38" s="39"/>
    </row>
    <row r="39" spans="2:14" s="24" customFormat="1" ht="40.5" customHeight="1" x14ac:dyDescent="0.2">
      <c r="B39" s="67"/>
      <c r="C39" s="40"/>
      <c r="D39" s="41"/>
      <c r="E39" s="35" t="s">
        <v>10</v>
      </c>
      <c r="F39" s="42" t="s">
        <v>11</v>
      </c>
      <c r="G39" s="35" t="s">
        <v>11</v>
      </c>
      <c r="H39" s="43"/>
      <c r="I39" s="44"/>
      <c r="J39" s="35" t="s">
        <v>10</v>
      </c>
      <c r="K39" s="35" t="s">
        <v>11</v>
      </c>
      <c r="L39" s="35" t="s">
        <v>10</v>
      </c>
      <c r="M39" s="35" t="s">
        <v>11</v>
      </c>
    </row>
    <row r="40" spans="2:14" s="24" customFormat="1" ht="12.75" customHeight="1" x14ac:dyDescent="0.2">
      <c r="B40" s="67"/>
      <c r="C40" s="45" t="s">
        <v>12</v>
      </c>
      <c r="D40" s="46">
        <v>211.46188115000001</v>
      </c>
      <c r="E40" s="47">
        <v>-8.2627581961491892E-3</v>
      </c>
      <c r="F40" s="48">
        <v>-1.4259756392828948E-2</v>
      </c>
      <c r="G40" s="49">
        <v>-4.1475042787639804E-3</v>
      </c>
      <c r="H40" s="50">
        <v>-1.4791238529405781E-2</v>
      </c>
      <c r="I40" s="113">
        <v>2399.6681053199995</v>
      </c>
      <c r="J40" s="47">
        <v>-3.8313675729754193E-3</v>
      </c>
      <c r="K40" s="49">
        <v>-5.2624476530991338E-3</v>
      </c>
      <c r="L40" s="47">
        <v>-3.9288266966546193E-3</v>
      </c>
      <c r="M40" s="47">
        <v>-9.0650888408321251E-3</v>
      </c>
    </row>
    <row r="41" spans="2:14" s="24" customFormat="1" ht="12.75" customHeight="1" x14ac:dyDescent="0.2">
      <c r="B41" s="67"/>
      <c r="C41" s="52" t="s">
        <v>13</v>
      </c>
      <c r="D41" s="53">
        <v>122.93015232</v>
      </c>
      <c r="E41" s="54">
        <v>-2.1734183264603746E-2</v>
      </c>
      <c r="F41" s="55">
        <v>-2.60937436433758E-2</v>
      </c>
      <c r="G41" s="56">
        <v>-1.2124386161176393E-3</v>
      </c>
      <c r="H41" s="57">
        <v>-2.3718308828513113E-2</v>
      </c>
      <c r="I41" s="58">
        <v>1398.72909783</v>
      </c>
      <c r="J41" s="56">
        <v>-1.7582804136409003E-2</v>
      </c>
      <c r="K41" s="55">
        <v>-1.7654853339570287E-2</v>
      </c>
      <c r="L41" s="56">
        <v>-1.7035690692101202E-2</v>
      </c>
      <c r="M41" s="56">
        <v>-2.1421069191021713E-2</v>
      </c>
    </row>
    <row r="42" spans="2:14" s="24" customFormat="1" ht="12.75" customHeight="1" x14ac:dyDescent="0.2">
      <c r="B42" s="67"/>
      <c r="C42" s="59" t="s">
        <v>14</v>
      </c>
      <c r="D42" s="60">
        <v>38.848085620000006</v>
      </c>
      <c r="E42" s="61">
        <v>-1.3921609732872819E-2</v>
      </c>
      <c r="F42" s="62">
        <v>-4.5090585194572541E-2</v>
      </c>
      <c r="G42" s="63">
        <v>-9.6646905043483722E-3</v>
      </c>
      <c r="H42" s="64">
        <v>4.6103959553918106E-3</v>
      </c>
      <c r="I42" s="65">
        <v>442.42270517999998</v>
      </c>
      <c r="J42" s="63">
        <v>-2.3648096916579209E-2</v>
      </c>
      <c r="K42" s="62">
        <v>-2.7935520178533624E-2</v>
      </c>
      <c r="L42" s="63">
        <v>-2.6260181485655565E-2</v>
      </c>
      <c r="M42" s="63">
        <v>-3.4511051183126584E-2</v>
      </c>
    </row>
    <row r="43" spans="2:14" s="24" customFormat="1" ht="12.75" customHeight="1" x14ac:dyDescent="0.2">
      <c r="B43" s="67"/>
      <c r="C43" s="66" t="s">
        <v>15</v>
      </c>
      <c r="D43" s="60">
        <v>10.598566829999999</v>
      </c>
      <c r="E43" s="61">
        <v>-1.0159949896113574E-2</v>
      </c>
      <c r="F43" s="62">
        <v>-4.2209260838634077E-2</v>
      </c>
      <c r="G43" s="63">
        <v>-1.5232384110282271E-2</v>
      </c>
      <c r="H43" s="64">
        <v>-4.5859811813029117E-2</v>
      </c>
      <c r="I43" s="65">
        <v>122.33811784999997</v>
      </c>
      <c r="J43" s="63">
        <v>-2.3045884025952534E-2</v>
      </c>
      <c r="K43" s="62">
        <v>-2.685496736496229E-2</v>
      </c>
      <c r="L43" s="63">
        <v>-2.5799130703289097E-2</v>
      </c>
      <c r="M43" s="63">
        <v>-3.2350081629641814E-2</v>
      </c>
    </row>
    <row r="44" spans="2:14" s="24" customFormat="1" ht="12.75" customHeight="1" x14ac:dyDescent="0.2">
      <c r="B44" s="67"/>
      <c r="C44" s="66" t="s">
        <v>16</v>
      </c>
      <c r="D44" s="60">
        <v>22.536252960000002</v>
      </c>
      <c r="E44" s="61">
        <v>-8.2275368765037937E-3</v>
      </c>
      <c r="F44" s="62">
        <v>-3.6261900620881304E-2</v>
      </c>
      <c r="G44" s="63">
        <v>-7.662026405921063E-3</v>
      </c>
      <c r="H44" s="64">
        <v>2.6027665291031177E-2</v>
      </c>
      <c r="I44" s="65">
        <v>258.36356766999995</v>
      </c>
      <c r="J44" s="63">
        <v>-1.4455508215187596E-3</v>
      </c>
      <c r="K44" s="62">
        <v>-5.8446481156215757E-3</v>
      </c>
      <c r="L44" s="63">
        <v>-3.5446209592142619E-3</v>
      </c>
      <c r="M44" s="63">
        <v>-1.2242323622857043E-2</v>
      </c>
    </row>
    <row r="45" spans="2:14" s="24" customFormat="1" ht="12.75" customHeight="1" x14ac:dyDescent="0.2">
      <c r="B45" s="67"/>
      <c r="C45" s="66" t="s">
        <v>17</v>
      </c>
      <c r="D45" s="60">
        <v>5.5259441100000002</v>
      </c>
      <c r="E45" s="61">
        <v>-4.8385733494336725E-2</v>
      </c>
      <c r="F45" s="62">
        <v>-9.3302763400549327E-2</v>
      </c>
      <c r="G45" s="63">
        <v>-5.7410351660261982E-3</v>
      </c>
      <c r="H45" s="64">
        <v>2.0426826705593593E-2</v>
      </c>
      <c r="I45" s="65">
        <v>59.673584869999999</v>
      </c>
      <c r="J45" s="63">
        <v>-0.11442672228609319</v>
      </c>
      <c r="K45" s="62">
        <v>-0.11899442956778161</v>
      </c>
      <c r="L45" s="63">
        <v>-0.11910799675477712</v>
      </c>
      <c r="M45" s="63">
        <v>-0.1284343727844165</v>
      </c>
    </row>
    <row r="46" spans="2:14" s="24" customFormat="1" ht="12.75" customHeight="1" x14ac:dyDescent="0.2">
      <c r="B46" s="67"/>
      <c r="C46" s="68" t="s">
        <v>18</v>
      </c>
      <c r="D46" s="60">
        <v>50.310640759999984</v>
      </c>
      <c r="E46" s="61">
        <v>-3.7049009867968996E-2</v>
      </c>
      <c r="F46" s="62">
        <v>-1.1074387277030473E-2</v>
      </c>
      <c r="G46" s="63">
        <v>9.1161419292749013E-3</v>
      </c>
      <c r="H46" s="64">
        <v>-3.4419370107379277E-2</v>
      </c>
      <c r="I46" s="65">
        <v>580.91862731999993</v>
      </c>
      <c r="J46" s="63">
        <v>-1.753023941658427E-2</v>
      </c>
      <c r="K46" s="62">
        <v>-1.2897201473607067E-2</v>
      </c>
      <c r="L46" s="63">
        <v>-1.9166795042561247E-2</v>
      </c>
      <c r="M46" s="63">
        <v>-1.8721493063264538E-2</v>
      </c>
    </row>
    <row r="47" spans="2:14" s="24" customFormat="1" ht="12.75" customHeight="1" x14ac:dyDescent="0.2">
      <c r="B47" s="67"/>
      <c r="C47" s="69" t="s">
        <v>19</v>
      </c>
      <c r="D47" s="60">
        <v>11.033520189999999</v>
      </c>
      <c r="E47" s="61">
        <v>2.1174435914028678E-2</v>
      </c>
      <c r="F47" s="62">
        <v>-2.458330298203637E-3</v>
      </c>
      <c r="G47" s="63">
        <v>8.3188760630905634E-3</v>
      </c>
      <c r="H47" s="64">
        <v>1.1704392057290569E-2</v>
      </c>
      <c r="I47" s="65">
        <v>122.64554395000002</v>
      </c>
      <c r="J47" s="63">
        <v>-2.4945297463928595E-3</v>
      </c>
      <c r="K47" s="62">
        <v>-8.1195147435342285E-3</v>
      </c>
      <c r="L47" s="63">
        <v>-7.7778763270055506E-3</v>
      </c>
      <c r="M47" s="63">
        <v>-1.5237398583351269E-2</v>
      </c>
    </row>
    <row r="48" spans="2:14" s="24" customFormat="1" ht="12.75" customHeight="1" x14ac:dyDescent="0.2">
      <c r="B48" s="67"/>
      <c r="C48" s="69" t="s">
        <v>20</v>
      </c>
      <c r="D48" s="60">
        <v>37.71731819</v>
      </c>
      <c r="E48" s="61">
        <v>-5.9071387856373114E-2</v>
      </c>
      <c r="F48" s="62">
        <v>-1.813372268133473E-2</v>
      </c>
      <c r="G48" s="63">
        <v>9.1936181580751786E-3</v>
      </c>
      <c r="H48" s="64">
        <v>-4.9518072044175909E-2</v>
      </c>
      <c r="I48" s="65">
        <v>442.32734138000001</v>
      </c>
      <c r="J48" s="63">
        <v>-2.4708398494094563E-2</v>
      </c>
      <c r="K48" s="62">
        <v>-1.7077506881344573E-2</v>
      </c>
      <c r="L48" s="63">
        <v>-2.5305212570778779E-2</v>
      </c>
      <c r="M48" s="63">
        <v>-2.2562895845256392E-2</v>
      </c>
    </row>
    <row r="49" spans="2:13" s="24" customFormat="1" ht="12.75" customHeight="1" x14ac:dyDescent="0.2">
      <c r="B49" s="67"/>
      <c r="C49" s="70" t="s">
        <v>21</v>
      </c>
      <c r="D49" s="60">
        <v>5.7639423000000001</v>
      </c>
      <c r="E49" s="61">
        <v>-0.11310824972992162</v>
      </c>
      <c r="F49" s="62">
        <v>-0.14025610237528885</v>
      </c>
      <c r="G49" s="63">
        <v>5.139481094055931E-3</v>
      </c>
      <c r="H49" s="64">
        <v>-0.22813513831118859</v>
      </c>
      <c r="I49" s="65">
        <v>67.52070105</v>
      </c>
      <c r="J49" s="63">
        <v>-0.13851670511935843</v>
      </c>
      <c r="K49" s="62">
        <v>-0.13949933484514543</v>
      </c>
      <c r="L49" s="63">
        <v>-0.12952771865366874</v>
      </c>
      <c r="M49" s="63">
        <v>-0.13420134077714985</v>
      </c>
    </row>
    <row r="50" spans="2:13" s="24" customFormat="1" ht="12.75" customHeight="1" x14ac:dyDescent="0.2">
      <c r="B50" s="67"/>
      <c r="C50" s="59" t="s">
        <v>22</v>
      </c>
      <c r="D50" s="60">
        <v>15.394738009999999</v>
      </c>
      <c r="E50" s="61">
        <v>-2.867217803219857E-3</v>
      </c>
      <c r="F50" s="62">
        <v>-1.4120538660492676E-2</v>
      </c>
      <c r="G50" s="63">
        <v>-9.4971137944829254E-3</v>
      </c>
      <c r="H50" s="71">
        <v>3.1720883109334963E-2</v>
      </c>
      <c r="I50" s="65">
        <v>165.65816404</v>
      </c>
      <c r="J50" s="72">
        <v>9.6116572811537626E-3</v>
      </c>
      <c r="K50" s="62">
        <v>5.8596474120482522E-3</v>
      </c>
      <c r="L50" s="63">
        <v>1.6898515396720715E-2</v>
      </c>
      <c r="M50" s="63">
        <v>8.8714952590982499E-3</v>
      </c>
    </row>
    <row r="51" spans="2:13" s="24" customFormat="1" ht="12.75" customHeight="1" x14ac:dyDescent="0.2">
      <c r="B51" s="67"/>
      <c r="C51" s="59" t="s">
        <v>23</v>
      </c>
      <c r="D51" s="60">
        <v>9.8183832500000001</v>
      </c>
      <c r="E51" s="61">
        <v>4.2463963508177827E-2</v>
      </c>
      <c r="F51" s="62">
        <v>1.9702259428296731E-2</v>
      </c>
      <c r="G51" s="63">
        <v>-1.9414813298821887E-2</v>
      </c>
      <c r="H51" s="64">
        <v>1.8582695402177052E-2</v>
      </c>
      <c r="I51" s="65">
        <v>113.62635216000001</v>
      </c>
      <c r="J51" s="63">
        <v>4.5821986602776921E-2</v>
      </c>
      <c r="K51" s="62">
        <v>4.3118754362410083E-2</v>
      </c>
      <c r="L51" s="63">
        <v>5.0900665305036341E-2</v>
      </c>
      <c r="M51" s="63">
        <v>4.2190550607724919E-2</v>
      </c>
    </row>
    <row r="52" spans="2:13" s="24" customFormat="1" ht="12.75" customHeight="1" x14ac:dyDescent="0.2">
      <c r="B52" s="67"/>
      <c r="C52" s="66" t="s">
        <v>24</v>
      </c>
      <c r="D52" s="60">
        <v>6.2618802000000002</v>
      </c>
      <c r="E52" s="61">
        <v>6.3628919234165693E-2</v>
      </c>
      <c r="F52" s="62">
        <v>3.2190997971325741E-2</v>
      </c>
      <c r="G52" s="63">
        <v>-3.0401771791618848E-2</v>
      </c>
      <c r="H52" s="64">
        <v>2.7671446220508544E-2</v>
      </c>
      <c r="I52" s="65">
        <v>73.911988400000013</v>
      </c>
      <c r="J52" s="63">
        <v>6.3633755808059744E-2</v>
      </c>
      <c r="K52" s="62">
        <v>5.4644388645163744E-2</v>
      </c>
      <c r="L52" s="63">
        <v>7.0675259575228022E-2</v>
      </c>
      <c r="M52" s="63">
        <v>5.7769445578670142E-2</v>
      </c>
    </row>
    <row r="53" spans="2:13" s="24" customFormat="1" ht="12.75" customHeight="1" x14ac:dyDescent="0.2">
      <c r="B53" s="67"/>
      <c r="C53" s="66" t="s">
        <v>25</v>
      </c>
      <c r="D53" s="60">
        <v>3.5565030499999999</v>
      </c>
      <c r="E53" s="61">
        <v>7.1769758379682802E-3</v>
      </c>
      <c r="F53" s="62">
        <v>-2.496935839915615E-3</v>
      </c>
      <c r="G53" s="63">
        <v>1.4580936923522803E-3</v>
      </c>
      <c r="H53" s="64">
        <v>2.7167763363094011E-3</v>
      </c>
      <c r="I53" s="65">
        <v>39.714363759999998</v>
      </c>
      <c r="J53" s="63">
        <v>1.4212967705169444E-2</v>
      </c>
      <c r="K53" s="62">
        <v>2.2498126650448258E-2</v>
      </c>
      <c r="L53" s="63">
        <v>1.5834361781687845E-2</v>
      </c>
      <c r="M53" s="63">
        <v>1.4559507779787539E-2</v>
      </c>
    </row>
    <row r="54" spans="2:13" s="24" customFormat="1" ht="12.75" customHeight="1" x14ac:dyDescent="0.2">
      <c r="B54" s="67"/>
      <c r="C54" s="73" t="s">
        <v>26</v>
      </c>
      <c r="D54" s="53">
        <v>88.531728830000006</v>
      </c>
      <c r="E54" s="54">
        <v>1.1070160720471067E-2</v>
      </c>
      <c r="F54" s="55">
        <v>2.7442657710621265E-3</v>
      </c>
      <c r="G54" s="56">
        <v>-8.2148382765349082E-3</v>
      </c>
      <c r="H54" s="74">
        <v>-1.6028558922106528E-3</v>
      </c>
      <c r="I54" s="58">
        <v>1000.9390074900001</v>
      </c>
      <c r="J54" s="56">
        <v>1.6042854359655356E-2</v>
      </c>
      <c r="K54" s="55">
        <v>1.2639901427013323E-2</v>
      </c>
      <c r="L54" s="56">
        <v>1.5058197889430192E-2</v>
      </c>
      <c r="M54" s="56">
        <v>8.7071202242936518E-3</v>
      </c>
    </row>
    <row r="55" spans="2:13" s="24" customFormat="1" ht="12.75" customHeight="1" x14ac:dyDescent="0.2">
      <c r="B55" s="67"/>
      <c r="C55" s="75" t="s">
        <v>27</v>
      </c>
      <c r="D55" s="60">
        <v>67.250572040000009</v>
      </c>
      <c r="E55" s="61">
        <v>1.3964808257116434E-2</v>
      </c>
      <c r="F55" s="62">
        <v>7.1145240354211214E-3</v>
      </c>
      <c r="G55" s="63">
        <v>-5.1550651592132679E-3</v>
      </c>
      <c r="H55" s="64">
        <v>6.5935381260107118E-3</v>
      </c>
      <c r="I55" s="65">
        <v>751.84157348999997</v>
      </c>
      <c r="J55" s="63">
        <v>2.3011643135060211E-2</v>
      </c>
      <c r="K55" s="62">
        <v>1.9033756237623045E-2</v>
      </c>
      <c r="L55" s="63">
        <v>2.1127060462293734E-2</v>
      </c>
      <c r="M55" s="63">
        <v>1.4209001215938377E-2</v>
      </c>
    </row>
    <row r="56" spans="2:13" s="24" customFormat="1" ht="12.75" customHeight="1" x14ac:dyDescent="0.2">
      <c r="B56" s="67"/>
      <c r="C56" s="76" t="s">
        <v>28</v>
      </c>
      <c r="D56" s="60">
        <v>64.483966960000004</v>
      </c>
      <c r="E56" s="61">
        <v>2.3467110412673797E-2</v>
      </c>
      <c r="F56" s="62">
        <v>2.063613554788235E-2</v>
      </c>
      <c r="G56" s="63">
        <v>1.6919964924599906E-3</v>
      </c>
      <c r="H56" s="64">
        <v>1.3427774166560713E-2</v>
      </c>
      <c r="I56" s="65">
        <v>717.54489935000004</v>
      </c>
      <c r="J56" s="63">
        <v>3.2389849036338569E-2</v>
      </c>
      <c r="K56" s="62">
        <v>2.8248984475863326E-2</v>
      </c>
      <c r="L56" s="63">
        <v>2.9862249783901174E-2</v>
      </c>
      <c r="M56" s="63">
        <v>2.3152633029307257E-2</v>
      </c>
    </row>
    <row r="57" spans="2:13" s="24" customFormat="1" ht="12.75" customHeight="1" x14ac:dyDescent="0.2">
      <c r="B57" s="67"/>
      <c r="C57" s="69" t="s">
        <v>29</v>
      </c>
      <c r="D57" s="77">
        <v>2.7666050800000002</v>
      </c>
      <c r="E57" s="61">
        <v>-0.16642233861100164</v>
      </c>
      <c r="F57" s="62">
        <v>-0.24216554259852052</v>
      </c>
      <c r="G57" s="63">
        <v>-0.14949957210421949</v>
      </c>
      <c r="H57" s="64">
        <v>-9.9479714624637783E-2</v>
      </c>
      <c r="I57" s="65">
        <v>34.29667414</v>
      </c>
      <c r="J57" s="63">
        <v>-0.14036412543519217</v>
      </c>
      <c r="K57" s="62">
        <v>-0.14192748433874369</v>
      </c>
      <c r="L57" s="63">
        <v>-0.13462536775863909</v>
      </c>
      <c r="M57" s="63">
        <v>-0.14377549152463465</v>
      </c>
    </row>
    <row r="58" spans="2:13" s="24" customFormat="1" ht="12.75" customHeight="1" x14ac:dyDescent="0.2">
      <c r="B58" s="67"/>
      <c r="C58" s="75" t="s">
        <v>30</v>
      </c>
      <c r="D58" s="60">
        <v>21.281156790000001</v>
      </c>
      <c r="E58" s="61">
        <v>2.0304511236775014E-3</v>
      </c>
      <c r="F58" s="62">
        <v>-1.0348659539635818E-2</v>
      </c>
      <c r="G58" s="63">
        <v>-1.7428331035790667E-2</v>
      </c>
      <c r="H58" s="64">
        <v>-2.4932455883330151E-2</v>
      </c>
      <c r="I58" s="65">
        <v>249.09743400000005</v>
      </c>
      <c r="J58" s="63">
        <v>-4.4266381390192233E-3</v>
      </c>
      <c r="K58" s="62">
        <v>-6.1474981521150163E-3</v>
      </c>
      <c r="L58" s="63">
        <v>-2.7341158301070756E-3</v>
      </c>
      <c r="M58" s="63">
        <v>-7.5659190118234632E-3</v>
      </c>
    </row>
    <row r="59" spans="2:13" s="24" customFormat="1" ht="12.75" customHeight="1" x14ac:dyDescent="0.2">
      <c r="B59" s="67"/>
      <c r="C59" s="78" t="s">
        <v>31</v>
      </c>
      <c r="D59" s="79">
        <v>201.6434979</v>
      </c>
      <c r="E59" s="80">
        <v>-1.0606988854036214E-2</v>
      </c>
      <c r="F59" s="81">
        <v>-1.5902384923126123E-2</v>
      </c>
      <c r="G59" s="82">
        <v>-3.3698397366493937E-3</v>
      </c>
      <c r="H59" s="83">
        <v>-1.6317085322336888E-2</v>
      </c>
      <c r="I59" s="84">
        <v>2286.0417531600001</v>
      </c>
      <c r="J59" s="82">
        <v>-6.1766487951117055E-3</v>
      </c>
      <c r="K59" s="81">
        <v>-7.5529004544029332E-3</v>
      </c>
      <c r="L59" s="82">
        <v>-6.5521599566766842E-3</v>
      </c>
      <c r="M59" s="82">
        <v>-1.1499642870010152E-2</v>
      </c>
    </row>
    <row r="60" spans="2:13" s="24" customFormat="1" ht="12.75" hidden="1" customHeight="1" x14ac:dyDescent="0.2">
      <c r="B60" s="67"/>
      <c r="C60" s="59"/>
      <c r="D60" s="60"/>
      <c r="E60" s="61"/>
      <c r="F60" s="62"/>
      <c r="G60" s="63"/>
      <c r="H60" s="63"/>
      <c r="I60" s="86"/>
      <c r="J60" s="87"/>
      <c r="K60" s="88"/>
      <c r="L60" s="87"/>
      <c r="M60" s="87"/>
    </row>
    <row r="61" spans="2:13" s="24" customFormat="1" ht="12.75" hidden="1" customHeight="1" x14ac:dyDescent="0.2">
      <c r="B61" s="67"/>
      <c r="C61" s="59"/>
      <c r="D61" s="60"/>
      <c r="E61" s="61"/>
      <c r="F61" s="62"/>
      <c r="G61" s="63"/>
      <c r="H61" s="63"/>
      <c r="I61" s="86"/>
      <c r="J61" s="87"/>
      <c r="K61" s="88"/>
      <c r="L61" s="87"/>
      <c r="M61" s="87"/>
    </row>
    <row r="62" spans="2:13" s="24" customFormat="1" ht="57" hidden="1" customHeight="1" x14ac:dyDescent="0.2">
      <c r="B62" s="67"/>
      <c r="C62" s="59"/>
      <c r="D62" s="60"/>
      <c r="E62" s="61"/>
      <c r="F62" s="62"/>
      <c r="G62" s="63"/>
      <c r="H62" s="63"/>
      <c r="I62" s="86"/>
      <c r="J62" s="87"/>
      <c r="K62" s="88"/>
      <c r="L62" s="87"/>
      <c r="M62" s="87"/>
    </row>
    <row r="63" spans="2:13" s="24" customFormat="1" ht="12.75" customHeight="1" x14ac:dyDescent="0.2">
      <c r="C63" s="89"/>
      <c r="D63" s="46"/>
      <c r="E63" s="47"/>
      <c r="F63" s="90"/>
      <c r="G63" s="47"/>
      <c r="H63" s="50"/>
      <c r="I63" s="91"/>
      <c r="J63" s="90"/>
      <c r="K63" s="47"/>
      <c r="L63" s="92"/>
      <c r="M63" s="47"/>
    </row>
    <row r="64" spans="2:13" s="24" customFormat="1" ht="12.75" customHeight="1" x14ac:dyDescent="0.2">
      <c r="B64" s="67"/>
      <c r="C64" s="93" t="s">
        <v>32</v>
      </c>
      <c r="D64" s="94">
        <v>30.054800149999998</v>
      </c>
      <c r="E64" s="63">
        <v>-2.0231509538095827E-2</v>
      </c>
      <c r="F64" s="95">
        <v>-6.1271418050892312E-2</v>
      </c>
      <c r="G64" s="96">
        <v>-5.8516172407359068E-3</v>
      </c>
      <c r="H64" s="61">
        <v>2.8937725630263644E-2</v>
      </c>
      <c r="I64" s="97">
        <v>335.45890585999996</v>
      </c>
      <c r="J64" s="63">
        <v>-6.700303371642069E-3</v>
      </c>
      <c r="K64" s="63">
        <v>-1.503849918597322E-2</v>
      </c>
      <c r="L64" s="63">
        <v>-4.142697954624408E-3</v>
      </c>
      <c r="M64" s="63">
        <v>-1.5343821080857412E-2</v>
      </c>
    </row>
    <row r="65" spans="2:14" s="24" customFormat="1" ht="12.75" customHeight="1" x14ac:dyDescent="0.2">
      <c r="B65" s="67"/>
      <c r="C65" s="99" t="s">
        <v>33</v>
      </c>
      <c r="D65" s="60">
        <v>23.7408337</v>
      </c>
      <c r="E65" s="63">
        <v>-2.6107536104133744E-2</v>
      </c>
      <c r="F65" s="95">
        <v>-7.0923930132328117E-2</v>
      </c>
      <c r="G65" s="63">
        <v>-6.7252819570683409E-3</v>
      </c>
      <c r="H65" s="61">
        <v>2.4485025186175458E-2</v>
      </c>
      <c r="I65" s="97">
        <v>266.54742477999997</v>
      </c>
      <c r="J65" s="63">
        <v>-1.227988722547102E-2</v>
      </c>
      <c r="K65" s="63">
        <v>-2.1711587596863979E-2</v>
      </c>
      <c r="L65" s="63">
        <v>-1.2411221270755002E-2</v>
      </c>
      <c r="M65" s="63">
        <v>-2.3940253127145872E-2</v>
      </c>
    </row>
    <row r="66" spans="2:14" s="24" customFormat="1" ht="12.75" customHeight="1" x14ac:dyDescent="0.2">
      <c r="B66" s="67"/>
      <c r="C66" s="99" t="s">
        <v>34</v>
      </c>
      <c r="D66" s="60">
        <v>2.6295117400000003</v>
      </c>
      <c r="E66" s="63">
        <v>0.22877251337648086</v>
      </c>
      <c r="F66" s="95">
        <v>0.12240891589246705</v>
      </c>
      <c r="G66" s="63" t="s">
        <v>110</v>
      </c>
      <c r="H66" s="61">
        <v>8.6847227216808376E-2</v>
      </c>
      <c r="I66" s="97">
        <v>26.58909946</v>
      </c>
      <c r="J66" s="63">
        <v>0.1546206412951574</v>
      </c>
      <c r="K66" s="63">
        <v>0.12094552797190983</v>
      </c>
      <c r="L66" s="63">
        <v>0.1823761725780928</v>
      </c>
      <c r="M66" s="63">
        <v>0.13693906815444623</v>
      </c>
    </row>
    <row r="67" spans="2:14" s="24" customFormat="1" ht="12.75" customHeight="1" x14ac:dyDescent="0.2">
      <c r="B67" s="67"/>
      <c r="C67" s="100" t="s">
        <v>35</v>
      </c>
      <c r="D67" s="101">
        <v>3.42808745</v>
      </c>
      <c r="E67" s="102">
        <v>-9.668957559458724E-2</v>
      </c>
      <c r="F67" s="103">
        <v>-0.11803958487275812</v>
      </c>
      <c r="G67" s="102">
        <v>1.9619479983477905E-2</v>
      </c>
      <c r="H67" s="104">
        <v>2.2723563336890296E-2</v>
      </c>
      <c r="I67" s="105">
        <v>38.463715239999999</v>
      </c>
      <c r="J67" s="102">
        <v>-6.0046378785003629E-2</v>
      </c>
      <c r="K67" s="102">
        <v>-5.9847488613906874E-2</v>
      </c>
      <c r="L67" s="102">
        <v>-5.2040749828326738E-2</v>
      </c>
      <c r="M67" s="102">
        <v>-5.8472898156841424E-2</v>
      </c>
    </row>
    <row r="68" spans="2:14" s="24" customFormat="1" ht="12.75" customHeight="1" x14ac:dyDescent="0.2">
      <c r="C68" s="106"/>
      <c r="D68" s="65"/>
      <c r="E68" s="88"/>
      <c r="F68" s="88"/>
      <c r="G68" s="88"/>
      <c r="H68" s="88"/>
      <c r="I68" s="65"/>
      <c r="J68" s="88"/>
      <c r="K68" s="88"/>
      <c r="L68" s="88"/>
      <c r="M68" s="88"/>
      <c r="N68" s="98"/>
    </row>
    <row r="69" spans="2:14" s="24" customFormat="1" ht="12.75" customHeight="1" x14ac:dyDescent="0.2">
      <c r="B69" s="67"/>
      <c r="C69" s="107"/>
      <c r="D69" s="114"/>
      <c r="E69" s="108"/>
      <c r="F69" s="108"/>
      <c r="G69" s="108"/>
      <c r="H69" s="108"/>
      <c r="I69" s="109"/>
      <c r="J69" s="108"/>
      <c r="K69" s="108"/>
      <c r="L69" s="108"/>
      <c r="M69" s="108"/>
    </row>
    <row r="70" spans="2:14" s="24" customFormat="1" ht="27" customHeight="1" x14ac:dyDescent="0.2">
      <c r="B70" s="67"/>
      <c r="C70" s="27" t="s">
        <v>37</v>
      </c>
      <c r="D70" s="28" t="s">
        <v>6</v>
      </c>
      <c r="E70" s="29"/>
      <c r="F70" s="29"/>
      <c r="G70" s="30"/>
      <c r="H70" s="28" t="s">
        <v>8</v>
      </c>
      <c r="I70" s="29"/>
      <c r="J70" s="29"/>
      <c r="K70" s="30"/>
      <c r="L70" s="28" t="s">
        <v>9</v>
      </c>
      <c r="M70" s="30"/>
    </row>
    <row r="71" spans="2:14" s="24" customFormat="1" ht="53.25" customHeight="1" x14ac:dyDescent="0.2">
      <c r="B71" s="67"/>
      <c r="C71" s="31"/>
      <c r="D71" s="32" t="str">
        <f>D38</f>
        <v>Données brutes  octobre 2024</v>
      </c>
      <c r="E71" s="33" t="str">
        <f>E38</f>
        <v>Taux de croissance  oct. 2024 / oct. 2023</v>
      </c>
      <c r="F71" s="115"/>
      <c r="G71" s="35" t="str">
        <f>G5</f>
        <v>Taux de croissance  oct. 2024 / sept. 2024</v>
      </c>
      <c r="H71" s="36" t="str">
        <f>H38</f>
        <v>Rappel :
Taux ACM CVS-CJO à fin octobre 2023</v>
      </c>
      <c r="I71" s="37" t="str">
        <f>I38</f>
        <v>Données brutes nov. 2023 - oct. 2024</v>
      </c>
      <c r="J71" s="33" t="str">
        <f>J38</f>
        <v>Taux ACM (nov. 2023 - oct. 2024 / nov. 2022 - oct. 2023)</v>
      </c>
      <c r="K71" s="39"/>
      <c r="L71" s="33" t="str">
        <f>L38</f>
        <v>( janv à oct. 2024 ) /
( janv à oct. 2023 )</v>
      </c>
      <c r="M71" s="39"/>
    </row>
    <row r="72" spans="2:14" s="24" customFormat="1" ht="38.25" customHeight="1" x14ac:dyDescent="0.2">
      <c r="B72" s="67"/>
      <c r="C72" s="40"/>
      <c r="D72" s="41"/>
      <c r="E72" s="35" t="s">
        <v>10</v>
      </c>
      <c r="F72" s="42" t="s">
        <v>11</v>
      </c>
      <c r="G72" s="35" t="s">
        <v>11</v>
      </c>
      <c r="H72" s="43"/>
      <c r="I72" s="44"/>
      <c r="J72" s="35" t="s">
        <v>10</v>
      </c>
      <c r="K72" s="35" t="s">
        <v>11</v>
      </c>
      <c r="L72" s="35" t="s">
        <v>10</v>
      </c>
      <c r="M72" s="35" t="s">
        <v>11</v>
      </c>
    </row>
    <row r="73" spans="2:14" s="24" customFormat="1" ht="12.75" customHeight="1" x14ac:dyDescent="0.2">
      <c r="B73" s="67"/>
      <c r="C73" s="45" t="s">
        <v>12</v>
      </c>
      <c r="D73" s="46">
        <v>250.55775008999998</v>
      </c>
      <c r="E73" s="47">
        <v>4.7159697124392386E-2</v>
      </c>
      <c r="F73" s="48">
        <v>2.6998081098426496E-2</v>
      </c>
      <c r="G73" s="49">
        <v>-1.1186650496369688E-2</v>
      </c>
      <c r="H73" s="50">
        <v>1.4046162794867367E-3</v>
      </c>
      <c r="I73" s="113">
        <v>2785.3168489300001</v>
      </c>
      <c r="J73" s="47">
        <v>3.9610271062202163E-2</v>
      </c>
      <c r="K73" s="49">
        <v>3.3956849386992616E-2</v>
      </c>
      <c r="L73" s="47">
        <v>4.2396941509093899E-2</v>
      </c>
      <c r="M73" s="47">
        <v>3.3236008170312026E-2</v>
      </c>
    </row>
    <row r="74" spans="2:14" s="24" customFormat="1" ht="12.75" customHeight="1" x14ac:dyDescent="0.2">
      <c r="B74" s="67"/>
      <c r="C74" s="52" t="s">
        <v>13</v>
      </c>
      <c r="D74" s="53">
        <v>165.25072720999998</v>
      </c>
      <c r="E74" s="54">
        <v>4.482224199707785E-2</v>
      </c>
      <c r="F74" s="55">
        <v>2.3802606359765388E-2</v>
      </c>
      <c r="G74" s="56">
        <v>-3.597755164754024E-3</v>
      </c>
      <c r="H74" s="57">
        <v>-5.0454219449324045E-3</v>
      </c>
      <c r="I74" s="58">
        <v>1833.1465904099998</v>
      </c>
      <c r="J74" s="56">
        <v>3.2195494068500752E-2</v>
      </c>
      <c r="K74" s="55">
        <v>2.6108055275289477E-2</v>
      </c>
      <c r="L74" s="56">
        <v>3.6940817797154857E-2</v>
      </c>
      <c r="M74" s="56">
        <v>2.6366412641924963E-2</v>
      </c>
    </row>
    <row r="75" spans="2:14" s="24" customFormat="1" ht="12.75" customHeight="1" x14ac:dyDescent="0.2">
      <c r="B75" s="67"/>
      <c r="C75" s="59" t="s">
        <v>14</v>
      </c>
      <c r="D75" s="60">
        <v>53.037661629999988</v>
      </c>
      <c r="E75" s="61">
        <v>4.0195515759480216E-2</v>
      </c>
      <c r="F75" s="62">
        <v>5.8821429014059845E-3</v>
      </c>
      <c r="G75" s="63">
        <v>-8.8838496046750315E-3</v>
      </c>
      <c r="H75" s="64">
        <v>3.5612782199245796E-2</v>
      </c>
      <c r="I75" s="65">
        <v>581.91952893999996</v>
      </c>
      <c r="J75" s="63">
        <v>2.416770566158033E-2</v>
      </c>
      <c r="K75" s="62">
        <v>1.8411437719110468E-2</v>
      </c>
      <c r="L75" s="63">
        <v>2.2691910138475935E-2</v>
      </c>
      <c r="M75" s="63">
        <v>1.2609085480726367E-2</v>
      </c>
    </row>
    <row r="76" spans="2:14" s="24" customFormat="1" ht="12.75" customHeight="1" x14ac:dyDescent="0.2">
      <c r="B76" s="67"/>
      <c r="C76" s="66" t="s">
        <v>15</v>
      </c>
      <c r="D76" s="60">
        <v>13.540461599999999</v>
      </c>
      <c r="E76" s="61">
        <v>3.856070517862098E-2</v>
      </c>
      <c r="F76" s="62">
        <v>3.2781206648930805E-3</v>
      </c>
      <c r="G76" s="63">
        <v>-2.2384374051133693E-2</v>
      </c>
      <c r="H76" s="64">
        <v>-2.2847540362171626E-2</v>
      </c>
      <c r="I76" s="65">
        <v>150.37321276999998</v>
      </c>
      <c r="J76" s="63">
        <v>3.2139930900061398E-2</v>
      </c>
      <c r="K76" s="62">
        <v>2.7031027066123148E-2</v>
      </c>
      <c r="L76" s="63">
        <v>3.2126234945779597E-2</v>
      </c>
      <c r="M76" s="63">
        <v>2.2585716957173707E-2</v>
      </c>
    </row>
    <row r="77" spans="2:14" s="24" customFormat="1" ht="12.75" customHeight="1" x14ac:dyDescent="0.2">
      <c r="B77" s="67"/>
      <c r="C77" s="66" t="s">
        <v>16</v>
      </c>
      <c r="D77" s="60">
        <v>29.917634319999998</v>
      </c>
      <c r="E77" s="61">
        <v>4.7967181181476581E-2</v>
      </c>
      <c r="F77" s="62">
        <v>1.742293942340023E-2</v>
      </c>
      <c r="G77" s="63">
        <v>-8.3776587884324405E-3</v>
      </c>
      <c r="H77" s="64">
        <v>6.2499363796638896E-2</v>
      </c>
      <c r="I77" s="65">
        <v>331.03147349000005</v>
      </c>
      <c r="J77" s="63">
        <v>4.6630951099060791E-2</v>
      </c>
      <c r="K77" s="62">
        <v>4.0783230266156822E-2</v>
      </c>
      <c r="L77" s="63">
        <v>4.508803208568235E-2</v>
      </c>
      <c r="M77" s="63">
        <v>3.5234127686183836E-2</v>
      </c>
    </row>
    <row r="78" spans="2:14" s="24" customFormat="1" ht="12.75" customHeight="1" x14ac:dyDescent="0.2">
      <c r="B78" s="67"/>
      <c r="C78" s="66" t="s">
        <v>17</v>
      </c>
      <c r="D78" s="60">
        <v>8.5529941899999997</v>
      </c>
      <c r="E78" s="61">
        <v>6.4009627473717856E-3</v>
      </c>
      <c r="F78" s="62">
        <v>-4.150860312595539E-2</v>
      </c>
      <c r="G78" s="63">
        <v>1.1367926625464264E-2</v>
      </c>
      <c r="H78" s="64">
        <v>4.2808177335845743E-2</v>
      </c>
      <c r="I78" s="65">
        <v>89.639808950000003</v>
      </c>
      <c r="J78" s="63">
        <v>-6.9515548008968753E-2</v>
      </c>
      <c r="K78" s="62">
        <v>-7.5832342688765819E-2</v>
      </c>
      <c r="L78" s="63">
        <v>-7.3743583232204091E-2</v>
      </c>
      <c r="M78" s="63">
        <v>-8.5203269211283295E-2</v>
      </c>
    </row>
    <row r="79" spans="2:14" s="24" customFormat="1" ht="12.75" customHeight="1" x14ac:dyDescent="0.2">
      <c r="B79" s="67"/>
      <c r="C79" s="68" t="s">
        <v>18</v>
      </c>
      <c r="D79" s="60">
        <v>33.161700609999997</v>
      </c>
      <c r="E79" s="61">
        <v>3.691080619839493E-2</v>
      </c>
      <c r="F79" s="62">
        <v>4.6375714174201388E-2</v>
      </c>
      <c r="G79" s="63">
        <v>6.3481716876421235E-3</v>
      </c>
      <c r="H79" s="64">
        <v>1.0828528885975075E-2</v>
      </c>
      <c r="I79" s="65">
        <v>371.85397029000001</v>
      </c>
      <c r="J79" s="63">
        <v>5.0183208880302921E-2</v>
      </c>
      <c r="K79" s="62">
        <v>4.5728920758179248E-2</v>
      </c>
      <c r="L79" s="63">
        <v>4.7917189560205964E-2</v>
      </c>
      <c r="M79" s="63">
        <v>4.1873706385783693E-2</v>
      </c>
    </row>
    <row r="80" spans="2:14" s="24" customFormat="1" ht="12.75" customHeight="1" x14ac:dyDescent="0.2">
      <c r="B80" s="67"/>
      <c r="C80" s="69" t="s">
        <v>19</v>
      </c>
      <c r="D80" s="60">
        <v>9.9138227899999976</v>
      </c>
      <c r="E80" s="61">
        <v>7.6886180198843634E-2</v>
      </c>
      <c r="F80" s="62">
        <v>7.6861029703704231E-2</v>
      </c>
      <c r="G80" s="63">
        <v>3.3527199305511957E-2</v>
      </c>
      <c r="H80" s="64">
        <v>5.2498555974891614E-2</v>
      </c>
      <c r="I80" s="65">
        <v>107.90422884999998</v>
      </c>
      <c r="J80" s="63">
        <v>5.1621991717578197E-2</v>
      </c>
      <c r="K80" s="62">
        <v>5.1089147410864566E-2</v>
      </c>
      <c r="L80" s="63">
        <v>4.6152456666783248E-2</v>
      </c>
      <c r="M80" s="63">
        <v>4.5421881570623324E-2</v>
      </c>
    </row>
    <row r="81" spans="2:13" s="24" customFormat="1" ht="12.75" customHeight="1" x14ac:dyDescent="0.2">
      <c r="B81" s="67"/>
      <c r="C81" s="69" t="s">
        <v>20</v>
      </c>
      <c r="D81" s="60">
        <v>20.656129350000004</v>
      </c>
      <c r="E81" s="61">
        <v>3.1902352164290271E-3</v>
      </c>
      <c r="F81" s="62">
        <v>2.5591239972623248E-2</v>
      </c>
      <c r="G81" s="63">
        <v>-4.1752947850063338E-3</v>
      </c>
      <c r="H81" s="64">
        <v>-1.6017380168737105E-2</v>
      </c>
      <c r="I81" s="65">
        <v>238.46836768000003</v>
      </c>
      <c r="J81" s="63">
        <v>4.327138757514315E-2</v>
      </c>
      <c r="K81" s="62">
        <v>3.7289291211305864E-2</v>
      </c>
      <c r="L81" s="63">
        <v>4.2870352603109341E-2</v>
      </c>
      <c r="M81" s="63">
        <v>3.4870306692414532E-2</v>
      </c>
    </row>
    <row r="82" spans="2:13" s="24" customFormat="1" ht="12.75" customHeight="1" x14ac:dyDescent="0.2">
      <c r="B82" s="67"/>
      <c r="C82" s="70" t="s">
        <v>21</v>
      </c>
      <c r="D82" s="60">
        <v>7.2712897700000001</v>
      </c>
      <c r="E82" s="61">
        <v>-4.4746820044094138E-2</v>
      </c>
      <c r="F82" s="62">
        <v>-8.6071265051348211E-2</v>
      </c>
      <c r="G82" s="63">
        <v>5.4250120033034754E-3</v>
      </c>
      <c r="H82" s="64">
        <v>-0.29540816338954246</v>
      </c>
      <c r="I82" s="65">
        <v>80.17161136</v>
      </c>
      <c r="J82" s="63">
        <v>-8.4985887357988954E-2</v>
      </c>
      <c r="K82" s="62">
        <v>-8.8191693826207174E-2</v>
      </c>
      <c r="L82" s="63">
        <v>-6.8223671302212741E-2</v>
      </c>
      <c r="M82" s="63">
        <v>-7.728498887221491E-2</v>
      </c>
    </row>
    <row r="83" spans="2:13" s="24" customFormat="1" ht="12.75" customHeight="1" x14ac:dyDescent="0.2">
      <c r="B83" s="67"/>
      <c r="C83" s="59" t="s">
        <v>22</v>
      </c>
      <c r="D83" s="60">
        <v>14.883378919999998</v>
      </c>
      <c r="E83" s="61">
        <v>5.0357285287573994E-2</v>
      </c>
      <c r="F83" s="62">
        <v>4.7151283418795265E-2</v>
      </c>
      <c r="G83" s="63">
        <v>-5.8578079763860202E-4</v>
      </c>
      <c r="H83" s="71">
        <v>9.3112726623567177E-2</v>
      </c>
      <c r="I83" s="65">
        <v>157.99687346000002</v>
      </c>
      <c r="J83" s="72">
        <v>5.8675911288064375E-2</v>
      </c>
      <c r="K83" s="62">
        <v>5.3964344537107856E-2</v>
      </c>
      <c r="L83" s="63">
        <v>6.313847118846172E-2</v>
      </c>
      <c r="M83" s="63">
        <v>5.4799817036138121E-2</v>
      </c>
    </row>
    <row r="84" spans="2:13" s="24" customFormat="1" ht="12.75" customHeight="1" x14ac:dyDescent="0.2">
      <c r="B84" s="67"/>
      <c r="C84" s="59" t="s">
        <v>23</v>
      </c>
      <c r="D84" s="60">
        <v>53.493399149999995</v>
      </c>
      <c r="E84" s="61">
        <v>6.1863844475833041E-2</v>
      </c>
      <c r="F84" s="62">
        <v>3.4374489867762481E-2</v>
      </c>
      <c r="G84" s="63">
        <v>-8.7223114703777194E-3</v>
      </c>
      <c r="H84" s="64">
        <v>-1.9713686704533662E-2</v>
      </c>
      <c r="I84" s="65">
        <v>608.79274366999994</v>
      </c>
      <c r="J84" s="63">
        <v>3.737149924118377E-2</v>
      </c>
      <c r="K84" s="62">
        <v>2.8982352680794188E-2</v>
      </c>
      <c r="L84" s="63">
        <v>5.0007414933506134E-2</v>
      </c>
      <c r="M84" s="63">
        <v>3.5298432724530926E-2</v>
      </c>
    </row>
    <row r="85" spans="2:13" s="24" customFormat="1" ht="12.75" customHeight="1" x14ac:dyDescent="0.2">
      <c r="B85" s="67"/>
      <c r="C85" s="66" t="s">
        <v>24</v>
      </c>
      <c r="D85" s="60">
        <v>33.585646430000004</v>
      </c>
      <c r="E85" s="61">
        <v>5.3631540299352576E-2</v>
      </c>
      <c r="F85" s="62">
        <v>2.5066823502483349E-2</v>
      </c>
      <c r="G85" s="63">
        <v>-3.6494184431522414E-2</v>
      </c>
      <c r="H85" s="64">
        <v>-3.8772943543800231E-2</v>
      </c>
      <c r="I85" s="65">
        <v>388.09685457999996</v>
      </c>
      <c r="J85" s="63">
        <v>3.5775090406403587E-2</v>
      </c>
      <c r="K85" s="62">
        <v>2.5947953343952168E-2</v>
      </c>
      <c r="L85" s="63">
        <v>5.1342114220246149E-2</v>
      </c>
      <c r="M85" s="63">
        <v>3.5257444516584524E-2</v>
      </c>
    </row>
    <row r="86" spans="2:13" s="24" customFormat="1" ht="12.75" customHeight="1" x14ac:dyDescent="0.2">
      <c r="B86" s="67"/>
      <c r="C86" s="66" t="s">
        <v>25</v>
      </c>
      <c r="D86" s="60">
        <v>19.907752720000001</v>
      </c>
      <c r="E86" s="61">
        <v>7.6047744509321058E-2</v>
      </c>
      <c r="F86" s="62">
        <v>5.0760068540241399E-2</v>
      </c>
      <c r="G86" s="63">
        <v>4.2903206978904374E-2</v>
      </c>
      <c r="H86" s="64">
        <v>1.5809366547199666E-2</v>
      </c>
      <c r="I86" s="65">
        <v>220.69588909000001</v>
      </c>
      <c r="J86" s="63">
        <v>4.0190769968875717E-2</v>
      </c>
      <c r="K86" s="62">
        <v>3.4334041252418013E-2</v>
      </c>
      <c r="L86" s="63">
        <v>4.7658957213325692E-2</v>
      </c>
      <c r="M86" s="63">
        <v>3.5370051396952373E-2</v>
      </c>
    </row>
    <row r="87" spans="2:13" s="24" customFormat="1" ht="12.75" customHeight="1" x14ac:dyDescent="0.2">
      <c r="B87" s="67"/>
      <c r="C87" s="73" t="s">
        <v>26</v>
      </c>
      <c r="D87" s="53">
        <v>85.307022880000005</v>
      </c>
      <c r="E87" s="54">
        <v>5.1717531926954718E-2</v>
      </c>
      <c r="F87" s="55">
        <v>3.3196537739552445E-2</v>
      </c>
      <c r="G87" s="56">
        <v>-2.5453494149977773E-2</v>
      </c>
      <c r="H87" s="74">
        <v>1.4341758098162183E-2</v>
      </c>
      <c r="I87" s="58">
        <v>952.17025851999995</v>
      </c>
      <c r="J87" s="56">
        <v>5.4189596974415277E-2</v>
      </c>
      <c r="K87" s="55">
        <v>4.9398649890714408E-2</v>
      </c>
      <c r="L87" s="56">
        <v>5.3138169905354138E-2</v>
      </c>
      <c r="M87" s="56">
        <v>4.6680904238891152E-2</v>
      </c>
    </row>
    <row r="88" spans="2:13" s="24" customFormat="1" ht="12.75" customHeight="1" x14ac:dyDescent="0.2">
      <c r="B88" s="67"/>
      <c r="C88" s="75" t="s">
        <v>27</v>
      </c>
      <c r="D88" s="60">
        <v>66.4781251</v>
      </c>
      <c r="E88" s="61">
        <v>5.3512430743430928E-2</v>
      </c>
      <c r="F88" s="62">
        <v>3.658520269104204E-2</v>
      </c>
      <c r="G88" s="63">
        <v>-2.1761001608752162E-2</v>
      </c>
      <c r="H88" s="64">
        <v>4.2205682477471917E-3</v>
      </c>
      <c r="I88" s="65">
        <v>736.78398856000013</v>
      </c>
      <c r="J88" s="63">
        <v>5.3898701701325047E-2</v>
      </c>
      <c r="K88" s="62">
        <v>4.9006080688647868E-2</v>
      </c>
      <c r="L88" s="63">
        <v>5.0614008273950795E-2</v>
      </c>
      <c r="M88" s="63">
        <v>4.4418970637039923E-2</v>
      </c>
    </row>
    <row r="89" spans="2:13" s="24" customFormat="1" ht="12.75" customHeight="1" x14ac:dyDescent="0.2">
      <c r="B89" s="67"/>
      <c r="C89" s="76" t="s">
        <v>28</v>
      </c>
      <c r="D89" s="60">
        <v>61.983150510000002</v>
      </c>
      <c r="E89" s="61">
        <v>4.6205208577953849E-2</v>
      </c>
      <c r="F89" s="62">
        <v>2.7565380339155121E-2</v>
      </c>
      <c r="G89" s="63">
        <v>-2.3227983380213368E-2</v>
      </c>
      <c r="H89" s="64">
        <v>1.0951005414343573E-2</v>
      </c>
      <c r="I89" s="65">
        <v>683.23874572</v>
      </c>
      <c r="J89" s="63">
        <v>5.5596312618132027E-2</v>
      </c>
      <c r="K89" s="62">
        <v>5.0105786884661718E-2</v>
      </c>
      <c r="L89" s="63">
        <v>5.1719264003700083E-2</v>
      </c>
      <c r="M89" s="63">
        <v>4.4762369615314768E-2</v>
      </c>
    </row>
    <row r="90" spans="2:13" s="24" customFormat="1" ht="12.75" customHeight="1" x14ac:dyDescent="0.2">
      <c r="B90" s="67"/>
      <c r="C90" s="69" t="s">
        <v>29</v>
      </c>
      <c r="D90" s="77">
        <v>4.49497459</v>
      </c>
      <c r="E90" s="61">
        <v>0.16579262156731134</v>
      </c>
      <c r="F90" s="62">
        <v>0.16725268662360482</v>
      </c>
      <c r="G90" s="63">
        <v>-2.6585322675075629E-3</v>
      </c>
      <c r="H90" s="64">
        <v>-7.3078507126738912E-2</v>
      </c>
      <c r="I90" s="65">
        <v>53.545242839999993</v>
      </c>
      <c r="J90" s="63">
        <v>3.2706848054515625E-2</v>
      </c>
      <c r="K90" s="62">
        <v>3.5230977748565984E-2</v>
      </c>
      <c r="L90" s="63">
        <v>3.6522285003711241E-2</v>
      </c>
      <c r="M90" s="63">
        <v>4.0064955679665948E-2</v>
      </c>
    </row>
    <row r="91" spans="2:13" s="24" customFormat="1" ht="12.75" customHeight="1" x14ac:dyDescent="0.2">
      <c r="B91" s="67"/>
      <c r="C91" s="75" t="s">
        <v>30</v>
      </c>
      <c r="D91" s="60">
        <v>18.828897780000002</v>
      </c>
      <c r="E91" s="61">
        <v>4.5429007994696624E-2</v>
      </c>
      <c r="F91" s="62">
        <v>2.1627095393757623E-2</v>
      </c>
      <c r="G91" s="63">
        <v>-3.8032074941983907E-2</v>
      </c>
      <c r="H91" s="64">
        <v>5.0597751971451776E-2</v>
      </c>
      <c r="I91" s="65">
        <v>215.38626995999996</v>
      </c>
      <c r="J91" s="63">
        <v>5.5185894234091926E-2</v>
      </c>
      <c r="K91" s="62">
        <v>5.0742828914312366E-2</v>
      </c>
      <c r="L91" s="63">
        <v>6.1753439088718443E-2</v>
      </c>
      <c r="M91" s="63">
        <v>5.4458839797653091E-2</v>
      </c>
    </row>
    <row r="92" spans="2:13" s="24" customFormat="1" ht="12.75" customHeight="1" x14ac:dyDescent="0.2">
      <c r="B92" s="67"/>
      <c r="C92" s="78" t="s">
        <v>31</v>
      </c>
      <c r="D92" s="79">
        <v>197.06435094</v>
      </c>
      <c r="E92" s="80">
        <v>4.323824749055416E-2</v>
      </c>
      <c r="F92" s="81">
        <v>2.4977025520289908E-2</v>
      </c>
      <c r="G92" s="82">
        <v>-1.1865882232503844E-2</v>
      </c>
      <c r="H92" s="83">
        <v>7.502913097980235E-3</v>
      </c>
      <c r="I92" s="84">
        <v>2176.5241052599999</v>
      </c>
      <c r="J92" s="82">
        <v>4.0238205506470726E-2</v>
      </c>
      <c r="K92" s="81">
        <v>3.5354521559379792E-2</v>
      </c>
      <c r="L92" s="82">
        <v>4.0265905811474267E-2</v>
      </c>
      <c r="M92" s="82">
        <v>3.2659883279301249E-2</v>
      </c>
    </row>
    <row r="93" spans="2:13" s="24" customFormat="1" ht="12.75" hidden="1" customHeight="1" x14ac:dyDescent="0.2">
      <c r="B93" s="67"/>
      <c r="C93" s="59"/>
      <c r="D93" s="60"/>
      <c r="E93" s="61"/>
      <c r="F93" s="62"/>
      <c r="G93" s="63"/>
      <c r="H93" s="85"/>
      <c r="I93" s="86"/>
      <c r="J93" s="87"/>
      <c r="K93" s="88"/>
      <c r="L93" s="87"/>
      <c r="M93" s="87"/>
    </row>
    <row r="94" spans="2:13" s="24" customFormat="1" ht="12.75" hidden="1" customHeight="1" x14ac:dyDescent="0.2">
      <c r="B94" s="67"/>
      <c r="C94" s="59"/>
      <c r="D94" s="60"/>
      <c r="E94" s="61"/>
      <c r="F94" s="62"/>
      <c r="G94" s="63"/>
      <c r="H94" s="85"/>
      <c r="I94" s="86"/>
      <c r="J94" s="87"/>
      <c r="K94" s="88"/>
      <c r="L94" s="87"/>
      <c r="M94" s="87"/>
    </row>
    <row r="95" spans="2:13" s="24" customFormat="1" ht="12.75" hidden="1" customHeight="1" x14ac:dyDescent="0.2">
      <c r="B95" s="67"/>
      <c r="C95" s="59"/>
      <c r="D95" s="60"/>
      <c r="E95" s="61"/>
      <c r="F95" s="62"/>
      <c r="G95" s="63"/>
      <c r="H95" s="85"/>
      <c r="I95" s="86"/>
      <c r="J95" s="87"/>
      <c r="K95" s="88"/>
      <c r="L95" s="87"/>
      <c r="M95" s="87"/>
    </row>
    <row r="96" spans="2:13" s="24" customFormat="1" ht="12.75" customHeight="1" x14ac:dyDescent="0.2">
      <c r="C96" s="89"/>
      <c r="D96" s="46"/>
      <c r="E96" s="47"/>
      <c r="F96" s="90"/>
      <c r="G96" s="47"/>
      <c r="H96" s="50"/>
      <c r="I96" s="91"/>
      <c r="J96" s="90"/>
      <c r="K96" s="47"/>
      <c r="L96" s="92"/>
      <c r="M96" s="47"/>
    </row>
    <row r="97" spans="2:13" s="24" customFormat="1" ht="12.75" customHeight="1" x14ac:dyDescent="0.2">
      <c r="B97" s="67"/>
      <c r="C97" s="93" t="s">
        <v>32</v>
      </c>
      <c r="D97" s="94">
        <v>31.263317129999997</v>
      </c>
      <c r="E97" s="63">
        <v>2.2755335380066466E-2</v>
      </c>
      <c r="F97" s="95">
        <v>1.4517340194819761E-2</v>
      </c>
      <c r="G97" s="96">
        <v>0</v>
      </c>
      <c r="H97" s="61">
        <v>9.6606498294277809E-2</v>
      </c>
      <c r="I97" s="97">
        <v>339.74234428</v>
      </c>
      <c r="J97" s="63">
        <v>5.736016466296201E-2</v>
      </c>
      <c r="K97" s="63">
        <v>4.8624170821270463E-2</v>
      </c>
      <c r="L97" s="63">
        <v>5.7299832744403423E-2</v>
      </c>
      <c r="M97" s="63">
        <v>4.4621586252053147E-2</v>
      </c>
    </row>
    <row r="98" spans="2:13" s="24" customFormat="1" ht="12.75" customHeight="1" x14ac:dyDescent="0.2">
      <c r="B98" s="67"/>
      <c r="C98" s="99" t="s">
        <v>33</v>
      </c>
      <c r="D98" s="60">
        <v>24.957341170000003</v>
      </c>
      <c r="E98" s="63">
        <v>1.8912274064997403E-2</v>
      </c>
      <c r="F98" s="95">
        <v>1.3279687874513613E-2</v>
      </c>
      <c r="G98" s="63">
        <v>0</v>
      </c>
      <c r="H98" s="61">
        <v>8.2457374823704077E-2</v>
      </c>
      <c r="I98" s="97">
        <v>272.86072214000001</v>
      </c>
      <c r="J98" s="63">
        <v>5.7297360348615989E-2</v>
      </c>
      <c r="K98" s="63">
        <v>4.5773247787574967E-2</v>
      </c>
      <c r="L98" s="63">
        <v>5.8707650798213606E-2</v>
      </c>
      <c r="M98" s="63">
        <v>4.2401246111204438E-2</v>
      </c>
    </row>
    <row r="99" spans="2:13" s="24" customFormat="1" ht="12.75" customHeight="1" x14ac:dyDescent="0.2">
      <c r="B99" s="67"/>
      <c r="C99" s="99" t="s">
        <v>34</v>
      </c>
      <c r="D99" s="60">
        <v>3.2391413399999998</v>
      </c>
      <c r="E99" s="63">
        <v>0.14321559561792352</v>
      </c>
      <c r="F99" s="95">
        <v>5.5261095472594945E-2</v>
      </c>
      <c r="G99" s="63">
        <v>0</v>
      </c>
      <c r="H99" s="61">
        <v>0.2314318121750123</v>
      </c>
      <c r="I99" s="97">
        <v>33.318587700000002</v>
      </c>
      <c r="J99" s="63">
        <v>9.9609348210943471E-2</v>
      </c>
      <c r="K99" s="63">
        <v>8.6854451571988456E-2</v>
      </c>
      <c r="L99" s="63">
        <v>9.7665231516746998E-2</v>
      </c>
      <c r="M99" s="63">
        <v>8.0010720060488039E-2</v>
      </c>
    </row>
    <row r="100" spans="2:13" s="24" customFormat="1" ht="12.75" customHeight="1" x14ac:dyDescent="0.2">
      <c r="B100" s="67"/>
      <c r="C100" s="100" t="s">
        <v>35</v>
      </c>
      <c r="D100" s="101">
        <v>2.6213605800000002</v>
      </c>
      <c r="E100" s="102">
        <v>-2.6607147233545736E-2</v>
      </c>
      <c r="F100" s="103">
        <v>-2.7406900037011517E-2</v>
      </c>
      <c r="G100" s="102">
        <v>0</v>
      </c>
      <c r="H100" s="104">
        <v>7.6127457496526052E-2</v>
      </c>
      <c r="I100" s="105">
        <v>27.98097482</v>
      </c>
      <c r="J100" s="102">
        <v>3.0581640676693667E-2</v>
      </c>
      <c r="K100" s="102">
        <v>2.5588954143119347E-2</v>
      </c>
      <c r="L100" s="102">
        <v>2.5700040307005123E-2</v>
      </c>
      <c r="M100" s="102">
        <v>1.8631662258328463E-2</v>
      </c>
    </row>
    <row r="101" spans="2:13" s="24" customFormat="1" ht="12.75" customHeight="1" x14ac:dyDescent="0.2">
      <c r="B101" s="67"/>
      <c r="C101" s="107"/>
      <c r="D101" s="114"/>
      <c r="E101" s="108"/>
      <c r="F101" s="108"/>
      <c r="G101" s="108"/>
      <c r="H101" s="108"/>
      <c r="I101" s="109"/>
      <c r="J101" s="108"/>
      <c r="K101" s="108"/>
      <c r="L101" s="108"/>
      <c r="M101" s="116"/>
    </row>
    <row r="102" spans="2:13" s="22" customFormat="1" x14ac:dyDescent="0.2">
      <c r="C102" s="117" t="s">
        <v>38</v>
      </c>
    </row>
    <row r="103" spans="2:13" s="22" customFormat="1" ht="44.25" customHeight="1" x14ac:dyDescent="0.2">
      <c r="C103" s="118" t="s">
        <v>39</v>
      </c>
      <c r="D103" s="118"/>
      <c r="E103" s="118"/>
      <c r="F103" s="118"/>
      <c r="G103" s="118"/>
      <c r="H103" s="118"/>
      <c r="I103" s="118"/>
      <c r="J103" s="118"/>
      <c r="K103" s="118"/>
      <c r="L103" s="118"/>
      <c r="M103" s="118"/>
    </row>
    <row r="104" spans="2:13" s="22" customFormat="1" ht="8.25" customHeight="1" x14ac:dyDescent="0.2">
      <c r="C104" s="118"/>
      <c r="D104" s="118"/>
      <c r="E104" s="118"/>
      <c r="F104" s="118"/>
      <c r="G104" s="118"/>
      <c r="H104" s="118"/>
      <c r="I104" s="118"/>
      <c r="J104" s="118"/>
      <c r="K104" s="118"/>
      <c r="L104" s="118"/>
      <c r="M104" s="118"/>
    </row>
  </sheetData>
  <mergeCells count="32">
    <mergeCell ref="C103:M103"/>
    <mergeCell ref="C104:M104"/>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541B5-F71D-4189-B8A0-4E1EF051971E}">
  <sheetPr>
    <tabColor rgb="FF0000FF"/>
  </sheetPr>
  <dimension ref="A1:GM108"/>
  <sheetViews>
    <sheetView topLeftCell="C4" zoomScale="90" zoomScaleNormal="90" workbookViewId="0">
      <selection activeCell="C4" sqref="C4:C6"/>
    </sheetView>
  </sheetViews>
  <sheetFormatPr baseColWidth="10" defaultColWidth="11.42578125" defaultRowHeight="12" x14ac:dyDescent="0.2"/>
  <cols>
    <col min="1" max="2" width="2.42578125" style="120" customWidth="1"/>
    <col min="3" max="3" width="44.5703125" style="120" bestFit="1" customWidth="1"/>
    <col min="4" max="4" width="11.42578125" style="120" bestFit="1" customWidth="1"/>
    <col min="5" max="6" width="9.5703125" style="120" customWidth="1"/>
    <col min="7" max="7" width="10.5703125" style="120" customWidth="1"/>
    <col min="8" max="8" width="9.5703125" style="120" customWidth="1"/>
    <col min="9" max="9" width="10.42578125" style="120" customWidth="1"/>
    <col min="10" max="13" width="9.5703125" style="120" customWidth="1"/>
    <col min="14" max="15" width="2.42578125" style="120" customWidth="1"/>
    <col min="16" max="195" width="11.42578125" style="120"/>
    <col min="196" max="16384" width="11.42578125" style="222"/>
  </cols>
  <sheetData>
    <row r="1" spans="1:13" s="120" customFormat="1" x14ac:dyDescent="0.2"/>
    <row r="2" spans="1:13" s="122" customFormat="1" x14ac:dyDescent="0.2">
      <c r="A2" s="121"/>
    </row>
    <row r="3" spans="1:13" s="122" customFormat="1" x14ac:dyDescent="0.2">
      <c r="A3" s="121"/>
    </row>
    <row r="4" spans="1:13" s="122" customFormat="1" ht="24" customHeight="1" x14ac:dyDescent="0.2">
      <c r="A4" s="121"/>
      <c r="C4" s="123" t="s">
        <v>40</v>
      </c>
      <c r="D4" s="124" t="s">
        <v>6</v>
      </c>
      <c r="E4" s="125"/>
      <c r="F4" s="125"/>
      <c r="G4" s="126"/>
      <c r="H4" s="124" t="s">
        <v>8</v>
      </c>
      <c r="I4" s="125"/>
      <c r="J4" s="125"/>
      <c r="K4" s="126"/>
      <c r="L4" s="124" t="s">
        <v>9</v>
      </c>
      <c r="M4" s="126"/>
    </row>
    <row r="5" spans="1:13" s="122" customFormat="1" ht="53.25" customHeight="1" x14ac:dyDescent="0.2">
      <c r="A5" s="121"/>
      <c r="C5" s="127"/>
      <c r="D5" s="128" t="s">
        <v>90</v>
      </c>
      <c r="E5" s="129" t="s">
        <v>91</v>
      </c>
      <c r="F5" s="130"/>
      <c r="G5" s="131" t="s">
        <v>92</v>
      </c>
      <c r="H5" s="132" t="s">
        <v>93</v>
      </c>
      <c r="I5" s="133" t="s">
        <v>94</v>
      </c>
      <c r="J5" s="129" t="s">
        <v>95</v>
      </c>
      <c r="K5" s="134"/>
      <c r="L5" s="129" t="s">
        <v>96</v>
      </c>
      <c r="M5" s="135"/>
    </row>
    <row r="6" spans="1:13" s="122" customFormat="1" ht="36" customHeight="1" x14ac:dyDescent="0.2">
      <c r="A6" s="136"/>
      <c r="C6" s="137"/>
      <c r="D6" s="138"/>
      <c r="E6" s="131" t="s">
        <v>10</v>
      </c>
      <c r="F6" s="139" t="s">
        <v>11</v>
      </c>
      <c r="G6" s="131" t="s">
        <v>11</v>
      </c>
      <c r="H6" s="140"/>
      <c r="I6" s="141"/>
      <c r="J6" s="131" t="s">
        <v>10</v>
      </c>
      <c r="K6" s="131" t="s">
        <v>11</v>
      </c>
      <c r="L6" s="131" t="s">
        <v>10</v>
      </c>
      <c r="M6" s="131" t="s">
        <v>11</v>
      </c>
    </row>
    <row r="7" spans="1:13" s="122" customFormat="1" ht="14.25" x14ac:dyDescent="0.2">
      <c r="A7" s="136"/>
      <c r="C7" s="142" t="s">
        <v>12</v>
      </c>
      <c r="D7" s="143">
        <v>386.62449893018191</v>
      </c>
      <c r="E7" s="144">
        <v>2.782641817018483E-3</v>
      </c>
      <c r="F7" s="48">
        <v>1.9482862505593612E-2</v>
      </c>
      <c r="G7" s="49">
        <v>7.9553569253798528E-3</v>
      </c>
      <c r="H7" s="145">
        <v>-9.3023174261905872E-3</v>
      </c>
      <c r="I7" s="146">
        <v>5162.1652010118787</v>
      </c>
      <c r="J7" s="144">
        <v>1.8199289757153903E-2</v>
      </c>
      <c r="K7" s="49">
        <v>1.620772561203454E-2</v>
      </c>
      <c r="L7" s="144">
        <v>2.2974068452458862E-2</v>
      </c>
      <c r="M7" s="144">
        <v>1.8235432822895525E-2</v>
      </c>
    </row>
    <row r="8" spans="1:13" s="122" customFormat="1" x14ac:dyDescent="0.2">
      <c r="A8" s="136"/>
      <c r="C8" s="52" t="s">
        <v>13</v>
      </c>
      <c r="D8" s="53">
        <v>228.58316515630142</v>
      </c>
      <c r="E8" s="54">
        <v>-8.3723821591915604E-3</v>
      </c>
      <c r="F8" s="55">
        <v>8.6947592061015211E-3</v>
      </c>
      <c r="G8" s="56">
        <v>-3.9871195347622734E-3</v>
      </c>
      <c r="H8" s="147">
        <v>-1.6229156808459044E-2</v>
      </c>
      <c r="I8" s="148">
        <v>3220.5270972075405</v>
      </c>
      <c r="J8" s="149">
        <v>8.8494283359035197E-3</v>
      </c>
      <c r="K8" s="150">
        <v>6.4204413365245294E-3</v>
      </c>
      <c r="L8" s="149">
        <v>1.4393368696957509E-2</v>
      </c>
      <c r="M8" s="149">
        <v>9.5848195449896867E-3</v>
      </c>
    </row>
    <row r="9" spans="1:13" s="122" customFormat="1" x14ac:dyDescent="0.2">
      <c r="A9" s="136"/>
      <c r="C9" s="59" t="s">
        <v>14</v>
      </c>
      <c r="D9" s="60">
        <v>60.908524140378681</v>
      </c>
      <c r="E9" s="61">
        <v>-7.0524112577121656E-2</v>
      </c>
      <c r="F9" s="62">
        <v>-1.7244884282251016E-2</v>
      </c>
      <c r="G9" s="63">
        <v>-1.2678842331763307E-2</v>
      </c>
      <c r="H9" s="151">
        <v>1.8716555106266686E-2</v>
      </c>
      <c r="I9" s="86">
        <v>1027.2471053417532</v>
      </c>
      <c r="J9" s="87">
        <v>5.1497043988080193E-3</v>
      </c>
      <c r="K9" s="88">
        <v>3.7658962669755436E-3</v>
      </c>
      <c r="L9" s="87">
        <v>4.4500314700723909E-3</v>
      </c>
      <c r="M9" s="87">
        <v>-1.7270948843772782E-3</v>
      </c>
    </row>
    <row r="10" spans="1:13" s="122" customFormat="1" x14ac:dyDescent="0.2">
      <c r="A10" s="136"/>
      <c r="C10" s="66" t="s">
        <v>15</v>
      </c>
      <c r="D10" s="60">
        <v>17.980847527993451</v>
      </c>
      <c r="E10" s="61">
        <v>-7.0524112577121656E-2</v>
      </c>
      <c r="F10" s="62">
        <v>-4.0057763867110685E-2</v>
      </c>
      <c r="G10" s="63">
        <v>-2.7922997971877028E-2</v>
      </c>
      <c r="H10" s="151">
        <v>-3.1125814124319473E-2</v>
      </c>
      <c r="I10" s="86">
        <v>271.74524143466573</v>
      </c>
      <c r="J10" s="87">
        <v>-2.2182665249448341E-3</v>
      </c>
      <c r="K10" s="88">
        <v>-5.3084963320185752E-3</v>
      </c>
      <c r="L10" s="87">
        <v>9.6394996901330021E-3</v>
      </c>
      <c r="M10" s="87">
        <v>2.308467075687437E-3</v>
      </c>
    </row>
    <row r="11" spans="1:13" s="122" customFormat="1" x14ac:dyDescent="0.2">
      <c r="A11" s="136"/>
      <c r="C11" s="66" t="s">
        <v>16</v>
      </c>
      <c r="D11" s="60">
        <v>35.370284388066501</v>
      </c>
      <c r="E11" s="61">
        <v>-2.9846230291341702E-2</v>
      </c>
      <c r="F11" s="62">
        <v>1.8122766637749255E-2</v>
      </c>
      <c r="G11" s="63">
        <v>-5.8052522488708513E-3</v>
      </c>
      <c r="H11" s="151">
        <v>3.7490031204970409E-2</v>
      </c>
      <c r="I11" s="86">
        <v>592.43572836661178</v>
      </c>
      <c r="J11" s="87">
        <v>3.1285105623272358E-2</v>
      </c>
      <c r="K11" s="88">
        <v>3.1383929308195668E-2</v>
      </c>
      <c r="L11" s="87">
        <v>2.9122091505162429E-2</v>
      </c>
      <c r="M11" s="87">
        <v>2.40136408601479E-2</v>
      </c>
    </row>
    <row r="12" spans="1:13" s="122" customFormat="1" x14ac:dyDescent="0.2">
      <c r="A12" s="136"/>
      <c r="C12" s="66" t="s">
        <v>17</v>
      </c>
      <c r="D12" s="60">
        <v>6.6328256079636105</v>
      </c>
      <c r="E12" s="61">
        <v>-0.14848416992911484</v>
      </c>
      <c r="F12" s="62">
        <v>-0.11382832439829871</v>
      </c>
      <c r="G12" s="63">
        <v>-1.2275915805112447E-2</v>
      </c>
      <c r="H12" s="151">
        <v>3.9857189400205328E-2</v>
      </c>
      <c r="I12" s="86">
        <v>150.41220158420364</v>
      </c>
      <c r="J12" s="87">
        <v>-8.0574834553370334E-2</v>
      </c>
      <c r="K12" s="88">
        <v>-8.3263510142239539E-2</v>
      </c>
      <c r="L12" s="87">
        <v>-9.96642426220401E-2</v>
      </c>
      <c r="M12" s="87">
        <v>-0.10584072928425114</v>
      </c>
    </row>
    <row r="13" spans="1:13" s="122" customFormat="1" ht="12.75" x14ac:dyDescent="0.2">
      <c r="A13" s="152"/>
      <c r="C13" s="153" t="s">
        <v>18</v>
      </c>
      <c r="D13" s="94">
        <v>73.586325431882031</v>
      </c>
      <c r="E13" s="154">
        <v>-7.4657850178401208E-3</v>
      </c>
      <c r="F13" s="155">
        <v>9.4024143861957121E-3</v>
      </c>
      <c r="G13" s="96">
        <v>-1.8575020401282449E-3</v>
      </c>
      <c r="H13" s="156">
        <v>-1.621432012923929E-2</v>
      </c>
      <c r="I13" s="157">
        <v>950.50388015179669</v>
      </c>
      <c r="J13" s="158">
        <v>1.0769458954948741E-2</v>
      </c>
      <c r="K13" s="159">
        <v>7.3568413560349821E-3</v>
      </c>
      <c r="L13" s="158">
        <v>1.4891671420139474E-2</v>
      </c>
      <c r="M13" s="158">
        <v>1.1549665766872108E-2</v>
      </c>
    </row>
    <row r="14" spans="1:13" s="122" customFormat="1" ht="12" customHeight="1" x14ac:dyDescent="0.2">
      <c r="A14" s="160"/>
      <c r="C14" s="69" t="s">
        <v>19</v>
      </c>
      <c r="D14" s="60">
        <v>15.19202004670597</v>
      </c>
      <c r="E14" s="61">
        <v>-5.3773897587020114E-2</v>
      </c>
      <c r="F14" s="62">
        <v>4.6086797924336231E-3</v>
      </c>
      <c r="G14" s="63">
        <v>-6.6820597858400221E-3</v>
      </c>
      <c r="H14" s="151">
        <v>3.7783183630969663E-2</v>
      </c>
      <c r="I14" s="86">
        <v>229.057578919886</v>
      </c>
      <c r="J14" s="87">
        <v>1.8189438828156712E-2</v>
      </c>
      <c r="K14" s="88">
        <v>1.6834362887869991E-2</v>
      </c>
      <c r="L14" s="87">
        <v>1.6085313659306877E-2</v>
      </c>
      <c r="M14" s="87">
        <v>9.7089286667368935E-3</v>
      </c>
    </row>
    <row r="15" spans="1:13" s="122" customFormat="1" x14ac:dyDescent="0.2">
      <c r="A15" s="136"/>
      <c r="C15" s="161" t="s">
        <v>20</v>
      </c>
      <c r="D15" s="101">
        <v>56.600140521921297</v>
      </c>
      <c r="E15" s="104">
        <v>4.4110481588244266E-3</v>
      </c>
      <c r="F15" s="162">
        <v>6.3074979908970263E-3</v>
      </c>
      <c r="G15" s="102">
        <v>4.9721893911436332E-4</v>
      </c>
      <c r="H15" s="85">
        <v>-3.8500192917296894E-2</v>
      </c>
      <c r="I15" s="163">
        <v>680.81059288192534</v>
      </c>
      <c r="J15" s="164">
        <v>4.0175010656746668E-3</v>
      </c>
      <c r="K15" s="165">
        <v>-5.5389994324428482E-4</v>
      </c>
      <c r="L15" s="164">
        <v>1.0443095038765948E-2</v>
      </c>
      <c r="M15" s="164">
        <v>7.671254184235643E-3</v>
      </c>
    </row>
    <row r="16" spans="1:13" s="122" customFormat="1" x14ac:dyDescent="0.2">
      <c r="A16" s="166"/>
      <c r="C16" s="167" t="s">
        <v>21</v>
      </c>
      <c r="D16" s="94">
        <v>10.20145270698162</v>
      </c>
      <c r="E16" s="154">
        <v>-0.1050737816861621</v>
      </c>
      <c r="F16" s="155">
        <v>-9.921408343108018E-2</v>
      </c>
      <c r="G16" s="96">
        <v>-1.4666922472262423E-2</v>
      </c>
      <c r="H16" s="156">
        <v>-0.25843944410383912</v>
      </c>
      <c r="I16" s="157">
        <v>149.6717883855278</v>
      </c>
      <c r="J16" s="158">
        <v>-0.11618839325959252</v>
      </c>
      <c r="K16" s="159">
        <v>-0.12043533647911642</v>
      </c>
      <c r="L16" s="158">
        <v>-8.6754732854472993E-2</v>
      </c>
      <c r="M16" s="158">
        <v>-9.3162863853134548E-2</v>
      </c>
    </row>
    <row r="17" spans="1:19" s="122" customFormat="1" x14ac:dyDescent="0.2">
      <c r="A17" s="166"/>
      <c r="C17" s="168" t="s">
        <v>22</v>
      </c>
      <c r="D17" s="101">
        <v>23.556591495616303</v>
      </c>
      <c r="E17" s="104">
        <v>-9.7669808757373522E-3</v>
      </c>
      <c r="F17" s="162">
        <v>2.2132755976687513E-2</v>
      </c>
      <c r="G17" s="102">
        <v>-1.019932821683156E-2</v>
      </c>
      <c r="H17" s="169">
        <v>5.9909670780743163E-2</v>
      </c>
      <c r="I17" s="163">
        <v>319.93053154744081</v>
      </c>
      <c r="J17" s="170">
        <v>2.9581828311437519E-2</v>
      </c>
      <c r="K17" s="165">
        <v>2.7996498376212209E-2</v>
      </c>
      <c r="L17" s="164">
        <v>2.4659036212781427E-2</v>
      </c>
      <c r="M17" s="164">
        <v>2.0556500542996181E-2</v>
      </c>
    </row>
    <row r="18" spans="1:19" s="122" customFormat="1" x14ac:dyDescent="0.2">
      <c r="C18" s="59" t="s">
        <v>23</v>
      </c>
      <c r="D18" s="60">
        <v>55.809984068227017</v>
      </c>
      <c r="E18" s="61">
        <v>6.9411390091545844E-2</v>
      </c>
      <c r="F18" s="62">
        <v>6.361615478283511E-2</v>
      </c>
      <c r="G18" s="63">
        <v>1.0764250706735812E-2</v>
      </c>
      <c r="H18" s="151">
        <v>-2.5213010498485566E-2</v>
      </c>
      <c r="I18" s="86">
        <v>712.92004330231885</v>
      </c>
      <c r="J18" s="87">
        <v>2.956758958271144E-2</v>
      </c>
      <c r="K18" s="88">
        <v>2.6877043992591165E-2</v>
      </c>
      <c r="L18" s="87">
        <v>4.3721771961727995E-2</v>
      </c>
      <c r="M18" s="87">
        <v>3.9762320320689382E-2</v>
      </c>
    </row>
    <row r="19" spans="1:19" s="122" customFormat="1" x14ac:dyDescent="0.2">
      <c r="A19" s="120"/>
      <c r="C19" s="66" t="s">
        <v>24</v>
      </c>
      <c r="D19" s="60">
        <v>35.450265773363952</v>
      </c>
      <c r="E19" s="61">
        <v>8.1353979412323696E-2</v>
      </c>
      <c r="F19" s="62">
        <v>6.9975026461493783E-2</v>
      </c>
      <c r="G19" s="63">
        <v>-2.0483014211832851E-3</v>
      </c>
      <c r="H19" s="151">
        <v>-4.3815836415381115E-2</v>
      </c>
      <c r="I19" s="86">
        <v>457.47825241803639</v>
      </c>
      <c r="J19" s="87">
        <v>3.662133122569311E-2</v>
      </c>
      <c r="K19" s="88">
        <v>3.3019719046869955E-2</v>
      </c>
      <c r="L19" s="87">
        <v>6.0057231451466908E-2</v>
      </c>
      <c r="M19" s="87">
        <v>5.4481014323568333E-2</v>
      </c>
    </row>
    <row r="20" spans="1:19" s="122" customFormat="1" x14ac:dyDescent="0.2">
      <c r="A20" s="120"/>
      <c r="C20" s="66" t="s">
        <v>25</v>
      </c>
      <c r="D20" s="60">
        <v>20.359718294863068</v>
      </c>
      <c r="E20" s="61">
        <v>4.9234651327904277E-2</v>
      </c>
      <c r="F20" s="62">
        <v>5.2321506711324295E-2</v>
      </c>
      <c r="G20" s="63">
        <v>3.4757131091763815E-2</v>
      </c>
      <c r="H20" s="151">
        <v>9.3786559329076535E-3</v>
      </c>
      <c r="I20" s="86">
        <v>255.44179088428251</v>
      </c>
      <c r="J20" s="87">
        <v>1.7171855656935131E-2</v>
      </c>
      <c r="K20" s="88">
        <v>1.6056788047018822E-2</v>
      </c>
      <c r="L20" s="87">
        <v>1.5889049526373045E-2</v>
      </c>
      <c r="M20" s="87">
        <v>1.4163083246786501E-2</v>
      </c>
    </row>
    <row r="21" spans="1:19" s="122" customFormat="1" x14ac:dyDescent="0.2">
      <c r="C21" s="171" t="s">
        <v>26</v>
      </c>
      <c r="D21" s="172">
        <v>158.0413337738805</v>
      </c>
      <c r="E21" s="173">
        <v>1.9368061766309896E-2</v>
      </c>
      <c r="F21" s="174">
        <v>3.7551204250309222E-2</v>
      </c>
      <c r="G21" s="175">
        <v>2.8025796168933859E-2</v>
      </c>
      <c r="H21" s="147">
        <v>2.7092737619935914E-3</v>
      </c>
      <c r="I21" s="176">
        <v>1941.6381038043382</v>
      </c>
      <c r="J21" s="177">
        <v>3.4095668892802911E-2</v>
      </c>
      <c r="K21" s="178">
        <v>3.2858964183360762E-2</v>
      </c>
      <c r="L21" s="177">
        <v>3.7628402165661878E-2</v>
      </c>
      <c r="M21" s="177">
        <v>3.2857066293172421E-2</v>
      </c>
    </row>
    <row r="22" spans="1:19" s="122" customFormat="1" ht="12.75" customHeight="1" x14ac:dyDescent="0.2">
      <c r="C22" s="75" t="s">
        <v>27</v>
      </c>
      <c r="D22" s="60">
        <v>120.46235964545032</v>
      </c>
      <c r="E22" s="61">
        <v>1.0681035836655584E-2</v>
      </c>
      <c r="F22" s="62">
        <v>3.1381892345380136E-2</v>
      </c>
      <c r="G22" s="63">
        <v>1.9812311948947503E-2</v>
      </c>
      <c r="H22" s="151">
        <v>1.7987335778837377E-3</v>
      </c>
      <c r="I22" s="86">
        <v>1478.7095008697663</v>
      </c>
      <c r="J22" s="87">
        <v>3.8205434797110582E-2</v>
      </c>
      <c r="K22" s="88">
        <v>3.6895664085014879E-2</v>
      </c>
      <c r="L22" s="87">
        <v>3.9751787425869045E-2</v>
      </c>
      <c r="M22" s="87">
        <v>3.5324277514548807E-2</v>
      </c>
    </row>
    <row r="23" spans="1:19" s="122" customFormat="1" ht="12.75" customHeight="1" x14ac:dyDescent="0.2">
      <c r="C23" s="76" t="s">
        <v>28</v>
      </c>
      <c r="D23" s="60">
        <v>113.46440534645791</v>
      </c>
      <c r="E23" s="61">
        <v>1.4432713972093669E-2</v>
      </c>
      <c r="F23" s="62">
        <v>3.318983966618827E-2</v>
      </c>
      <c r="G23" s="63">
        <v>1.7667968865677786E-2</v>
      </c>
      <c r="H23" s="151">
        <v>9.4682752206085574E-3</v>
      </c>
      <c r="I23" s="86">
        <v>1391.2163345761685</v>
      </c>
      <c r="J23" s="87">
        <v>4.449855567816452E-2</v>
      </c>
      <c r="K23" s="88">
        <v>4.2739456342264948E-2</v>
      </c>
      <c r="L23" s="87">
        <v>4.4309543204620327E-2</v>
      </c>
      <c r="M23" s="87">
        <v>3.9304098548482047E-2</v>
      </c>
    </row>
    <row r="24" spans="1:19" s="122" customFormat="1" ht="12.75" customHeight="1" x14ac:dyDescent="0.2">
      <c r="A24" s="120"/>
      <c r="C24" s="69" t="s">
        <v>29</v>
      </c>
      <c r="D24" s="77">
        <v>6.9979542989924033</v>
      </c>
      <c r="E24" s="61">
        <v>-4.6494975036183606E-2</v>
      </c>
      <c r="F24" s="62">
        <v>4.2642074779981609E-3</v>
      </c>
      <c r="G24" s="63">
        <v>5.4086191803105255E-2</v>
      </c>
      <c r="H24" s="151">
        <v>-9.7127202854939254E-2</v>
      </c>
      <c r="I24" s="86">
        <v>87.493166293597696</v>
      </c>
      <c r="J24" s="87">
        <v>-5.2561905097181505E-2</v>
      </c>
      <c r="K24" s="88">
        <v>-4.7379893653004101E-2</v>
      </c>
      <c r="L24" s="87">
        <v>-2.6918892326847077E-2</v>
      </c>
      <c r="M24" s="87">
        <v>-2.3309375744604344E-2</v>
      </c>
    </row>
    <row r="25" spans="1:19" s="122" customFormat="1" ht="12.75" customHeight="1" x14ac:dyDescent="0.2">
      <c r="C25" s="179" t="s">
        <v>30</v>
      </c>
      <c r="D25" s="101">
        <v>37.578974128430197</v>
      </c>
      <c r="E25" s="104">
        <v>4.8250135621773937E-2</v>
      </c>
      <c r="F25" s="162">
        <v>5.7450254718641514E-2</v>
      </c>
      <c r="G25" s="102">
        <v>5.475044932246842E-2</v>
      </c>
      <c r="H25" s="85">
        <v>5.5803114969579237E-3</v>
      </c>
      <c r="I25" s="163">
        <v>462.92860293457187</v>
      </c>
      <c r="J25" s="164">
        <v>2.1183287851110677E-2</v>
      </c>
      <c r="K25" s="165">
        <v>2.017865145390707E-2</v>
      </c>
      <c r="L25" s="164">
        <v>3.1048884241945407E-2</v>
      </c>
      <c r="M25" s="164">
        <v>2.5059095213681992E-2</v>
      </c>
    </row>
    <row r="26" spans="1:19" s="122" customFormat="1" ht="12.75" customHeight="1" x14ac:dyDescent="0.2">
      <c r="C26" s="52" t="s">
        <v>31</v>
      </c>
      <c r="D26" s="101">
        <v>330.81451486195488</v>
      </c>
      <c r="E26" s="104">
        <v>-7.6479740518523576E-3</v>
      </c>
      <c r="F26" s="162">
        <v>1.2544928530309418E-2</v>
      </c>
      <c r="G26" s="102">
        <v>7.4930164168440783E-3</v>
      </c>
      <c r="H26" s="85">
        <v>-6.7340310513339663E-3</v>
      </c>
      <c r="I26" s="163">
        <v>4449.2451577095599</v>
      </c>
      <c r="J26" s="164">
        <v>1.6400997694314912E-2</v>
      </c>
      <c r="K26" s="165">
        <v>1.4517536916199392E-2</v>
      </c>
      <c r="L26" s="164">
        <v>1.9610200800765032E-2</v>
      </c>
      <c r="M26" s="164">
        <v>1.4835873030077051E-2</v>
      </c>
    </row>
    <row r="27" spans="1:19" s="122" customFormat="1" ht="12.75" hidden="1" customHeight="1" x14ac:dyDescent="0.2">
      <c r="C27" s="180"/>
      <c r="D27" s="181"/>
      <c r="E27" s="182"/>
      <c r="F27" s="183"/>
      <c r="G27" s="184"/>
      <c r="H27" s="183"/>
      <c r="I27" s="181"/>
      <c r="J27" s="182"/>
      <c r="K27" s="183"/>
      <c r="L27" s="182"/>
      <c r="M27" s="183"/>
    </row>
    <row r="28" spans="1:19" s="122" customFormat="1" ht="12.75" hidden="1" customHeight="1" x14ac:dyDescent="0.2">
      <c r="C28" s="180"/>
      <c r="D28" s="181"/>
      <c r="E28" s="182"/>
      <c r="F28" s="183"/>
      <c r="G28" s="184"/>
      <c r="H28" s="183"/>
      <c r="I28" s="181"/>
      <c r="J28" s="182"/>
      <c r="K28" s="183"/>
      <c r="L28" s="182"/>
      <c r="M28" s="183"/>
    </row>
    <row r="29" spans="1:19" s="122" customFormat="1" ht="12.75" hidden="1" customHeight="1" x14ac:dyDescent="0.2">
      <c r="C29" s="180"/>
      <c r="D29" s="181"/>
      <c r="E29" s="182"/>
      <c r="F29" s="183"/>
      <c r="G29" s="184"/>
      <c r="H29" s="183"/>
      <c r="I29" s="181"/>
      <c r="J29" s="182"/>
      <c r="K29" s="183"/>
      <c r="L29" s="182"/>
      <c r="M29" s="183"/>
    </row>
    <row r="30" spans="1:19" s="122" customFormat="1" ht="12.75" customHeight="1" x14ac:dyDescent="0.2">
      <c r="C30" s="185"/>
      <c r="D30" s="186"/>
      <c r="E30" s="187"/>
      <c r="F30" s="188"/>
      <c r="G30" s="187"/>
      <c r="H30" s="189"/>
      <c r="I30" s="190"/>
      <c r="J30" s="188"/>
      <c r="K30" s="187"/>
      <c r="L30" s="191"/>
      <c r="M30" s="187"/>
    </row>
    <row r="31" spans="1:19" s="122" customFormat="1" ht="12.75" customHeight="1" x14ac:dyDescent="0.2">
      <c r="C31" s="75" t="s">
        <v>32</v>
      </c>
      <c r="D31" s="94">
        <v>42.839052000000002</v>
      </c>
      <c r="E31" s="96">
        <v>-3.0467849313534745E-2</v>
      </c>
      <c r="F31" s="192">
        <v>1.2125105044801687E-2</v>
      </c>
      <c r="G31" s="96">
        <v>-2.0042472174982673E-2</v>
      </c>
      <c r="H31" s="154">
        <v>5.2654153439086748E-2</v>
      </c>
      <c r="I31" s="94">
        <v>680.19405395000001</v>
      </c>
      <c r="J31" s="155">
        <v>3.6114381147097863E-2</v>
      </c>
      <c r="K31" s="96">
        <v>3.4686688667959542E-2</v>
      </c>
      <c r="L31" s="155">
        <v>2.5886379719151531E-2</v>
      </c>
      <c r="M31" s="96">
        <v>2.0744324290894678E-2</v>
      </c>
      <c r="R31" s="193"/>
      <c r="S31" s="193"/>
    </row>
    <row r="32" spans="1:19" s="122" customFormat="1" ht="12.75" customHeight="1" x14ac:dyDescent="0.2">
      <c r="C32" s="99" t="s">
        <v>33</v>
      </c>
      <c r="D32" s="60">
        <v>33.861563170000004</v>
      </c>
      <c r="E32" s="63">
        <v>-4.5699857842137148E-2</v>
      </c>
      <c r="F32" s="95">
        <v>-5.3428877207503112E-3</v>
      </c>
      <c r="G32" s="63">
        <v>-2.2363270249550649E-2</v>
      </c>
      <c r="H32" s="61">
        <v>4.0007083153660306E-2</v>
      </c>
      <c r="I32" s="60">
        <v>544.49853664999989</v>
      </c>
      <c r="J32" s="62">
        <v>3.4642211750502305E-2</v>
      </c>
      <c r="K32" s="63">
        <v>3.3545931903161463E-2</v>
      </c>
      <c r="L32" s="62">
        <v>2.1320774236097906E-2</v>
      </c>
      <c r="M32" s="63">
        <v>1.6381957810666314E-2</v>
      </c>
      <c r="R32" s="193"/>
      <c r="S32" s="193"/>
    </row>
    <row r="33" spans="2:19" s="122" customFormat="1" ht="12.75" customHeight="1" x14ac:dyDescent="0.2">
      <c r="C33" s="99" t="s">
        <v>34</v>
      </c>
      <c r="D33" s="60">
        <v>6.1208659900000004</v>
      </c>
      <c r="E33" s="63">
        <v>7.5415176360020597E-2</v>
      </c>
      <c r="F33" s="95">
        <v>0.12118272880267922</v>
      </c>
      <c r="G33" s="63">
        <v>-1.5660202149201052E-2</v>
      </c>
      <c r="H33" s="61">
        <v>0.18446170335557821</v>
      </c>
      <c r="I33" s="60">
        <v>69.041253060000003</v>
      </c>
      <c r="J33" s="62">
        <v>0.10842099392746563</v>
      </c>
      <c r="K33" s="63">
        <v>0.1028274366369899</v>
      </c>
      <c r="L33" s="62">
        <v>0.11695304744835844</v>
      </c>
      <c r="M33" s="63">
        <v>0.11139980296761065</v>
      </c>
      <c r="R33" s="193"/>
      <c r="S33" s="193"/>
    </row>
    <row r="34" spans="2:19" s="122" customFormat="1" ht="12.75" customHeight="1" x14ac:dyDescent="0.2">
      <c r="C34" s="100" t="s">
        <v>35</v>
      </c>
      <c r="D34" s="101">
        <v>2.85662284</v>
      </c>
      <c r="E34" s="102">
        <v>-5.1118015593853539E-2</v>
      </c>
      <c r="F34" s="103">
        <v>4.7625650410433096E-2</v>
      </c>
      <c r="G34" s="103">
        <v>-5.570508830432308E-3</v>
      </c>
      <c r="H34" s="102">
        <v>4.4565941624518324E-2</v>
      </c>
      <c r="I34" s="101">
        <v>66.654264239999989</v>
      </c>
      <c r="J34" s="162">
        <v>-1.878139257496636E-2</v>
      </c>
      <c r="K34" s="102">
        <v>-1.8930306559309051E-2</v>
      </c>
      <c r="L34" s="162">
        <v>-2.5720818032658244E-2</v>
      </c>
      <c r="M34" s="102">
        <v>-3.0221563743107915E-2</v>
      </c>
      <c r="O34" s="193"/>
      <c r="P34" s="193"/>
      <c r="Q34" s="193"/>
      <c r="R34" s="193"/>
      <c r="S34" s="193"/>
    </row>
    <row r="35" spans="2:19" s="122" customFormat="1" ht="12.75" customHeight="1" x14ac:dyDescent="0.2">
      <c r="C35" s="194"/>
      <c r="D35" s="181"/>
      <c r="E35" s="195"/>
      <c r="F35" s="195"/>
      <c r="G35" s="195"/>
      <c r="H35" s="195"/>
      <c r="I35" s="181"/>
      <c r="J35" s="195"/>
      <c r="K35" s="195"/>
      <c r="L35" s="195"/>
      <c r="M35" s="195"/>
      <c r="O35" s="193"/>
      <c r="P35" s="193"/>
      <c r="Q35" s="193"/>
      <c r="R35" s="193"/>
      <c r="S35" s="193"/>
    </row>
    <row r="36" spans="2:19" s="122" customFormat="1" ht="12.75" customHeight="1" x14ac:dyDescent="0.2">
      <c r="B36" s="196"/>
      <c r="C36" s="107"/>
      <c r="D36" s="197"/>
      <c r="E36" s="197"/>
      <c r="F36" s="197"/>
      <c r="G36" s="197"/>
      <c r="H36" s="197"/>
      <c r="I36" s="197"/>
      <c r="J36" s="197"/>
      <c r="K36" s="197"/>
      <c r="L36" s="197"/>
      <c r="M36" s="197"/>
    </row>
    <row r="37" spans="2:19" s="122" customFormat="1" ht="40.5" customHeight="1" x14ac:dyDescent="0.2">
      <c r="B37" s="196"/>
      <c r="C37" s="123" t="s">
        <v>41</v>
      </c>
      <c r="D37" s="124" t="s">
        <v>6</v>
      </c>
      <c r="E37" s="125"/>
      <c r="F37" s="125"/>
      <c r="G37" s="126"/>
      <c r="H37" s="124" t="s">
        <v>8</v>
      </c>
      <c r="I37" s="125"/>
      <c r="J37" s="125"/>
      <c r="K37" s="126"/>
      <c r="L37" s="124" t="s">
        <v>9</v>
      </c>
      <c r="M37" s="126"/>
    </row>
    <row r="38" spans="2:19" s="122" customFormat="1" ht="53.25" customHeight="1" x14ac:dyDescent="0.2">
      <c r="B38" s="196"/>
      <c r="C38" s="127"/>
      <c r="D38" s="128" t="str">
        <f>D5</f>
        <v>Données brutes  aout 2024</v>
      </c>
      <c r="E38" s="129" t="str">
        <f>E5</f>
        <v>Taux de croissance  aout 2024 / aout 2023</v>
      </c>
      <c r="F38" s="198"/>
      <c r="G38" s="131" t="str">
        <f>G5</f>
        <v>Taux de croissance  aout 2024 / juil. 2024</v>
      </c>
      <c r="H38" s="132" t="str">
        <f>H5</f>
        <v>Rappel :
Taux ACM CVS-CJO à fin aout 2023</v>
      </c>
      <c r="I38" s="133" t="str">
        <f>I5</f>
        <v>Données brutes sept. 2023 - aout 2024</v>
      </c>
      <c r="J38" s="129" t="str">
        <f>J5</f>
        <v>Taux ACM (sept. 2023 - aout 2024 / sept. 2022 - aout 2023)</v>
      </c>
      <c r="K38" s="135"/>
      <c r="L38" s="129" t="str">
        <f>L5</f>
        <v>( janv à aout 2024 ) /
( janv à aout 2023 )</v>
      </c>
      <c r="M38" s="135"/>
    </row>
    <row r="39" spans="2:19" s="122" customFormat="1" ht="40.5" customHeight="1" x14ac:dyDescent="0.2">
      <c r="B39" s="196"/>
      <c r="C39" s="137"/>
      <c r="D39" s="138"/>
      <c r="E39" s="131" t="s">
        <v>10</v>
      </c>
      <c r="F39" s="139" t="s">
        <v>11</v>
      </c>
      <c r="G39" s="131" t="s">
        <v>11</v>
      </c>
      <c r="H39" s="140"/>
      <c r="I39" s="141"/>
      <c r="J39" s="131" t="s">
        <v>10</v>
      </c>
      <c r="K39" s="131" t="s">
        <v>11</v>
      </c>
      <c r="L39" s="131" t="s">
        <v>10</v>
      </c>
      <c r="M39" s="131" t="s">
        <v>11</v>
      </c>
    </row>
    <row r="40" spans="2:19" s="122" customFormat="1" ht="12.75" customHeight="1" x14ac:dyDescent="0.2">
      <c r="B40" s="196"/>
      <c r="C40" s="142" t="s">
        <v>12</v>
      </c>
      <c r="D40" s="143">
        <v>182.303907215664</v>
      </c>
      <c r="E40" s="144">
        <v>-2.4135508163632302E-2</v>
      </c>
      <c r="F40" s="48">
        <v>-5.2842150391286813E-3</v>
      </c>
      <c r="G40" s="49">
        <v>7.1451778271576227E-3</v>
      </c>
      <c r="H40" s="145">
        <v>-1.3242955398852452E-2</v>
      </c>
      <c r="I40" s="146">
        <v>2395.2974039188589</v>
      </c>
      <c r="J40" s="144">
        <v>-3.0794477815726529E-3</v>
      </c>
      <c r="K40" s="49">
        <v>-4.9303012866928064E-3</v>
      </c>
      <c r="L40" s="144">
        <v>-4.3105815492250343E-4</v>
      </c>
      <c r="M40" s="144">
        <v>-4.8728944833587029E-3</v>
      </c>
    </row>
    <row r="41" spans="2:19" s="122" customFormat="1" ht="12.75" customHeight="1" x14ac:dyDescent="0.2">
      <c r="B41" s="196"/>
      <c r="C41" s="52" t="s">
        <v>13</v>
      </c>
      <c r="D41" s="53">
        <v>100.636147989702</v>
      </c>
      <c r="E41" s="54">
        <v>-4.1693793414940283E-2</v>
      </c>
      <c r="F41" s="55">
        <v>-2.1920743624284755E-2</v>
      </c>
      <c r="G41" s="56">
        <v>-7.7740634824654542E-3</v>
      </c>
      <c r="H41" s="147">
        <v>-2.137382466004456E-2</v>
      </c>
      <c r="I41" s="148">
        <v>1398.0818393788797</v>
      </c>
      <c r="J41" s="149">
        <v>-1.6555433577380874E-2</v>
      </c>
      <c r="K41" s="150">
        <v>-1.9162627397092291E-2</v>
      </c>
      <c r="L41" s="149">
        <v>-1.4155115344061886E-2</v>
      </c>
      <c r="M41" s="149">
        <v>-1.8650385765781152E-2</v>
      </c>
    </row>
    <row r="42" spans="2:19" s="122" customFormat="1" ht="12.75" customHeight="1" x14ac:dyDescent="0.2">
      <c r="B42" s="196"/>
      <c r="C42" s="59" t="s">
        <v>14</v>
      </c>
      <c r="D42" s="77">
        <v>26.411133996062709</v>
      </c>
      <c r="E42" s="61">
        <v>-8.7743693040971737E-2</v>
      </c>
      <c r="F42" s="62">
        <v>-5.0042686040863038E-2</v>
      </c>
      <c r="G42" s="63">
        <v>-2.0140922958367335E-2</v>
      </c>
      <c r="H42" s="151">
        <v>4.4031286517844936E-3</v>
      </c>
      <c r="I42" s="86">
        <v>443.14433346542745</v>
      </c>
      <c r="J42" s="87">
        <v>-2.1845093989590336E-2</v>
      </c>
      <c r="K42" s="88">
        <v>-2.325852714545662E-2</v>
      </c>
      <c r="L42" s="87">
        <v>-2.5135327059078505E-2</v>
      </c>
      <c r="M42" s="87">
        <v>-3.0898765574178033E-2</v>
      </c>
    </row>
    <row r="43" spans="2:19" s="122" customFormat="1" ht="12.75" customHeight="1" x14ac:dyDescent="0.2">
      <c r="B43" s="196"/>
      <c r="C43" s="66" t="s">
        <v>15</v>
      </c>
      <c r="D43" s="60">
        <v>8.22550604299383</v>
      </c>
      <c r="E43" s="61">
        <v>-0.10697892550825761</v>
      </c>
      <c r="F43" s="62">
        <v>-7.7224983134540182E-2</v>
      </c>
      <c r="G43" s="63">
        <v>-4.1965740533003504E-2</v>
      </c>
      <c r="H43" s="151">
        <v>-4.4401846919639776E-2</v>
      </c>
      <c r="I43" s="86">
        <v>122.37260300410095</v>
      </c>
      <c r="J43" s="87">
        <v>-2.9749543363869257E-2</v>
      </c>
      <c r="K43" s="88">
        <v>-3.3883965411488304E-2</v>
      </c>
      <c r="L43" s="87">
        <v>-2.2661623331023062E-2</v>
      </c>
      <c r="M43" s="87">
        <v>-2.9425878007245387E-2</v>
      </c>
    </row>
    <row r="44" spans="2:19" s="122" customFormat="1" ht="12.75" customHeight="1" x14ac:dyDescent="0.2">
      <c r="B44" s="196"/>
      <c r="C44" s="66" t="s">
        <v>16</v>
      </c>
      <c r="D44" s="60">
        <v>15.541740176614137</v>
      </c>
      <c r="E44" s="61">
        <v>-5.7807635919542188E-2</v>
      </c>
      <c r="F44" s="62">
        <v>-9.7244352877220441E-3</v>
      </c>
      <c r="G44" s="63">
        <v>-1.0077899562196291E-2</v>
      </c>
      <c r="H44" s="151">
        <v>2.2989170650539625E-2</v>
      </c>
      <c r="I44" s="86">
        <v>258.36643015077959</v>
      </c>
      <c r="J44" s="87">
        <v>2.7743803654332044E-3</v>
      </c>
      <c r="K44" s="88">
        <v>3.883353933060496E-3</v>
      </c>
      <c r="L44" s="87">
        <v>-1.4327881584554891E-3</v>
      </c>
      <c r="M44" s="87">
        <v>-5.4023629688546571E-3</v>
      </c>
    </row>
    <row r="45" spans="2:19" s="122" customFormat="1" ht="12.75" customHeight="1" x14ac:dyDescent="0.2">
      <c r="B45" s="196"/>
      <c r="C45" s="66" t="s">
        <v>17</v>
      </c>
      <c r="D45" s="60">
        <v>2.5071093883196198</v>
      </c>
      <c r="E45" s="61">
        <v>-0.19746029898382333</v>
      </c>
      <c r="F45" s="62">
        <v>-0.15948901640208779</v>
      </c>
      <c r="G45" s="63">
        <v>-2.0868372369904464E-2</v>
      </c>
      <c r="H45" s="151">
        <v>2.8517610357083223E-2</v>
      </c>
      <c r="I45" s="86">
        <v>60.408021104032898</v>
      </c>
      <c r="J45" s="87">
        <v>-0.10497863417945852</v>
      </c>
      <c r="K45" s="88">
        <v>-0.11051735930218398</v>
      </c>
      <c r="L45" s="87">
        <v>-0.12559729895887939</v>
      </c>
      <c r="M45" s="87">
        <v>-0.13511587150821602</v>
      </c>
    </row>
    <row r="46" spans="2:19" s="122" customFormat="1" ht="12.75" customHeight="1" x14ac:dyDescent="0.2">
      <c r="B46" s="196"/>
      <c r="C46" s="153" t="s">
        <v>18</v>
      </c>
      <c r="D46" s="94">
        <v>45.958328592236064</v>
      </c>
      <c r="E46" s="154">
        <v>-2.764893544515834E-2</v>
      </c>
      <c r="F46" s="155">
        <v>-1.3428404298000407E-2</v>
      </c>
      <c r="G46" s="96">
        <v>1.4632945801114072E-3</v>
      </c>
      <c r="H46" s="156">
        <v>-2.8604837418671369E-2</v>
      </c>
      <c r="I46" s="157">
        <v>580.91434538111946</v>
      </c>
      <c r="J46" s="158">
        <v>-1.3697908285752236E-2</v>
      </c>
      <c r="K46" s="159">
        <v>-1.7361916914602205E-2</v>
      </c>
      <c r="L46" s="158">
        <v>-9.518503758529917E-3</v>
      </c>
      <c r="M46" s="158">
        <v>-1.2942755234858994E-2</v>
      </c>
    </row>
    <row r="47" spans="2:19" s="122" customFormat="1" ht="12.75" customHeight="1" x14ac:dyDescent="0.2">
      <c r="B47" s="196"/>
      <c r="C47" s="69" t="s">
        <v>19</v>
      </c>
      <c r="D47" s="60">
        <v>8.3146610983467291</v>
      </c>
      <c r="E47" s="61">
        <v>-7.8156329458446638E-2</v>
      </c>
      <c r="F47" s="62">
        <v>-1.8184709727106729E-2</v>
      </c>
      <c r="G47" s="63">
        <v>1.1895235150072292E-3</v>
      </c>
      <c r="H47" s="151">
        <v>1.9743212277193667E-2</v>
      </c>
      <c r="I47" s="86">
        <v>122.1577124128778</v>
      </c>
      <c r="J47" s="87">
        <v>-5.8091255152594723E-3</v>
      </c>
      <c r="K47" s="88">
        <v>-8.1249989848942716E-3</v>
      </c>
      <c r="L47" s="87">
        <v>-8.0730076042212495E-3</v>
      </c>
      <c r="M47" s="87">
        <v>-1.6242691460494507E-2</v>
      </c>
    </row>
    <row r="48" spans="2:19" s="122" customFormat="1" ht="12.75" customHeight="1" x14ac:dyDescent="0.2">
      <c r="B48" s="196"/>
      <c r="C48" s="161" t="s">
        <v>20</v>
      </c>
      <c r="D48" s="101">
        <v>36.884634822259798</v>
      </c>
      <c r="E48" s="104">
        <v>-1.6350555659224719E-2</v>
      </c>
      <c r="F48" s="162">
        <v>-1.4969006171666854E-2</v>
      </c>
      <c r="G48" s="102">
        <v>1.8354044106410061E-3</v>
      </c>
      <c r="H48" s="85">
        <v>-4.4233071773231214E-2</v>
      </c>
      <c r="I48" s="163">
        <v>443.20146577372998</v>
      </c>
      <c r="J48" s="164">
        <v>-1.8171906805568794E-2</v>
      </c>
      <c r="K48" s="165">
        <v>-2.2622593141201519E-2</v>
      </c>
      <c r="L48" s="164">
        <v>-1.2124139543130186E-2</v>
      </c>
      <c r="M48" s="164">
        <v>-1.4687041520159094E-2</v>
      </c>
    </row>
    <row r="49" spans="2:19" s="122" customFormat="1" ht="12.75" customHeight="1" x14ac:dyDescent="0.2">
      <c r="B49" s="196"/>
      <c r="C49" s="167" t="s">
        <v>21</v>
      </c>
      <c r="D49" s="94">
        <v>4.6601089032867895</v>
      </c>
      <c r="E49" s="154">
        <v>-0.14304942507405394</v>
      </c>
      <c r="F49" s="155">
        <v>-0.13023458099843399</v>
      </c>
      <c r="G49" s="96">
        <v>-1.6078156954587475E-2</v>
      </c>
      <c r="H49" s="156">
        <v>-0.22012697105298773</v>
      </c>
      <c r="I49" s="157">
        <v>68.757811618573186</v>
      </c>
      <c r="J49" s="158">
        <v>-0.14156057106345921</v>
      </c>
      <c r="K49" s="159">
        <v>-0.14479941589442402</v>
      </c>
      <c r="L49" s="158">
        <v>-0.12118280355788313</v>
      </c>
      <c r="M49" s="158">
        <v>-0.1261015483556025</v>
      </c>
    </row>
    <row r="50" spans="2:19" s="122" customFormat="1" ht="12.75" customHeight="1" x14ac:dyDescent="0.2">
      <c r="B50" s="196"/>
      <c r="C50" s="168" t="s">
        <v>22</v>
      </c>
      <c r="D50" s="101">
        <v>12.310890397740501</v>
      </c>
      <c r="E50" s="104">
        <v>-2.029919833399163E-2</v>
      </c>
      <c r="F50" s="162">
        <v>1.2748071617813439E-2</v>
      </c>
      <c r="G50" s="102">
        <v>-2.4211740167328077E-3</v>
      </c>
      <c r="H50" s="169">
        <v>3.138238696337492E-2</v>
      </c>
      <c r="I50" s="163">
        <v>164.12668627700651</v>
      </c>
      <c r="J50" s="170">
        <v>5.4304570881897885E-3</v>
      </c>
      <c r="K50" s="165">
        <v>2.6560338676004935E-3</v>
      </c>
      <c r="L50" s="164">
        <v>4.8803828456616127E-3</v>
      </c>
      <c r="M50" s="164">
        <v>-2.4177132624769726E-4</v>
      </c>
    </row>
    <row r="51" spans="2:19" s="122" customFormat="1" ht="12.75" customHeight="1" x14ac:dyDescent="0.2">
      <c r="B51" s="196"/>
      <c r="C51" s="59" t="s">
        <v>23</v>
      </c>
      <c r="D51" s="60">
        <v>9.0601283590650183</v>
      </c>
      <c r="E51" s="61">
        <v>6.6771301402421601E-2</v>
      </c>
      <c r="F51" s="62">
        <v>6.9936704298432906E-2</v>
      </c>
      <c r="G51" s="63">
        <v>-7.896166099937707E-3</v>
      </c>
      <c r="H51" s="151">
        <v>1.4034065742654311E-2</v>
      </c>
      <c r="I51" s="86">
        <v>112.77288857613549</v>
      </c>
      <c r="J51" s="87">
        <v>4.1165709721634913E-2</v>
      </c>
      <c r="K51" s="88">
        <v>4.0564533873029385E-2</v>
      </c>
      <c r="L51" s="87">
        <v>4.2283929150939814E-2</v>
      </c>
      <c r="M51" s="87">
        <v>4.2133581229991002E-2</v>
      </c>
    </row>
    <row r="52" spans="2:19" s="122" customFormat="1" ht="12.75" customHeight="1" x14ac:dyDescent="0.2">
      <c r="B52" s="196"/>
      <c r="C52" s="66" t="s">
        <v>24</v>
      </c>
      <c r="D52" s="60">
        <v>5.9429773418653493</v>
      </c>
      <c r="E52" s="61">
        <v>9.0840952019523913E-2</v>
      </c>
      <c r="F52" s="62">
        <v>9.3510120424501242E-2</v>
      </c>
      <c r="G52" s="63">
        <v>-9.7437879482852319E-3</v>
      </c>
      <c r="H52" s="151">
        <v>2.407213015707077E-2</v>
      </c>
      <c r="I52" s="86">
        <v>73.496033101917462</v>
      </c>
      <c r="J52" s="87">
        <v>6.506951030026098E-2</v>
      </c>
      <c r="K52" s="88">
        <v>6.4578574023670399E-2</v>
      </c>
      <c r="L52" s="87">
        <v>6.9926522856520679E-2</v>
      </c>
      <c r="M52" s="87">
        <v>6.9690700740626443E-2</v>
      </c>
    </row>
    <row r="53" spans="2:19" s="122" customFormat="1" ht="12.75" customHeight="1" x14ac:dyDescent="0.2">
      <c r="B53" s="196"/>
      <c r="C53" s="66" t="s">
        <v>25</v>
      </c>
      <c r="D53" s="60">
        <v>3.1171510171996704</v>
      </c>
      <c r="E53" s="61">
        <v>2.3705777178191889E-2</v>
      </c>
      <c r="F53" s="62">
        <v>2.5929474029479982E-2</v>
      </c>
      <c r="G53" s="63">
        <v>-4.1992057300713759E-3</v>
      </c>
      <c r="H53" s="151">
        <v>-3.1895489358730877E-3</v>
      </c>
      <c r="I53" s="86">
        <v>39.276855474218017</v>
      </c>
      <c r="J53" s="87">
        <v>-7.9759323073635979E-4</v>
      </c>
      <c r="K53" s="88">
        <v>-1.7663678299898455E-3</v>
      </c>
      <c r="L53" s="87">
        <v>-5.7482701360270783E-3</v>
      </c>
      <c r="M53" s="87">
        <v>-6.3115905337840505E-3</v>
      </c>
    </row>
    <row r="54" spans="2:19" s="122" customFormat="1" ht="12.75" customHeight="1" x14ac:dyDescent="0.2">
      <c r="B54" s="196"/>
      <c r="C54" s="171" t="s">
        <v>26</v>
      </c>
      <c r="D54" s="172">
        <v>81.667759225962001</v>
      </c>
      <c r="E54" s="173">
        <v>-1.5937144438661344E-3</v>
      </c>
      <c r="F54" s="174">
        <v>1.8437825176917055E-2</v>
      </c>
      <c r="G54" s="175">
        <v>2.8318682252498339E-2</v>
      </c>
      <c r="H54" s="147">
        <v>-1.1877609567101377E-3</v>
      </c>
      <c r="I54" s="176">
        <v>997.21556453997948</v>
      </c>
      <c r="J54" s="177">
        <v>1.6447719708068131E-2</v>
      </c>
      <c r="K54" s="178">
        <v>1.574472642369118E-2</v>
      </c>
      <c r="L54" s="177">
        <v>1.9533008941625241E-2</v>
      </c>
      <c r="M54" s="177">
        <v>1.4995489010703356E-2</v>
      </c>
    </row>
    <row r="55" spans="2:19" s="122" customFormat="1" ht="12.75" customHeight="1" x14ac:dyDescent="0.2">
      <c r="B55" s="196"/>
      <c r="C55" s="75" t="s">
        <v>27</v>
      </c>
      <c r="D55" s="60">
        <v>61.367084367326704</v>
      </c>
      <c r="E55" s="61">
        <v>-8.9873984748785052E-3</v>
      </c>
      <c r="F55" s="62">
        <v>1.2717597239061851E-2</v>
      </c>
      <c r="G55" s="63">
        <v>1.3721496298417568E-2</v>
      </c>
      <c r="H55" s="151">
        <v>6.5441309816436366E-3</v>
      </c>
      <c r="I55" s="86">
        <v>748.64269997835402</v>
      </c>
      <c r="J55" s="87">
        <v>2.4546970338987784E-2</v>
      </c>
      <c r="K55" s="88">
        <v>2.3775484771687339E-2</v>
      </c>
      <c r="L55" s="87">
        <v>2.5952228954550627E-2</v>
      </c>
      <c r="M55" s="87">
        <v>2.1639080602140037E-2</v>
      </c>
    </row>
    <row r="56" spans="2:19" s="122" customFormat="1" ht="12.75" customHeight="1" x14ac:dyDescent="0.2">
      <c r="B56" s="196"/>
      <c r="C56" s="76" t="s">
        <v>28</v>
      </c>
      <c r="D56" s="60">
        <v>58.953456081297503</v>
      </c>
      <c r="E56" s="61">
        <v>1.6621437826322971E-3</v>
      </c>
      <c r="F56" s="62">
        <v>2.1885215304033201E-2</v>
      </c>
      <c r="G56" s="63">
        <v>1.5433193216288332E-2</v>
      </c>
      <c r="H56" s="151">
        <v>1.4269408833453845E-2</v>
      </c>
      <c r="I56" s="86">
        <v>713.97039133113105</v>
      </c>
      <c r="J56" s="87">
        <v>3.3798858192914727E-2</v>
      </c>
      <c r="K56" s="88">
        <v>3.2698209960053459E-2</v>
      </c>
      <c r="L56" s="87">
        <v>3.4069033698521434E-2</v>
      </c>
      <c r="M56" s="87">
        <v>2.9115074058728485E-2</v>
      </c>
    </row>
    <row r="57" spans="2:19" s="122" customFormat="1" ht="12.75" customHeight="1" x14ac:dyDescent="0.2">
      <c r="B57" s="196"/>
      <c r="C57" s="69" t="s">
        <v>29</v>
      </c>
      <c r="D57" s="77">
        <v>2.4136282860291973</v>
      </c>
      <c r="E57" s="61">
        <v>-0.21328601825974669</v>
      </c>
      <c r="F57" s="62">
        <v>-0.15781265418393398</v>
      </c>
      <c r="G57" s="63">
        <v>-2.3433371218328891E-2</v>
      </c>
      <c r="H57" s="151">
        <v>-0.11005706791020553</v>
      </c>
      <c r="I57" s="86">
        <v>34.672308647223005</v>
      </c>
      <c r="J57" s="87">
        <v>-0.13488195673582959</v>
      </c>
      <c r="K57" s="88">
        <v>-0.12971363428534255</v>
      </c>
      <c r="L57" s="87">
        <v>-0.11762485820655855</v>
      </c>
      <c r="M57" s="87">
        <v>-0.11223220892714147</v>
      </c>
    </row>
    <row r="58" spans="2:19" s="122" customFormat="1" ht="12.75" customHeight="1" x14ac:dyDescent="0.2">
      <c r="B58" s="196"/>
      <c r="C58" s="179" t="s">
        <v>30</v>
      </c>
      <c r="D58" s="101">
        <v>20.300674858635297</v>
      </c>
      <c r="E58" s="104">
        <v>2.144301747954902E-2</v>
      </c>
      <c r="F58" s="162">
        <v>3.5733800988438036E-2</v>
      </c>
      <c r="G58" s="102">
        <v>7.4042654799058916E-2</v>
      </c>
      <c r="H58" s="85">
        <v>-2.3092990909006184E-2</v>
      </c>
      <c r="I58" s="163">
        <v>248.57286456162538</v>
      </c>
      <c r="J58" s="164">
        <v>-7.1897026286846799E-3</v>
      </c>
      <c r="K58" s="165">
        <v>-7.6974642486384859E-3</v>
      </c>
      <c r="L58" s="164">
        <v>1.0174046348563337E-3</v>
      </c>
      <c r="M58" s="164">
        <v>-4.5695630339244175E-3</v>
      </c>
    </row>
    <row r="59" spans="2:19" s="122" customFormat="1" ht="12.75" customHeight="1" x14ac:dyDescent="0.2">
      <c r="B59" s="196"/>
      <c r="C59" s="52" t="s">
        <v>31</v>
      </c>
      <c r="D59" s="101">
        <v>173.24377885659896</v>
      </c>
      <c r="E59" s="104">
        <v>-2.8465231459795404E-2</v>
      </c>
      <c r="F59" s="162">
        <v>-8.9040430142892646E-3</v>
      </c>
      <c r="G59" s="102">
        <v>7.9390589324024319E-3</v>
      </c>
      <c r="H59" s="85">
        <v>-1.4492877698598972E-2</v>
      </c>
      <c r="I59" s="163">
        <v>2282.5245153427236</v>
      </c>
      <c r="J59" s="164">
        <v>-5.1681898150979233E-3</v>
      </c>
      <c r="K59" s="165">
        <v>-7.075368720874442E-3</v>
      </c>
      <c r="L59" s="164">
        <v>-2.5771312633928734E-3</v>
      </c>
      <c r="M59" s="164">
        <v>-7.1047255750037452E-3</v>
      </c>
    </row>
    <row r="60" spans="2:19" s="122" customFormat="1" ht="12.75" hidden="1" customHeight="1" x14ac:dyDescent="0.2">
      <c r="B60" s="196"/>
      <c r="C60" s="180"/>
      <c r="D60" s="181"/>
      <c r="E60" s="182"/>
      <c r="F60" s="183"/>
      <c r="G60" s="184"/>
      <c r="H60" s="183"/>
      <c r="I60" s="183"/>
      <c r="J60" s="182"/>
      <c r="K60" s="183"/>
      <c r="L60" s="183"/>
      <c r="M60" s="183"/>
    </row>
    <row r="61" spans="2:19" s="122" customFormat="1" ht="12.75" hidden="1" customHeight="1" x14ac:dyDescent="0.2">
      <c r="B61" s="196"/>
      <c r="C61" s="180"/>
      <c r="D61" s="181"/>
      <c r="E61" s="182"/>
      <c r="F61" s="183"/>
      <c r="G61" s="184"/>
      <c r="H61" s="183"/>
      <c r="I61" s="183"/>
      <c r="J61" s="182"/>
      <c r="K61" s="183"/>
      <c r="L61" s="183"/>
      <c r="M61" s="183"/>
    </row>
    <row r="62" spans="2:19" s="122" customFormat="1" ht="12.75" hidden="1" customHeight="1" x14ac:dyDescent="0.2">
      <c r="B62" s="196"/>
      <c r="C62" s="180"/>
      <c r="D62" s="181"/>
      <c r="E62" s="182"/>
      <c r="F62" s="183"/>
      <c r="G62" s="184"/>
      <c r="H62" s="183"/>
      <c r="I62" s="183"/>
      <c r="J62" s="182"/>
      <c r="K62" s="183"/>
      <c r="L62" s="183"/>
      <c r="M62" s="183"/>
    </row>
    <row r="63" spans="2:19" s="122" customFormat="1" ht="12.75" customHeight="1" x14ac:dyDescent="0.2">
      <c r="C63" s="185"/>
      <c r="D63" s="186"/>
      <c r="E63" s="187"/>
      <c r="F63" s="188"/>
      <c r="G63" s="187"/>
      <c r="H63" s="189"/>
      <c r="I63" s="190"/>
      <c r="J63" s="188"/>
      <c r="K63" s="187"/>
      <c r="L63" s="191"/>
      <c r="M63" s="187"/>
    </row>
    <row r="64" spans="2:19" s="122" customFormat="1" ht="12.75" customHeight="1" x14ac:dyDescent="0.2">
      <c r="C64" s="75" t="s">
        <v>32</v>
      </c>
      <c r="D64" s="94">
        <v>21.32111849</v>
      </c>
      <c r="E64" s="155">
        <v>-5.4678062285418161E-2</v>
      </c>
      <c r="F64" s="192">
        <v>-1.3536664856400704E-2</v>
      </c>
      <c r="G64" s="96">
        <v>-2.4970237568816112E-2</v>
      </c>
      <c r="H64" s="155">
        <v>2.0987516750594182E-2</v>
      </c>
      <c r="I64" s="94">
        <v>337.99852876000006</v>
      </c>
      <c r="J64" s="155">
        <v>2.7930159197941951E-3</v>
      </c>
      <c r="K64" s="96">
        <v>1.9352771409240077E-3</v>
      </c>
      <c r="L64" s="155">
        <v>-7.4481687273828534E-3</v>
      </c>
      <c r="M64" s="96">
        <v>-1.2264520293144288E-2</v>
      </c>
      <c r="O64" s="193"/>
      <c r="P64" s="193"/>
      <c r="Q64" s="193"/>
      <c r="R64" s="193"/>
      <c r="S64" s="193"/>
    </row>
    <row r="65" spans="2:19" s="122" customFormat="1" ht="12.75" customHeight="1" x14ac:dyDescent="0.2">
      <c r="C65" s="99" t="s">
        <v>33</v>
      </c>
      <c r="D65" s="60">
        <v>16.741553679999999</v>
      </c>
      <c r="E65" s="62">
        <v>-8.468130006835739E-2</v>
      </c>
      <c r="F65" s="95">
        <v>-4.4300839883863241E-2</v>
      </c>
      <c r="G65" s="63">
        <v>-3.6396493408738406E-2</v>
      </c>
      <c r="H65" s="62">
        <v>1.3646959435644535E-2</v>
      </c>
      <c r="I65" s="60">
        <v>269.28477223999994</v>
      </c>
      <c r="J65" s="62">
        <v>-4.7815263712902567E-4</v>
      </c>
      <c r="K65" s="63">
        <v>-1.4743627296444073E-3</v>
      </c>
      <c r="L65" s="62">
        <v>-1.6363553667417929E-2</v>
      </c>
      <c r="M65" s="63">
        <v>-2.1254475380738103E-2</v>
      </c>
      <c r="O65" s="193"/>
      <c r="P65" s="193"/>
      <c r="Q65" s="193"/>
      <c r="R65" s="193"/>
      <c r="S65" s="193"/>
    </row>
    <row r="66" spans="2:19" s="122" customFormat="1" ht="12.75" customHeight="1" x14ac:dyDescent="0.2">
      <c r="C66" s="99" t="s">
        <v>34</v>
      </c>
      <c r="D66" s="60">
        <v>2.8317249500000004</v>
      </c>
      <c r="E66" s="62">
        <v>0.20342336912337089</v>
      </c>
      <c r="F66" s="95">
        <v>0.24198313015247463</v>
      </c>
      <c r="G66" s="63">
        <v>-2.1597360252419429E-2</v>
      </c>
      <c r="H66" s="62">
        <v>9.7170584636039337E-2</v>
      </c>
      <c r="I66" s="60">
        <v>30.113769549999997</v>
      </c>
      <c r="J66" s="62">
        <v>0.12574022635811088</v>
      </c>
      <c r="K66" s="63">
        <v>0.12443395273687763</v>
      </c>
      <c r="L66" s="62">
        <v>0.16575255539540534</v>
      </c>
      <c r="M66" s="63">
        <v>0.16256076533610364</v>
      </c>
      <c r="O66" s="193"/>
      <c r="P66" s="193"/>
      <c r="Q66" s="193"/>
      <c r="R66" s="193"/>
      <c r="S66" s="193"/>
    </row>
    <row r="67" spans="2:19" s="122" customFormat="1" ht="12.75" customHeight="1" x14ac:dyDescent="0.2">
      <c r="C67" s="199" t="s">
        <v>35</v>
      </c>
      <c r="D67" s="200">
        <v>1.74783986</v>
      </c>
      <c r="E67" s="201">
        <v>-8.5321617092731228E-2</v>
      </c>
      <c r="F67" s="202">
        <v>2.4260171646907081E-2</v>
      </c>
      <c r="G67" s="203">
        <v>5.5379007372746036E-2</v>
      </c>
      <c r="H67" s="201">
        <v>2.3426470154623402E-2</v>
      </c>
      <c r="I67" s="200">
        <v>38.599986969999989</v>
      </c>
      <c r="J67" s="201">
        <v>-5.6081234038337535E-2</v>
      </c>
      <c r="K67" s="203">
        <v>-5.5420089263067185E-2</v>
      </c>
      <c r="L67" s="201">
        <v>-6.3701056695184888E-2</v>
      </c>
      <c r="M67" s="203">
        <v>-6.7106711533741592E-2</v>
      </c>
      <c r="O67" s="193"/>
      <c r="P67" s="193"/>
      <c r="Q67" s="193"/>
      <c r="R67" s="193"/>
      <c r="S67" s="193"/>
    </row>
    <row r="68" spans="2:19" s="122" customFormat="1" ht="12.75" customHeight="1" x14ac:dyDescent="0.2">
      <c r="C68" s="194"/>
      <c r="D68" s="181"/>
      <c r="E68" s="195"/>
      <c r="F68" s="195"/>
      <c r="G68" s="195"/>
      <c r="H68" s="195"/>
      <c r="I68" s="181"/>
      <c r="J68" s="195"/>
      <c r="K68" s="195"/>
      <c r="L68" s="195"/>
      <c r="M68" s="195"/>
      <c r="O68" s="193"/>
      <c r="P68" s="193"/>
      <c r="Q68" s="193"/>
      <c r="R68" s="193"/>
      <c r="S68" s="193"/>
    </row>
    <row r="69" spans="2:19" s="122" customFormat="1" ht="12.75" customHeight="1" x14ac:dyDescent="0.2">
      <c r="B69" s="196"/>
      <c r="C69" s="107"/>
      <c r="D69" s="204"/>
      <c r="E69" s="205"/>
      <c r="F69" s="205"/>
      <c r="G69" s="205"/>
      <c r="H69" s="205"/>
      <c r="I69" s="206"/>
      <c r="J69" s="205"/>
      <c r="K69" s="205"/>
      <c r="L69" s="205"/>
      <c r="M69" s="205"/>
    </row>
    <row r="70" spans="2:19" s="122" customFormat="1" ht="38.25" customHeight="1" x14ac:dyDescent="0.2">
      <c r="B70" s="196"/>
      <c r="C70" s="123" t="s">
        <v>42</v>
      </c>
      <c r="D70" s="124" t="s">
        <v>6</v>
      </c>
      <c r="E70" s="125"/>
      <c r="F70" s="125"/>
      <c r="G70" s="126"/>
      <c r="H70" s="124" t="s">
        <v>8</v>
      </c>
      <c r="I70" s="125"/>
      <c r="J70" s="125"/>
      <c r="K70" s="126"/>
      <c r="L70" s="124" t="s">
        <v>9</v>
      </c>
      <c r="M70" s="126"/>
    </row>
    <row r="71" spans="2:19" s="122" customFormat="1" ht="53.25" customHeight="1" x14ac:dyDescent="0.2">
      <c r="B71" s="196"/>
      <c r="C71" s="127"/>
      <c r="D71" s="128" t="str">
        <f>D38</f>
        <v>Données brutes  aout 2024</v>
      </c>
      <c r="E71" s="129" t="str">
        <f>E38</f>
        <v>Taux de croissance  aout 2024 / aout 2023</v>
      </c>
      <c r="F71" s="198"/>
      <c r="G71" s="131" t="str">
        <f>G5</f>
        <v>Taux de croissance  aout 2024 / juil. 2024</v>
      </c>
      <c r="H71" s="132" t="str">
        <f>H38</f>
        <v>Rappel :
Taux ACM CVS-CJO à fin aout 2023</v>
      </c>
      <c r="I71" s="133" t="str">
        <f>I38</f>
        <v>Données brutes sept. 2023 - aout 2024</v>
      </c>
      <c r="J71" s="129" t="str">
        <f>J38</f>
        <v>Taux ACM (sept. 2023 - aout 2024 / sept. 2022 - aout 2023)</v>
      </c>
      <c r="K71" s="135"/>
      <c r="L71" s="129" t="str">
        <f>L38</f>
        <v>( janv à aout 2024 ) /
( janv à aout 2023 )</v>
      </c>
      <c r="M71" s="135"/>
    </row>
    <row r="72" spans="2:19" s="122" customFormat="1" ht="38.25" customHeight="1" x14ac:dyDescent="0.2">
      <c r="B72" s="196"/>
      <c r="C72" s="137"/>
      <c r="D72" s="138"/>
      <c r="E72" s="131" t="s">
        <v>10</v>
      </c>
      <c r="F72" s="139" t="s">
        <v>11</v>
      </c>
      <c r="G72" s="131" t="s">
        <v>11</v>
      </c>
      <c r="H72" s="140"/>
      <c r="I72" s="141"/>
      <c r="J72" s="131" t="s">
        <v>10</v>
      </c>
      <c r="K72" s="131" t="s">
        <v>11</v>
      </c>
      <c r="L72" s="131" t="s">
        <v>10</v>
      </c>
      <c r="M72" s="131" t="s">
        <v>11</v>
      </c>
    </row>
    <row r="73" spans="2:19" s="122" customFormat="1" ht="12.75" customHeight="1" x14ac:dyDescent="0.2">
      <c r="B73" s="196"/>
      <c r="C73" s="142" t="s">
        <v>12</v>
      </c>
      <c r="D73" s="143">
        <v>204.32059171451792</v>
      </c>
      <c r="E73" s="144">
        <v>2.8085451279931561E-2</v>
      </c>
      <c r="F73" s="48">
        <v>4.1509735713529672E-2</v>
      </c>
      <c r="G73" s="49">
        <v>0</v>
      </c>
      <c r="H73" s="145">
        <v>-5.7215532846903727E-3</v>
      </c>
      <c r="I73" s="146">
        <v>2766.8677970930194</v>
      </c>
      <c r="J73" s="144">
        <v>3.7367833526231742E-2</v>
      </c>
      <c r="K73" s="49">
        <v>3.5270049062422482E-2</v>
      </c>
      <c r="L73" s="144">
        <v>4.3888450213928731E-2</v>
      </c>
      <c r="M73" s="144">
        <v>3.8974826851231104E-2</v>
      </c>
    </row>
    <row r="74" spans="2:19" s="122" customFormat="1" ht="12.75" customHeight="1" x14ac:dyDescent="0.2">
      <c r="B74" s="196"/>
      <c r="C74" s="52" t="s">
        <v>13</v>
      </c>
      <c r="D74" s="53">
        <v>127.94701716659942</v>
      </c>
      <c r="E74" s="54">
        <v>1.9510299663169528E-2</v>
      </c>
      <c r="F74" s="55">
        <v>3.2933912695895406E-2</v>
      </c>
      <c r="G74" s="56">
        <v>0</v>
      </c>
      <c r="H74" s="147">
        <v>-1.2049156445517295E-2</v>
      </c>
      <c r="I74" s="148">
        <v>1822.4452578286607</v>
      </c>
      <c r="J74" s="149">
        <v>2.924633866959625E-2</v>
      </c>
      <c r="K74" s="150">
        <v>2.7010287755052431E-2</v>
      </c>
      <c r="L74" s="149">
        <v>3.713608887410258E-2</v>
      </c>
      <c r="M74" s="149">
        <v>3.2182787181679329E-2</v>
      </c>
    </row>
    <row r="75" spans="2:19" s="122" customFormat="1" ht="12.75" customHeight="1" x14ac:dyDescent="0.2">
      <c r="B75" s="196"/>
      <c r="C75" s="59" t="s">
        <v>14</v>
      </c>
      <c r="D75" s="60">
        <v>34.497390144315972</v>
      </c>
      <c r="E75" s="61">
        <v>-2.7478003288976649E-2</v>
      </c>
      <c r="F75" s="62">
        <v>8.61038488890431E-3</v>
      </c>
      <c r="G75" s="63">
        <v>0</v>
      </c>
      <c r="H75" s="151">
        <v>3.0501992654669685E-2</v>
      </c>
      <c r="I75" s="86">
        <v>584.10277187632585</v>
      </c>
      <c r="J75" s="87">
        <v>2.6645265829785547E-2</v>
      </c>
      <c r="K75" s="88">
        <v>2.5453809028992191E-2</v>
      </c>
      <c r="L75" s="87">
        <v>2.7908071408530688E-2</v>
      </c>
      <c r="M75" s="87">
        <v>2.1506135167767892E-2</v>
      </c>
    </row>
    <row r="76" spans="2:19" s="122" customFormat="1" ht="12.75" customHeight="1" x14ac:dyDescent="0.2">
      <c r="B76" s="196"/>
      <c r="C76" s="66" t="s">
        <v>15</v>
      </c>
      <c r="D76" s="60">
        <v>9.7553414849996205</v>
      </c>
      <c r="E76" s="61">
        <v>-3.7390921220829432E-2</v>
      </c>
      <c r="F76" s="62">
        <v>-8.9149635844136821E-3</v>
      </c>
      <c r="G76" s="63">
        <v>0</v>
      </c>
      <c r="H76" s="151">
        <v>-1.9362583012679568E-2</v>
      </c>
      <c r="I76" s="86">
        <v>149.37263843056482</v>
      </c>
      <c r="J76" s="87">
        <v>2.1528592305078531E-2</v>
      </c>
      <c r="K76" s="88">
        <v>1.9364308478844183E-2</v>
      </c>
      <c r="L76" s="87">
        <v>3.7704769150724626E-2</v>
      </c>
      <c r="M76" s="87">
        <v>2.9626976957230822E-2</v>
      </c>
    </row>
    <row r="77" spans="2:19" s="122" customFormat="1" ht="12.75" customHeight="1" x14ac:dyDescent="0.2">
      <c r="B77" s="196"/>
      <c r="C77" s="66" t="s">
        <v>16</v>
      </c>
      <c r="D77" s="60">
        <v>19.42830721145236</v>
      </c>
      <c r="E77" s="61">
        <v>-1.5581703515283318E-2</v>
      </c>
      <c r="F77" s="62">
        <v>4.0682147226468235E-2</v>
      </c>
      <c r="G77" s="63">
        <v>0</v>
      </c>
      <c r="H77" s="151">
        <v>4.975292918616514E-2</v>
      </c>
      <c r="I77" s="86">
        <v>329.05840021583231</v>
      </c>
      <c r="J77" s="87">
        <v>5.10155852264631E-2</v>
      </c>
      <c r="K77" s="88">
        <v>5.4047329128416921E-2</v>
      </c>
      <c r="L77" s="87">
        <v>4.8540869342276194E-2</v>
      </c>
      <c r="M77" s="87">
        <v>4.8036201413976576E-2</v>
      </c>
    </row>
    <row r="78" spans="2:19" s="122" customFormat="1" ht="12.75" customHeight="1" x14ac:dyDescent="0.2">
      <c r="B78" s="196"/>
      <c r="C78" s="66" t="s">
        <v>17</v>
      </c>
      <c r="D78" s="60">
        <v>4.1257162196439907</v>
      </c>
      <c r="E78" s="61">
        <v>-0.11569001921377497</v>
      </c>
      <c r="F78" s="62">
        <v>-8.1721763230033773E-2</v>
      </c>
      <c r="G78" s="63">
        <v>0</v>
      </c>
      <c r="H78" s="151">
        <v>4.7986115049583722E-2</v>
      </c>
      <c r="I78" s="86">
        <v>90.004180480170717</v>
      </c>
      <c r="J78" s="87">
        <v>-6.3435511632439656E-2</v>
      </c>
      <c r="K78" s="88">
        <v>-6.4089176938113335E-2</v>
      </c>
      <c r="L78" s="87">
        <v>-8.1538127359027102E-2</v>
      </c>
      <c r="M78" s="87">
        <v>-8.5429966454354966E-2</v>
      </c>
    </row>
    <row r="79" spans="2:19" s="122" customFormat="1" ht="12.75" customHeight="1" x14ac:dyDescent="0.2">
      <c r="B79" s="196"/>
      <c r="C79" s="153" t="s">
        <v>18</v>
      </c>
      <c r="D79" s="94">
        <v>27.627996839645963</v>
      </c>
      <c r="E79" s="154">
        <v>2.8030820687254598E-2</v>
      </c>
      <c r="F79" s="155">
        <v>4.6491537966797836E-2</v>
      </c>
      <c r="G79" s="96">
        <v>0</v>
      </c>
      <c r="H79" s="156">
        <v>5.2759688842656249E-3</v>
      </c>
      <c r="I79" s="157">
        <v>369.58953477067706</v>
      </c>
      <c r="J79" s="158">
        <v>5.177991468106935E-2</v>
      </c>
      <c r="K79" s="159">
        <v>4.8784472820955438E-2</v>
      </c>
      <c r="L79" s="158">
        <v>5.5335160928693394E-2</v>
      </c>
      <c r="M79" s="158">
        <v>5.2138503036702755E-2</v>
      </c>
    </row>
    <row r="80" spans="2:19" s="122" customFormat="1" ht="12.75" customHeight="1" x14ac:dyDescent="0.2">
      <c r="B80" s="196"/>
      <c r="C80" s="69" t="s">
        <v>19</v>
      </c>
      <c r="D80" s="60">
        <v>6.8773589483592392</v>
      </c>
      <c r="E80" s="61">
        <v>-2.1805334474352622E-2</v>
      </c>
      <c r="F80" s="62">
        <v>3.1377463484121737E-2</v>
      </c>
      <c r="G80" s="63">
        <v>0</v>
      </c>
      <c r="H80" s="151">
        <v>6.0359905688285087E-2</v>
      </c>
      <c r="I80" s="86">
        <v>107.06872304303798</v>
      </c>
      <c r="J80" s="87">
        <v>4.8951225194406645E-2</v>
      </c>
      <c r="K80" s="88">
        <v>4.6874094341951222E-2</v>
      </c>
      <c r="L80" s="87">
        <v>4.7772415405853863E-2</v>
      </c>
      <c r="M80" s="87">
        <v>4.075584111654007E-2</v>
      </c>
    </row>
    <row r="81" spans="2:13" s="122" customFormat="1" ht="12.75" customHeight="1" x14ac:dyDescent="0.2">
      <c r="B81" s="196"/>
      <c r="C81" s="161" t="s">
        <v>20</v>
      </c>
      <c r="D81" s="101">
        <v>19.715505699661502</v>
      </c>
      <c r="E81" s="104">
        <v>4.5703104646169557E-2</v>
      </c>
      <c r="F81" s="162">
        <v>4.745156777263726E-2</v>
      </c>
      <c r="G81" s="102">
        <v>0</v>
      </c>
      <c r="H81" s="85">
        <v>-2.6872506939539909E-2</v>
      </c>
      <c r="I81" s="163">
        <v>237.60912710819537</v>
      </c>
      <c r="J81" s="164">
        <v>4.8204483137320731E-2</v>
      </c>
      <c r="K81" s="165">
        <v>4.3408298601118833E-2</v>
      </c>
      <c r="L81" s="164">
        <v>5.4836345142811993E-2</v>
      </c>
      <c r="M81" s="164">
        <v>5.1725190817653033E-2</v>
      </c>
    </row>
    <row r="82" spans="2:13" s="122" customFormat="1" ht="12.75" customHeight="1" x14ac:dyDescent="0.2">
      <c r="B82" s="196"/>
      <c r="C82" s="167" t="s">
        <v>21</v>
      </c>
      <c r="D82" s="94">
        <v>5.5413438036948302</v>
      </c>
      <c r="E82" s="154">
        <v>-7.0431065376591273E-2</v>
      </c>
      <c r="F82" s="155">
        <v>-7.0946045149466008E-2</v>
      </c>
      <c r="G82" s="96">
        <v>0</v>
      </c>
      <c r="H82" s="156">
        <v>-0.28969964714429641</v>
      </c>
      <c r="I82" s="157">
        <v>80.913976766954619</v>
      </c>
      <c r="J82" s="158">
        <v>-9.3418906238231236E-2</v>
      </c>
      <c r="K82" s="159">
        <v>-9.8608867368582542E-2</v>
      </c>
      <c r="L82" s="158">
        <v>-5.5646873902969629E-2</v>
      </c>
      <c r="M82" s="158">
        <v>-6.344304733619599E-2</v>
      </c>
    </row>
    <row r="83" spans="2:13" s="122" customFormat="1" ht="12.75" customHeight="1" x14ac:dyDescent="0.2">
      <c r="B83" s="196"/>
      <c r="C83" s="168" t="s">
        <v>22</v>
      </c>
      <c r="D83" s="101">
        <v>11.2457010978758</v>
      </c>
      <c r="E83" s="104">
        <v>2.0255790200662815E-3</v>
      </c>
      <c r="F83" s="162">
        <v>3.2109680796370332E-2</v>
      </c>
      <c r="G83" s="102">
        <v>0</v>
      </c>
      <c r="H83" s="169">
        <v>9.3401994976181291E-2</v>
      </c>
      <c r="I83" s="163">
        <v>155.80384527043429</v>
      </c>
      <c r="J83" s="170">
        <v>5.6310816087165483E-2</v>
      </c>
      <c r="K83" s="165">
        <v>5.6059833576859397E-2</v>
      </c>
      <c r="L83" s="164">
        <v>4.6170482765863774E-2</v>
      </c>
      <c r="M83" s="164">
        <v>4.3343731900612914E-2</v>
      </c>
    </row>
    <row r="84" spans="2:13" s="122" customFormat="1" ht="12.75" customHeight="1" x14ac:dyDescent="0.2">
      <c r="B84" s="196"/>
      <c r="C84" s="59" t="s">
        <v>23</v>
      </c>
      <c r="D84" s="60">
        <v>46.749855709161992</v>
      </c>
      <c r="E84" s="61">
        <v>6.9924552012484487E-2</v>
      </c>
      <c r="F84" s="62">
        <v>6.2420371550613529E-2</v>
      </c>
      <c r="G84" s="63">
        <v>0</v>
      </c>
      <c r="H84" s="151">
        <v>-3.2143619100136411E-2</v>
      </c>
      <c r="I84" s="86">
        <v>600.14715472618343</v>
      </c>
      <c r="J84" s="87">
        <v>2.7416980680875058E-2</v>
      </c>
      <c r="K84" s="88">
        <v>2.4344660331600876E-2</v>
      </c>
      <c r="L84" s="87">
        <v>4.3999347915860243E-2</v>
      </c>
      <c r="M84" s="87">
        <v>3.9320039256977024E-2</v>
      </c>
    </row>
    <row r="85" spans="2:13" s="122" customFormat="1" ht="12.75" customHeight="1" x14ac:dyDescent="0.2">
      <c r="B85" s="196"/>
      <c r="C85" s="66" t="s">
        <v>24</v>
      </c>
      <c r="D85" s="60">
        <v>29.507288431498598</v>
      </c>
      <c r="E85" s="61">
        <v>7.9463165396429281E-2</v>
      </c>
      <c r="F85" s="62">
        <v>6.5427885367445482E-2</v>
      </c>
      <c r="G85" s="63">
        <v>0</v>
      </c>
      <c r="H85" s="151">
        <v>-5.5404880834690196E-2</v>
      </c>
      <c r="I85" s="86">
        <v>383.9822193161188</v>
      </c>
      <c r="J85" s="87">
        <v>3.1348610210246042E-2</v>
      </c>
      <c r="K85" s="88">
        <v>2.7179072644722524E-2</v>
      </c>
      <c r="L85" s="87">
        <v>5.8135470747449292E-2</v>
      </c>
      <c r="M85" s="87">
        <v>5.1630972850111645E-2</v>
      </c>
    </row>
    <row r="86" spans="2:13" s="122" customFormat="1" ht="12.75" customHeight="1" x14ac:dyDescent="0.2">
      <c r="B86" s="196"/>
      <c r="C86" s="66" t="s">
        <v>25</v>
      </c>
      <c r="D86" s="60">
        <v>17.242567277663397</v>
      </c>
      <c r="E86" s="61">
        <v>5.398633369409267E-2</v>
      </c>
      <c r="F86" s="62">
        <v>5.7128047417676964E-2</v>
      </c>
      <c r="G86" s="63">
        <v>0</v>
      </c>
      <c r="H86" s="151">
        <v>1.1737493971770263E-2</v>
      </c>
      <c r="I86" s="86">
        <v>216.16493541006452</v>
      </c>
      <c r="J86" s="87">
        <v>2.050649232556756E-2</v>
      </c>
      <c r="K86" s="88">
        <v>1.9352537696396999E-2</v>
      </c>
      <c r="L86" s="87">
        <v>2.0004770396259364E-2</v>
      </c>
      <c r="M86" s="87">
        <v>1.7951183832824569E-2</v>
      </c>
    </row>
    <row r="87" spans="2:13" s="122" customFormat="1" ht="12.75" customHeight="1" x14ac:dyDescent="0.2">
      <c r="B87" s="196"/>
      <c r="C87" s="171" t="s">
        <v>26</v>
      </c>
      <c r="D87" s="172">
        <v>76.373574547918494</v>
      </c>
      <c r="E87" s="173">
        <v>4.2779096676647699E-2</v>
      </c>
      <c r="F87" s="174">
        <v>5.8176600593967898E-2</v>
      </c>
      <c r="G87" s="175">
        <v>0</v>
      </c>
      <c r="H87" s="147">
        <v>7.0042681729227674E-3</v>
      </c>
      <c r="I87" s="176">
        <v>944.42253926435887</v>
      </c>
      <c r="J87" s="177">
        <v>5.3407719933014741E-2</v>
      </c>
      <c r="K87" s="178">
        <v>5.1567441137513104E-2</v>
      </c>
      <c r="L87" s="177">
        <v>5.7276305361761315E-2</v>
      </c>
      <c r="M87" s="177">
        <v>5.2288628342443078E-2</v>
      </c>
    </row>
    <row r="88" spans="2:13" s="122" customFormat="1" ht="12.75" customHeight="1" x14ac:dyDescent="0.2">
      <c r="B88" s="196"/>
      <c r="C88" s="75" t="s">
        <v>27</v>
      </c>
      <c r="D88" s="60">
        <v>59.095275278123594</v>
      </c>
      <c r="E88" s="61">
        <v>3.1949282874851992E-2</v>
      </c>
      <c r="F88" s="62">
        <v>5.0882188784916904E-2</v>
      </c>
      <c r="G88" s="63">
        <v>0</v>
      </c>
      <c r="H88" s="151">
        <v>-3.1484144053579577E-3</v>
      </c>
      <c r="I88" s="86">
        <v>730.06680089141219</v>
      </c>
      <c r="J88" s="87">
        <v>5.2594853172616585E-2</v>
      </c>
      <c r="K88" s="88">
        <v>5.0706641042450817E-2</v>
      </c>
      <c r="L88" s="87">
        <v>5.4189661150962687E-2</v>
      </c>
      <c r="M88" s="87">
        <v>4.9684571046368475E-2</v>
      </c>
    </row>
    <row r="89" spans="2:13" s="122" customFormat="1" ht="12.75" customHeight="1" x14ac:dyDescent="0.2">
      <c r="B89" s="196"/>
      <c r="C89" s="76" t="s">
        <v>28</v>
      </c>
      <c r="D89" s="60">
        <v>54.510949265160392</v>
      </c>
      <c r="E89" s="61">
        <v>2.861570088420784E-2</v>
      </c>
      <c r="F89" s="62">
        <v>4.5300555901690132E-2</v>
      </c>
      <c r="G89" s="63">
        <v>0</v>
      </c>
      <c r="H89" s="151">
        <v>4.3537181273372028E-3</v>
      </c>
      <c r="I89" s="86">
        <v>677.24594324503755</v>
      </c>
      <c r="J89" s="87">
        <v>5.6020924268614269E-2</v>
      </c>
      <c r="K89" s="88">
        <v>5.354181263583202E-2</v>
      </c>
      <c r="L89" s="87">
        <v>5.5272121945427299E-2</v>
      </c>
      <c r="M89" s="87">
        <v>5.0248447704919874E-2</v>
      </c>
    </row>
    <row r="90" spans="2:13" s="122" customFormat="1" ht="12.75" customHeight="1" x14ac:dyDescent="0.2">
      <c r="B90" s="196"/>
      <c r="C90" s="69" t="s">
        <v>29</v>
      </c>
      <c r="D90" s="77">
        <v>4.5843260129632055</v>
      </c>
      <c r="E90" s="61">
        <v>7.3310332612601892E-2</v>
      </c>
      <c r="F90" s="62">
        <v>0.12021753724285156</v>
      </c>
      <c r="G90" s="63">
        <v>0</v>
      </c>
      <c r="H90" s="151">
        <v>-8.6935187776488454E-2</v>
      </c>
      <c r="I90" s="86">
        <v>52.820857646374705</v>
      </c>
      <c r="J90" s="87">
        <v>1.0558384918378794E-2</v>
      </c>
      <c r="K90" s="88">
        <v>1.5876505201469326E-2</v>
      </c>
      <c r="L90" s="87">
        <v>4.0830206633184707E-2</v>
      </c>
      <c r="M90" s="87">
        <v>4.2705845636053397E-2</v>
      </c>
    </row>
    <row r="91" spans="2:13" s="122" customFormat="1" ht="12.75" customHeight="1" x14ac:dyDescent="0.2">
      <c r="B91" s="196"/>
      <c r="C91" s="179" t="s">
        <v>30</v>
      </c>
      <c r="D91" s="101">
        <v>17.2782992697949</v>
      </c>
      <c r="E91" s="104">
        <v>8.1601432134409846E-2</v>
      </c>
      <c r="F91" s="162">
        <v>8.34685883620776E-2</v>
      </c>
      <c r="G91" s="102">
        <v>0</v>
      </c>
      <c r="H91" s="85">
        <v>4.328973299992156E-2</v>
      </c>
      <c r="I91" s="163">
        <v>214.35573837294649</v>
      </c>
      <c r="J91" s="164">
        <v>5.6185679260388532E-2</v>
      </c>
      <c r="K91" s="165">
        <v>5.4506983744273096E-2</v>
      </c>
      <c r="L91" s="164">
        <v>6.7646277091699236E-2</v>
      </c>
      <c r="M91" s="164">
        <v>6.1204326946242116E-2</v>
      </c>
    </row>
    <row r="92" spans="2:13" s="122" customFormat="1" ht="12.75" customHeight="1" x14ac:dyDescent="0.2">
      <c r="B92" s="196"/>
      <c r="C92" s="52" t="s">
        <v>31</v>
      </c>
      <c r="D92" s="101">
        <v>157.57073600535591</v>
      </c>
      <c r="E92" s="104">
        <v>1.629437575203041E-2</v>
      </c>
      <c r="F92" s="162">
        <v>3.5754325361688322E-2</v>
      </c>
      <c r="G92" s="102">
        <v>0</v>
      </c>
      <c r="H92" s="85">
        <v>1.9696943283789015E-3</v>
      </c>
      <c r="I92" s="163">
        <v>2166.7206423668363</v>
      </c>
      <c r="J92" s="164">
        <v>4.0158242179019865E-2</v>
      </c>
      <c r="K92" s="165">
        <v>3.83420635057663E-2</v>
      </c>
      <c r="L92" s="164">
        <v>4.3856910041164321E-2</v>
      </c>
      <c r="M92" s="164">
        <v>3.8878531562641205E-2</v>
      </c>
    </row>
    <row r="93" spans="2:13" s="122" customFormat="1" ht="12.75" hidden="1" customHeight="1" x14ac:dyDescent="0.2">
      <c r="B93" s="196"/>
      <c r="C93" s="168"/>
      <c r="D93" s="207"/>
      <c r="E93" s="208"/>
      <c r="F93" s="209"/>
      <c r="G93" s="210"/>
      <c r="H93" s="211"/>
      <c r="I93" s="212"/>
      <c r="J93" s="213"/>
      <c r="K93" s="214"/>
      <c r="L93" s="213"/>
      <c r="M93" s="213"/>
    </row>
    <row r="94" spans="2:13" s="122" customFormat="1" ht="12.75" hidden="1" customHeight="1" x14ac:dyDescent="0.2">
      <c r="B94" s="196"/>
      <c r="C94" s="168"/>
      <c r="D94" s="207"/>
      <c r="E94" s="208"/>
      <c r="F94" s="209"/>
      <c r="G94" s="210"/>
      <c r="H94" s="211"/>
      <c r="I94" s="212"/>
      <c r="J94" s="213"/>
      <c r="K94" s="214"/>
      <c r="L94" s="213"/>
      <c r="M94" s="213"/>
    </row>
    <row r="95" spans="2:13" s="122" customFormat="1" ht="12.75" hidden="1" customHeight="1" x14ac:dyDescent="0.2">
      <c r="B95" s="196"/>
      <c r="C95" s="168"/>
      <c r="D95" s="207"/>
      <c r="E95" s="208"/>
      <c r="F95" s="209"/>
      <c r="G95" s="210"/>
      <c r="H95" s="211"/>
      <c r="I95" s="212"/>
      <c r="J95" s="213"/>
      <c r="K95" s="214"/>
      <c r="L95" s="213"/>
      <c r="M95" s="213"/>
    </row>
    <row r="96" spans="2:13" s="122" customFormat="1" ht="12.75" customHeight="1" x14ac:dyDescent="0.2">
      <c r="C96" s="185"/>
      <c r="D96" s="186"/>
      <c r="E96" s="187"/>
      <c r="F96" s="188"/>
      <c r="G96" s="187"/>
      <c r="H96" s="189"/>
      <c r="I96" s="190"/>
      <c r="J96" s="188"/>
      <c r="K96" s="187"/>
      <c r="L96" s="191"/>
      <c r="M96" s="187"/>
    </row>
    <row r="97" spans="2:19" s="122" customFormat="1" ht="12.75" customHeight="1" x14ac:dyDescent="0.2">
      <c r="C97" s="75" t="s">
        <v>32</v>
      </c>
      <c r="D97" s="94">
        <v>21.517933509999999</v>
      </c>
      <c r="E97" s="155">
        <v>-5.2241183452289564E-3</v>
      </c>
      <c r="F97" s="192">
        <v>3.8251809824093375E-2</v>
      </c>
      <c r="G97" s="96">
        <v>-1.5228050753019806E-2</v>
      </c>
      <c r="H97" s="155">
        <v>8.8232172096384121E-2</v>
      </c>
      <c r="I97" s="94">
        <v>342.19552519000001</v>
      </c>
      <c r="J97" s="155">
        <v>7.1274701138585472E-2</v>
      </c>
      <c r="K97" s="96">
        <v>6.9209703290694868E-2</v>
      </c>
      <c r="L97" s="155">
        <v>6.0641411460140127E-2</v>
      </c>
      <c r="M97" s="96">
        <v>5.5041234261685945E-2</v>
      </c>
      <c r="O97" s="193"/>
      <c r="P97" s="193"/>
      <c r="Q97" s="193"/>
      <c r="R97" s="193"/>
      <c r="S97" s="193"/>
    </row>
    <row r="98" spans="2:19" s="122" customFormat="1" ht="12.75" customHeight="1" x14ac:dyDescent="0.2">
      <c r="C98" s="99" t="s">
        <v>33</v>
      </c>
      <c r="D98" s="60">
        <v>17.120009489999997</v>
      </c>
      <c r="E98" s="62">
        <v>-4.2296195924448332E-3</v>
      </c>
      <c r="F98" s="95">
        <v>3.4188071671902298E-2</v>
      </c>
      <c r="G98" s="63">
        <v>-8.8278714640696032E-3</v>
      </c>
      <c r="H98" s="62">
        <v>6.9124302439949492E-2</v>
      </c>
      <c r="I98" s="60">
        <v>275.21376441000001</v>
      </c>
      <c r="J98" s="62">
        <v>7.1479902348682733E-2</v>
      </c>
      <c r="K98" s="63">
        <v>7.0221830969450005E-2</v>
      </c>
      <c r="L98" s="62">
        <v>6.058903322637299E-2</v>
      </c>
      <c r="M98" s="63">
        <v>5.5336946722599478E-2</v>
      </c>
      <c r="O98" s="193"/>
      <c r="P98" s="193"/>
      <c r="Q98" s="193"/>
      <c r="R98" s="193"/>
      <c r="S98" s="193"/>
    </row>
    <row r="99" spans="2:19" s="122" customFormat="1" ht="12.75" customHeight="1" x14ac:dyDescent="0.2">
      <c r="C99" s="99" t="s">
        <v>34</v>
      </c>
      <c r="D99" s="60">
        <v>3.2891410400000001</v>
      </c>
      <c r="E99" s="62">
        <v>-1.4806222475868824E-2</v>
      </c>
      <c r="F99" s="95">
        <v>3.7656912665321896E-2</v>
      </c>
      <c r="G99" s="63">
        <v>-1.069191348222942E-2</v>
      </c>
      <c r="H99" s="62">
        <v>0.2596206038602562</v>
      </c>
      <c r="I99" s="60">
        <v>38.927483509999995</v>
      </c>
      <c r="J99" s="62">
        <v>9.5384350689192932E-2</v>
      </c>
      <c r="K99" s="63">
        <v>8.6623165400314228E-2</v>
      </c>
      <c r="L99" s="62">
        <v>8.181957149790664E-2</v>
      </c>
      <c r="M99" s="63">
        <v>7.4463230709570727E-2</v>
      </c>
      <c r="O99" s="193"/>
      <c r="P99" s="193"/>
      <c r="Q99" s="193"/>
      <c r="R99" s="193"/>
      <c r="S99" s="193"/>
    </row>
    <row r="100" spans="2:19" s="122" customFormat="1" ht="12.75" customHeight="1" x14ac:dyDescent="0.2">
      <c r="C100" s="99" t="s">
        <v>35</v>
      </c>
      <c r="D100" s="60">
        <v>1.10878298</v>
      </c>
      <c r="E100" s="62">
        <v>8.3189224935686923E-3</v>
      </c>
      <c r="F100" s="95">
        <v>8.4847221371367798E-2</v>
      </c>
      <c r="G100" s="63">
        <v>-8.5044243889909721E-2</v>
      </c>
      <c r="H100" s="62">
        <v>7.8440435129305541E-2</v>
      </c>
      <c r="I100" s="60">
        <v>28.05427727</v>
      </c>
      <c r="J100" s="62">
        <v>3.7634964052807751E-2</v>
      </c>
      <c r="K100" s="63">
        <v>3.6559146625370076E-2</v>
      </c>
      <c r="L100" s="62">
        <v>3.1343894425684971E-2</v>
      </c>
      <c r="M100" s="102">
        <v>2.5556688465469435E-2</v>
      </c>
      <c r="O100" s="193"/>
      <c r="P100" s="193"/>
      <c r="Q100" s="193"/>
      <c r="R100" s="193"/>
      <c r="S100" s="193"/>
    </row>
    <row r="101" spans="2:19" s="122" customFormat="1" ht="12.75" customHeight="1" x14ac:dyDescent="0.2">
      <c r="B101" s="196"/>
      <c r="C101" s="215"/>
      <c r="D101" s="216"/>
      <c r="E101" s="217"/>
      <c r="F101" s="217"/>
      <c r="G101" s="217"/>
      <c r="H101" s="217"/>
      <c r="I101" s="217"/>
      <c r="J101" s="217"/>
      <c r="K101" s="217"/>
      <c r="L101" s="217"/>
      <c r="M101" s="116" t="s">
        <v>43</v>
      </c>
    </row>
    <row r="102" spans="2:19" s="122" customFormat="1" ht="12.75" hidden="1" customHeight="1" x14ac:dyDescent="0.2">
      <c r="B102" s="196"/>
      <c r="C102" s="180"/>
      <c r="D102" s="65"/>
      <c r="E102" s="62"/>
      <c r="F102" s="218"/>
      <c r="G102" s="218"/>
      <c r="H102" s="218"/>
      <c r="I102" s="218"/>
      <c r="J102" s="62"/>
      <c r="K102" s="218"/>
      <c r="L102" s="218"/>
      <c r="M102" s="218"/>
    </row>
    <row r="103" spans="2:19" s="122" customFormat="1" ht="12.75" hidden="1" customHeight="1" x14ac:dyDescent="0.2">
      <c r="B103" s="196"/>
      <c r="C103" s="180"/>
      <c r="D103" s="65"/>
      <c r="E103" s="62"/>
      <c r="F103" s="218"/>
      <c r="G103" s="218"/>
      <c r="H103" s="218"/>
      <c r="I103" s="218"/>
      <c r="J103" s="62"/>
      <c r="K103" s="218"/>
      <c r="L103" s="218"/>
      <c r="M103" s="218"/>
    </row>
    <row r="104" spans="2:19" s="122" customFormat="1" ht="12.75" hidden="1" customHeight="1" x14ac:dyDescent="0.2">
      <c r="B104" s="196"/>
      <c r="C104" s="180"/>
      <c r="D104" s="65"/>
      <c r="E104" s="62"/>
      <c r="F104" s="218"/>
      <c r="G104" s="218"/>
      <c r="H104" s="218"/>
      <c r="I104" s="218"/>
      <c r="J104" s="62"/>
      <c r="K104" s="218"/>
      <c r="L104" s="218"/>
      <c r="M104" s="218"/>
    </row>
    <row r="105" spans="2:19" s="122" customFormat="1" ht="12.75" hidden="1" customHeight="1" x14ac:dyDescent="0.2">
      <c r="B105" s="196"/>
      <c r="C105" s="107"/>
      <c r="D105" s="114"/>
      <c r="E105" s="108"/>
      <c r="F105" s="108"/>
      <c r="G105" s="108"/>
      <c r="H105" s="108"/>
      <c r="I105" s="109"/>
      <c r="J105" s="108"/>
      <c r="K105" s="108"/>
      <c r="L105" s="108"/>
      <c r="M105" s="108"/>
    </row>
    <row r="106" spans="2:19" s="120" customFormat="1" x14ac:dyDescent="0.2">
      <c r="C106" s="219" t="s">
        <v>38</v>
      </c>
      <c r="D106" s="22"/>
      <c r="E106" s="22"/>
      <c r="F106" s="22"/>
      <c r="G106" s="22"/>
      <c r="H106" s="22"/>
      <c r="I106" s="22"/>
      <c r="J106" s="22"/>
      <c r="K106" s="22"/>
      <c r="L106" s="22"/>
      <c r="M106" s="22"/>
    </row>
    <row r="107" spans="2:19" s="120" customFormat="1" ht="48.75" customHeight="1" x14ac:dyDescent="0.2">
      <c r="C107" s="220" t="s">
        <v>39</v>
      </c>
      <c r="D107" s="220"/>
      <c r="E107" s="220"/>
      <c r="F107" s="220"/>
      <c r="G107" s="220"/>
      <c r="H107" s="220"/>
      <c r="I107" s="220"/>
      <c r="J107" s="220"/>
      <c r="K107" s="220"/>
      <c r="L107" s="220"/>
      <c r="M107" s="220"/>
    </row>
    <row r="108" spans="2:19" s="120" customFormat="1" ht="48.75" customHeight="1" x14ac:dyDescent="0.2">
      <c r="C108" s="221"/>
      <c r="D108" s="221"/>
      <c r="E108" s="221"/>
      <c r="F108" s="221"/>
      <c r="G108" s="221"/>
      <c r="H108" s="221"/>
      <c r="I108" s="221"/>
      <c r="J108" s="221"/>
      <c r="K108" s="221"/>
      <c r="L108" s="221"/>
      <c r="M108" s="221"/>
    </row>
  </sheetData>
  <mergeCells count="32">
    <mergeCell ref="C107:M107"/>
    <mergeCell ref="C108:M108"/>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80"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F04B2-B306-4E38-BD49-AE820DCAE156}">
  <sheetPr>
    <tabColor rgb="FF0000FF"/>
  </sheetPr>
  <dimension ref="A1:GJ108"/>
  <sheetViews>
    <sheetView zoomScale="85" zoomScaleNormal="85" workbookViewId="0">
      <selection activeCell="C4" sqref="C4:C6"/>
    </sheetView>
  </sheetViews>
  <sheetFormatPr baseColWidth="10" defaultColWidth="11.42578125" defaultRowHeight="12" x14ac:dyDescent="0.2"/>
  <cols>
    <col min="1" max="2" width="2.42578125" style="22" customWidth="1"/>
    <col min="3" max="3" width="44.5703125" style="22" bestFit="1" customWidth="1"/>
    <col min="4" max="4" width="10.42578125" style="22" customWidth="1"/>
    <col min="5" max="6" width="9.5703125" style="22" customWidth="1"/>
    <col min="7" max="7" width="10.5703125" style="22" customWidth="1"/>
    <col min="8" max="8" width="9.5703125" style="22" customWidth="1"/>
    <col min="9" max="9" width="10.5703125" style="22" customWidth="1"/>
    <col min="10" max="13" width="9.5703125" style="22" customWidth="1"/>
    <col min="14" max="192" width="11.42578125" style="22"/>
    <col min="193" max="16384" width="11.42578125" style="119"/>
  </cols>
  <sheetData>
    <row r="1" spans="1:13" s="22" customFormat="1" x14ac:dyDescent="0.2">
      <c r="A1" s="21"/>
    </row>
    <row r="2" spans="1:13" s="24" customFormat="1" x14ac:dyDescent="0.2">
      <c r="A2" s="21"/>
    </row>
    <row r="3" spans="1:13" s="24" customFormat="1" x14ac:dyDescent="0.2">
      <c r="A3" s="21"/>
    </row>
    <row r="4" spans="1:13" s="24" customFormat="1" ht="24" customHeight="1" x14ac:dyDescent="0.2">
      <c r="A4" s="21"/>
      <c r="C4" s="123" t="s">
        <v>44</v>
      </c>
      <c r="D4" s="124" t="s">
        <v>6</v>
      </c>
      <c r="E4" s="125"/>
      <c r="F4" s="125"/>
      <c r="G4" s="126"/>
      <c r="H4" s="124" t="s">
        <v>8</v>
      </c>
      <c r="I4" s="125"/>
      <c r="J4" s="125"/>
      <c r="K4" s="126"/>
      <c r="L4" s="124" t="s">
        <v>9</v>
      </c>
      <c r="M4" s="126"/>
    </row>
    <row r="5" spans="1:13" s="24" customFormat="1" ht="53.25" customHeight="1" x14ac:dyDescent="0.2">
      <c r="A5" s="21"/>
      <c r="C5" s="127"/>
      <c r="D5" s="128" t="s">
        <v>83</v>
      </c>
      <c r="E5" s="129" t="s">
        <v>84</v>
      </c>
      <c r="F5" s="130"/>
      <c r="G5" s="131" t="s">
        <v>85</v>
      </c>
      <c r="H5" s="132" t="str">
        <f>Date_rbts!H5</f>
        <v>Rappel :
Taux ACM CVS-CJO à fin octobre 2023</v>
      </c>
      <c r="I5" s="133" t="str">
        <f>Date_rbts!I5</f>
        <v>Données brutes nov. 2023 - oct. 2024</v>
      </c>
      <c r="J5" s="129" t="str">
        <f>Date_rbts!J5</f>
        <v>Taux ACM (nov. 2023 - oct. 2024 / nov. 2022 - oct. 2023)</v>
      </c>
      <c r="K5" s="135"/>
      <c r="L5" s="129" t="str">
        <f>Date_rbts!L5</f>
        <v>( janv à oct. 2024 ) /
( janv à oct. 2023 )</v>
      </c>
      <c r="M5" s="135"/>
    </row>
    <row r="6" spans="1:13" s="24" customFormat="1" ht="36" customHeight="1" x14ac:dyDescent="0.2">
      <c r="A6" s="21"/>
      <c r="C6" s="137"/>
      <c r="D6" s="138"/>
      <c r="E6" s="131" t="s">
        <v>10</v>
      </c>
      <c r="F6" s="139" t="s">
        <v>11</v>
      </c>
      <c r="G6" s="131" t="s">
        <v>11</v>
      </c>
      <c r="H6" s="140"/>
      <c r="I6" s="141"/>
      <c r="J6" s="131" t="s">
        <v>10</v>
      </c>
      <c r="K6" s="131" t="s">
        <v>11</v>
      </c>
      <c r="L6" s="131" t="s">
        <v>10</v>
      </c>
      <c r="M6" s="131" t="s">
        <v>11</v>
      </c>
    </row>
    <row r="7" spans="1:13" s="24" customFormat="1" ht="14.25" x14ac:dyDescent="0.2">
      <c r="A7" s="21"/>
      <c r="C7" s="142" t="s">
        <v>12</v>
      </c>
      <c r="D7" s="46">
        <v>460.68395622949998</v>
      </c>
      <c r="E7" s="47">
        <v>2.1881176658805179E-2</v>
      </c>
      <c r="F7" s="48">
        <v>7.8573914599950889E-3</v>
      </c>
      <c r="G7" s="49">
        <v>-4.782092403889604E-3</v>
      </c>
      <c r="H7" s="50">
        <v>2.7126533548091691E-2</v>
      </c>
      <c r="I7" s="113">
        <v>5174.3743800554994</v>
      </c>
      <c r="J7" s="47">
        <v>2.38200510797697E-2</v>
      </c>
      <c r="K7" s="49">
        <v>2.1418773177995565E-2</v>
      </c>
      <c r="L7" s="47">
        <v>2.3196688208382721E-2</v>
      </c>
      <c r="M7" s="47">
        <v>1.6638433059591229E-2</v>
      </c>
    </row>
    <row r="8" spans="1:13" s="24" customFormat="1" x14ac:dyDescent="0.2">
      <c r="A8" s="21"/>
      <c r="C8" s="52" t="s">
        <v>13</v>
      </c>
      <c r="D8" s="53">
        <v>287.76483636199998</v>
      </c>
      <c r="E8" s="54">
        <v>1.6746974056009334E-2</v>
      </c>
      <c r="F8" s="55">
        <v>4.0019559400226168E-3</v>
      </c>
      <c r="G8" s="56">
        <v>3.6457413508563796E-3</v>
      </c>
      <c r="H8" s="147">
        <v>2.317981688681936E-2</v>
      </c>
      <c r="I8" s="148">
        <v>3226.7562446350003</v>
      </c>
      <c r="J8" s="149">
        <v>1.6853899681446682E-2</v>
      </c>
      <c r="K8" s="150">
        <v>1.3801999169947399E-2</v>
      </c>
      <c r="L8" s="149">
        <v>1.7150734156981207E-2</v>
      </c>
      <c r="M8" s="149">
        <v>9.5859933858979396E-3</v>
      </c>
    </row>
    <row r="9" spans="1:13" s="24" customFormat="1" x14ac:dyDescent="0.2">
      <c r="A9" s="21"/>
      <c r="C9" s="59" t="s">
        <v>14</v>
      </c>
      <c r="D9" s="60">
        <v>91.876153209999998</v>
      </c>
      <c r="E9" s="61">
        <v>1.9395603516313642E-2</v>
      </c>
      <c r="F9" s="62">
        <v>-2.2471305200021829E-2</v>
      </c>
      <c r="G9" s="63">
        <v>-1.4325854524008252E-2</v>
      </c>
      <c r="H9" s="151">
        <v>2.6841770198412496E-2</v>
      </c>
      <c r="I9" s="86">
        <v>1024.16361379</v>
      </c>
      <c r="J9" s="87">
        <v>3.382375917114544E-3</v>
      </c>
      <c r="K9" s="88">
        <v>-4.6406591310099721E-4</v>
      </c>
      <c r="L9" s="87">
        <v>1.2993238194300982E-3</v>
      </c>
      <c r="M9" s="87">
        <v>-7.6664572966669287E-3</v>
      </c>
    </row>
    <row r="10" spans="1:13" s="24" customFormat="1" x14ac:dyDescent="0.2">
      <c r="A10" s="21"/>
      <c r="C10" s="66" t="s">
        <v>15</v>
      </c>
      <c r="D10" s="60">
        <v>24.129527789999997</v>
      </c>
      <c r="E10" s="61">
        <v>1.9395603516313642E-2</v>
      </c>
      <c r="F10" s="62">
        <v>-1.9589855937040324E-2</v>
      </c>
      <c r="G10" s="63">
        <v>-2.3696436348241035E-2</v>
      </c>
      <c r="H10" s="151">
        <v>-1.4191432663965275E-2</v>
      </c>
      <c r="I10" s="86">
        <v>272.53502375999994</v>
      </c>
      <c r="J10" s="87">
        <v>8.2411770965677977E-3</v>
      </c>
      <c r="K10" s="88">
        <v>2.5428540922147747E-3</v>
      </c>
      <c r="L10" s="87">
        <v>6.4462825919984201E-3</v>
      </c>
      <c r="M10" s="87">
        <v>-2.770677627380147E-3</v>
      </c>
    </row>
    <row r="11" spans="1:13" s="24" customFormat="1" x14ac:dyDescent="0.2">
      <c r="A11" s="21"/>
      <c r="C11" s="66" t="s">
        <v>16</v>
      </c>
      <c r="D11" s="60">
        <v>52.453868079999999</v>
      </c>
      <c r="E11" s="61">
        <v>2.306434642719335E-2</v>
      </c>
      <c r="F11" s="62">
        <v>-1.599464789840388E-2</v>
      </c>
      <c r="G11" s="63">
        <v>-1.5023400071619619E-2</v>
      </c>
      <c r="H11" s="151">
        <v>4.484672567018122E-2</v>
      </c>
      <c r="I11" s="86">
        <v>589.39396083999998</v>
      </c>
      <c r="J11" s="87">
        <v>2.5005519754322636E-2</v>
      </c>
      <c r="K11" s="88">
        <v>2.2649551826200209E-2</v>
      </c>
      <c r="L11" s="87">
        <v>2.325138280609429E-2</v>
      </c>
      <c r="M11" s="87">
        <v>1.4970346246796051E-2</v>
      </c>
    </row>
    <row r="12" spans="1:13" s="24" customFormat="1" x14ac:dyDescent="0.2">
      <c r="C12" s="66" t="s">
        <v>17</v>
      </c>
      <c r="D12" s="60">
        <v>14.078938300000001</v>
      </c>
      <c r="E12" s="61">
        <v>-1.583814097937486E-2</v>
      </c>
      <c r="F12" s="62">
        <v>-6.2406919250708959E-2</v>
      </c>
      <c r="G12" s="63">
        <v>4.6225614755452948E-3</v>
      </c>
      <c r="H12" s="151">
        <v>3.3475792934855697E-2</v>
      </c>
      <c r="I12" s="86">
        <v>149.31339382000002</v>
      </c>
      <c r="J12" s="87">
        <v>-8.7999595823996857E-2</v>
      </c>
      <c r="K12" s="88">
        <v>-9.3602461093440392E-2</v>
      </c>
      <c r="L12" s="87">
        <v>-9.236187546697916E-2</v>
      </c>
      <c r="M12" s="87">
        <v>-0.10292672126406199</v>
      </c>
    </row>
    <row r="13" spans="1:13" s="24" customFormat="1" ht="12.75" x14ac:dyDescent="0.2">
      <c r="A13" s="67"/>
      <c r="C13" s="68" t="s">
        <v>18</v>
      </c>
      <c r="D13" s="60">
        <v>83.416171019999993</v>
      </c>
      <c r="E13" s="61">
        <v>-7.5534593705282038E-3</v>
      </c>
      <c r="F13" s="62">
        <v>1.7909863627915579E-2</v>
      </c>
      <c r="G13" s="63">
        <v>1.9370563693670961E-2</v>
      </c>
      <c r="H13" s="151">
        <v>-3.8042106667912634E-4</v>
      </c>
      <c r="I13" s="86">
        <v>951.90704240000002</v>
      </c>
      <c r="J13" s="87">
        <v>1.0296236351898358E-2</v>
      </c>
      <c r="K13" s="88">
        <v>1.144298769518759E-2</v>
      </c>
      <c r="L13" s="87">
        <v>7.7739470654640819E-3</v>
      </c>
      <c r="M13" s="87">
        <v>5.8847691585852679E-3</v>
      </c>
    </row>
    <row r="14" spans="1:13" s="24" customFormat="1" x14ac:dyDescent="0.2">
      <c r="C14" s="69" t="s">
        <v>19</v>
      </c>
      <c r="D14" s="60">
        <v>20.946997540000002</v>
      </c>
      <c r="E14" s="61">
        <v>4.6825836509656105E-2</v>
      </c>
      <c r="F14" s="62">
        <v>3.380873042287269E-2</v>
      </c>
      <c r="G14" s="63">
        <v>2.0169659867075529E-2</v>
      </c>
      <c r="H14" s="151">
        <v>2.9830592798925748E-2</v>
      </c>
      <c r="I14" s="86">
        <v>230.54015445000002</v>
      </c>
      <c r="J14" s="87">
        <v>2.2176543539628391E-2</v>
      </c>
      <c r="K14" s="88">
        <v>1.8767941485260176E-2</v>
      </c>
      <c r="L14" s="87">
        <v>1.6824193139548971E-2</v>
      </c>
      <c r="M14" s="87">
        <v>1.2336094656931529E-2</v>
      </c>
    </row>
    <row r="15" spans="1:13" s="24" customFormat="1" x14ac:dyDescent="0.2">
      <c r="C15" s="69" t="s">
        <v>20</v>
      </c>
      <c r="D15" s="60">
        <v>58.317622630000002</v>
      </c>
      <c r="E15" s="61">
        <v>-3.6070205491961937E-2</v>
      </c>
      <c r="F15" s="62">
        <v>6.5573418377513626E-3</v>
      </c>
      <c r="G15" s="63">
        <v>2.0354215495396177E-2</v>
      </c>
      <c r="H15" s="151">
        <v>-1.5149644176373211E-2</v>
      </c>
      <c r="I15" s="86">
        <v>679.93977219999988</v>
      </c>
      <c r="J15" s="87">
        <v>1.4295471371297275E-3</v>
      </c>
      <c r="K15" s="88">
        <v>4.393488304573312E-3</v>
      </c>
      <c r="L15" s="87">
        <v>1.9693590420422069E-5</v>
      </c>
      <c r="M15" s="87">
        <v>-7.4504690512211535E-4</v>
      </c>
    </row>
    <row r="16" spans="1:13" s="24" customFormat="1" x14ac:dyDescent="0.2">
      <c r="C16" s="70" t="s">
        <v>21</v>
      </c>
      <c r="D16" s="60">
        <v>12.846563991999998</v>
      </c>
      <c r="E16" s="61">
        <v>-7.1507980969744978E-2</v>
      </c>
      <c r="F16" s="62">
        <v>-0.1153408537076327</v>
      </c>
      <c r="G16" s="63">
        <v>7.3079966103570815E-3</v>
      </c>
      <c r="H16" s="151">
        <v>4.1088561362812026E-3</v>
      </c>
      <c r="I16" s="86">
        <v>146.01151185500004</v>
      </c>
      <c r="J16" s="87">
        <v>-5.892002499450566E-2</v>
      </c>
      <c r="K16" s="88">
        <v>-6.1367682711181093E-2</v>
      </c>
      <c r="L16" s="87">
        <v>-6.5618032953013716E-2</v>
      </c>
      <c r="M16" s="87">
        <v>-7.3704500229665015E-2</v>
      </c>
    </row>
    <row r="17" spans="1:16" s="24" customFormat="1" x14ac:dyDescent="0.2">
      <c r="C17" s="59" t="s">
        <v>22</v>
      </c>
      <c r="D17" s="60">
        <v>30.278116929999996</v>
      </c>
      <c r="E17" s="61">
        <v>2.2604301824826978E-2</v>
      </c>
      <c r="F17" s="62">
        <v>1.5130129281883065E-2</v>
      </c>
      <c r="G17" s="63">
        <v>-5.1286698433268274E-3</v>
      </c>
      <c r="H17" s="223">
        <v>6.006041829024622E-2</v>
      </c>
      <c r="I17" s="86">
        <v>323.65503749999999</v>
      </c>
      <c r="J17" s="224">
        <v>3.2981777747789431E-2</v>
      </c>
      <c r="K17" s="88">
        <v>2.8757980289308982E-2</v>
      </c>
      <c r="L17" s="87">
        <v>3.9028699283934154E-2</v>
      </c>
      <c r="M17" s="87">
        <v>3.0801958085686421E-2</v>
      </c>
    </row>
    <row r="18" spans="1:16" s="24" customFormat="1" x14ac:dyDescent="0.2">
      <c r="C18" s="59" t="s">
        <v>23</v>
      </c>
      <c r="D18" s="60">
        <v>63.150641599999993</v>
      </c>
      <c r="E18" s="61">
        <v>6.0879993281665268E-2</v>
      </c>
      <c r="F18" s="62">
        <v>4.2576807689536089E-2</v>
      </c>
      <c r="G18" s="63">
        <v>9.1507488633129075E-3</v>
      </c>
      <c r="H18" s="151">
        <v>3.4840866290995809E-2</v>
      </c>
      <c r="I18" s="86">
        <v>720.04130018000001</v>
      </c>
      <c r="J18" s="87">
        <v>5.3169197406294222E-2</v>
      </c>
      <c r="K18" s="88">
        <v>4.5771604309810199E-2</v>
      </c>
      <c r="L18" s="87">
        <v>5.8884506937101788E-2</v>
      </c>
      <c r="M18" s="87">
        <v>4.604694049953828E-2</v>
      </c>
    </row>
    <row r="19" spans="1:16" s="24" customFormat="1" x14ac:dyDescent="0.2">
      <c r="A19" s="22"/>
      <c r="C19" s="66" t="s">
        <v>24</v>
      </c>
      <c r="D19" s="60">
        <v>39.686385829999999</v>
      </c>
      <c r="E19" s="61">
        <v>5.8453470919389572E-2</v>
      </c>
      <c r="F19" s="62">
        <v>4.2765494609736887E-2</v>
      </c>
      <c r="G19" s="63">
        <v>-5.7380362198713453E-3</v>
      </c>
      <c r="H19" s="151">
        <v>4.7503819550210435E-2</v>
      </c>
      <c r="I19" s="86">
        <v>459.63104733000006</v>
      </c>
      <c r="J19" s="87">
        <v>6.3066091620989972E-2</v>
      </c>
      <c r="K19" s="88">
        <v>5.3485804594857189E-2</v>
      </c>
      <c r="L19" s="87">
        <v>6.825749500768219E-2</v>
      </c>
      <c r="M19" s="87">
        <v>5.4131486874521295E-2</v>
      </c>
    </row>
    <row r="20" spans="1:16" s="24" customFormat="1" x14ac:dyDescent="0.2">
      <c r="A20" s="22"/>
      <c r="C20" s="66" t="s">
        <v>25</v>
      </c>
      <c r="D20" s="60">
        <v>23.464255770000001</v>
      </c>
      <c r="E20" s="61">
        <v>6.500952479596922E-2</v>
      </c>
      <c r="F20" s="62">
        <v>4.2246375246929757E-2</v>
      </c>
      <c r="G20" s="63">
        <v>3.6341324055883861E-2</v>
      </c>
      <c r="H20" s="151">
        <v>1.3760901542937853E-2</v>
      </c>
      <c r="I20" s="86">
        <v>260.41025285000001</v>
      </c>
      <c r="J20" s="87">
        <v>3.6143309601572415E-2</v>
      </c>
      <c r="K20" s="88">
        <v>3.2502369952429389E-2</v>
      </c>
      <c r="L20" s="87">
        <v>4.2663580859457539E-2</v>
      </c>
      <c r="M20" s="87">
        <v>3.213532594098556E-2</v>
      </c>
    </row>
    <row r="21" spans="1:16" s="24" customFormat="1" x14ac:dyDescent="0.2">
      <c r="C21" s="73" t="s">
        <v>26</v>
      </c>
      <c r="D21" s="53">
        <v>172.9191198675</v>
      </c>
      <c r="E21" s="54">
        <v>3.0541222483435382E-2</v>
      </c>
      <c r="F21" s="55">
        <v>1.4309259742659064E-2</v>
      </c>
      <c r="G21" s="56">
        <v>-1.8435175009316573E-2</v>
      </c>
      <c r="H21" s="225">
        <v>3.3867727567267414E-2</v>
      </c>
      <c r="I21" s="148">
        <v>1947.6181354205003</v>
      </c>
      <c r="J21" s="149">
        <v>3.5573836813603599E-2</v>
      </c>
      <c r="K21" s="150">
        <v>3.429411991787279E-2</v>
      </c>
      <c r="L21" s="149">
        <v>3.3430004478505637E-2</v>
      </c>
      <c r="M21" s="149">
        <v>2.8525581966117874E-2</v>
      </c>
    </row>
    <row r="22" spans="1:16" s="24" customFormat="1" ht="12.75" customHeight="1" x14ac:dyDescent="0.2">
      <c r="C22" s="75" t="s">
        <v>27</v>
      </c>
      <c r="D22" s="60">
        <v>132.80906529750001</v>
      </c>
      <c r="E22" s="61">
        <v>3.316576237081148E-2</v>
      </c>
      <c r="F22" s="62">
        <v>1.746688753793646E-2</v>
      </c>
      <c r="G22" s="63">
        <v>-1.5714079761815714E-2</v>
      </c>
      <c r="H22" s="151">
        <v>4.2528693918726157E-2</v>
      </c>
      <c r="I22" s="86">
        <v>1483.1344314604999</v>
      </c>
      <c r="J22" s="87">
        <v>3.97838250088145E-2</v>
      </c>
      <c r="K22" s="88">
        <v>3.9036287353592325E-2</v>
      </c>
      <c r="L22" s="87">
        <v>3.5696810533428103E-2</v>
      </c>
      <c r="M22" s="87">
        <v>3.1099816416157777E-2</v>
      </c>
    </row>
    <row r="23" spans="1:16" s="24" customFormat="1" ht="12.75" customHeight="1" x14ac:dyDescent="0.2">
      <c r="C23" s="76" t="s">
        <v>28</v>
      </c>
      <c r="D23" s="60">
        <v>125.54748562750001</v>
      </c>
      <c r="E23" s="61">
        <v>3.4410300807756311E-2</v>
      </c>
      <c r="F23" s="62">
        <v>1.9687010695436991E-2</v>
      </c>
      <c r="G23" s="63">
        <v>-1.2988983428791956E-2</v>
      </c>
      <c r="H23" s="151">
        <v>5.2593725417203308E-2</v>
      </c>
      <c r="I23" s="86">
        <v>1395.2925144805001</v>
      </c>
      <c r="J23" s="87">
        <v>4.5443963857203951E-2</v>
      </c>
      <c r="K23" s="88">
        <v>4.4591800849943519E-2</v>
      </c>
      <c r="L23" s="87">
        <v>4.061970817474303E-2</v>
      </c>
      <c r="M23" s="87">
        <v>3.5909220516964213E-2</v>
      </c>
    </row>
    <row r="24" spans="1:16" s="24" customFormat="1" ht="12.75" customHeight="1" x14ac:dyDescent="0.2">
      <c r="A24" s="22"/>
      <c r="C24" s="69" t="s">
        <v>29</v>
      </c>
      <c r="D24" s="77">
        <v>7.2615796699999997</v>
      </c>
      <c r="E24" s="61">
        <v>1.2112415652997255E-2</v>
      </c>
      <c r="F24" s="62">
        <v>-1.863670079209756E-2</v>
      </c>
      <c r="G24" s="63">
        <v>-5.958625846989607E-2</v>
      </c>
      <c r="H24" s="151">
        <v>-8.473857021105291E-2</v>
      </c>
      <c r="I24" s="86">
        <v>87.841916979999993</v>
      </c>
      <c r="J24" s="87">
        <v>-4.2554817608820072E-2</v>
      </c>
      <c r="K24" s="88">
        <v>-4.1750696189742698E-2</v>
      </c>
      <c r="L24" s="87">
        <v>-3.7666266956609684E-2</v>
      </c>
      <c r="M24" s="87">
        <v>-3.9744211217119796E-2</v>
      </c>
    </row>
    <row r="25" spans="1:16" s="24" customFormat="1" ht="12.75" customHeight="1" x14ac:dyDescent="0.2">
      <c r="C25" s="75" t="s">
        <v>30</v>
      </c>
      <c r="D25" s="60">
        <v>40.110054570000003</v>
      </c>
      <c r="E25" s="61">
        <v>2.1945441334602522E-2</v>
      </c>
      <c r="F25" s="62">
        <v>4.2563619156315013E-3</v>
      </c>
      <c r="G25" s="63">
        <v>-2.7110623929539557E-2</v>
      </c>
      <c r="H25" s="151">
        <v>7.6619000019324535E-3</v>
      </c>
      <c r="I25" s="86">
        <v>464.48370395999996</v>
      </c>
      <c r="J25" s="87">
        <v>2.235631185841358E-2</v>
      </c>
      <c r="K25" s="88">
        <v>1.9449072450208993E-2</v>
      </c>
      <c r="L25" s="87">
        <v>2.631501416287807E-2</v>
      </c>
      <c r="M25" s="87">
        <v>2.0411638835469592E-2</v>
      </c>
    </row>
    <row r="26" spans="1:16" s="24" customFormat="1" ht="12.75" customHeight="1" x14ac:dyDescent="0.2">
      <c r="C26" s="226" t="s">
        <v>31</v>
      </c>
      <c r="D26" s="227">
        <v>397.53331462949996</v>
      </c>
      <c r="E26" s="228">
        <v>1.5948358463161227E-2</v>
      </c>
      <c r="F26" s="229">
        <v>2.4295094785080629E-3</v>
      </c>
      <c r="G26" s="230">
        <v>-7.0112469081221596E-3</v>
      </c>
      <c r="H26" s="231">
        <v>2.5925183451095846E-2</v>
      </c>
      <c r="I26" s="232">
        <v>4454.3330798755005</v>
      </c>
      <c r="J26" s="233">
        <v>1.9228666478030121E-2</v>
      </c>
      <c r="K26" s="234">
        <v>1.7593358165227224E-2</v>
      </c>
      <c r="L26" s="233">
        <v>1.758029704541042E-2</v>
      </c>
      <c r="M26" s="233">
        <v>1.2011208289357089E-2</v>
      </c>
    </row>
    <row r="27" spans="1:16" s="24" customFormat="1" ht="12.75" hidden="1" customHeight="1" x14ac:dyDescent="0.2">
      <c r="C27" s="59"/>
      <c r="D27" s="60"/>
      <c r="E27" s="61"/>
      <c r="F27" s="62"/>
      <c r="G27" s="63"/>
      <c r="H27" s="85"/>
      <c r="I27" s="86"/>
      <c r="J27" s="87"/>
      <c r="K27" s="88"/>
      <c r="L27" s="87"/>
      <c r="M27" s="87"/>
    </row>
    <row r="28" spans="1:16" s="24" customFormat="1" ht="12.75" hidden="1" customHeight="1" x14ac:dyDescent="0.2">
      <c r="C28" s="59"/>
      <c r="D28" s="60"/>
      <c r="E28" s="61"/>
      <c r="F28" s="62"/>
      <c r="G28" s="63"/>
      <c r="H28" s="85"/>
      <c r="I28" s="86"/>
      <c r="J28" s="87"/>
      <c r="K28" s="88"/>
      <c r="L28" s="87"/>
      <c r="M28" s="87"/>
    </row>
    <row r="29" spans="1:16" s="24" customFormat="1" ht="12.75" hidden="1" customHeight="1" x14ac:dyDescent="0.2">
      <c r="C29" s="59"/>
      <c r="D29" s="60"/>
      <c r="E29" s="61"/>
      <c r="F29" s="62"/>
      <c r="G29" s="63"/>
      <c r="H29" s="85"/>
      <c r="I29" s="86"/>
      <c r="J29" s="87"/>
      <c r="K29" s="88"/>
      <c r="L29" s="87"/>
      <c r="M29" s="87"/>
    </row>
    <row r="30" spans="1:16" s="24" customFormat="1" ht="12.75" hidden="1" customHeight="1" x14ac:dyDescent="0.2">
      <c r="C30" s="185"/>
      <c r="D30" s="46"/>
      <c r="E30" s="235"/>
      <c r="F30" s="236"/>
      <c r="G30" s="235"/>
      <c r="H30" s="237"/>
      <c r="I30" s="91"/>
      <c r="J30" s="235"/>
      <c r="K30" s="235"/>
      <c r="L30" s="235"/>
      <c r="M30" s="235"/>
    </row>
    <row r="31" spans="1:16" s="24" customFormat="1" ht="12.75" hidden="1" customHeight="1" x14ac:dyDescent="0.2">
      <c r="C31" s="75"/>
      <c r="D31" s="94"/>
      <c r="E31" s="87"/>
      <c r="F31" s="238"/>
      <c r="G31" s="87"/>
      <c r="H31" s="239"/>
      <c r="I31" s="97"/>
      <c r="J31" s="87"/>
      <c r="K31" s="87"/>
      <c r="L31" s="87"/>
      <c r="M31" s="87"/>
      <c r="N31" s="98"/>
      <c r="O31" s="98"/>
      <c r="P31" s="98"/>
    </row>
    <row r="32" spans="1:16" s="24" customFormat="1" ht="12.75" hidden="1" customHeight="1" x14ac:dyDescent="0.2">
      <c r="C32" s="99"/>
      <c r="D32" s="60"/>
      <c r="E32" s="87"/>
      <c r="F32" s="238"/>
      <c r="G32" s="87"/>
      <c r="H32" s="239"/>
      <c r="I32" s="97"/>
      <c r="J32" s="87"/>
      <c r="K32" s="87"/>
      <c r="L32" s="87"/>
      <c r="M32" s="87"/>
      <c r="N32" s="98"/>
      <c r="O32" s="98"/>
      <c r="P32" s="98"/>
    </row>
    <row r="33" spans="2:16" s="24" customFormat="1" ht="12.75" hidden="1" customHeight="1" x14ac:dyDescent="0.2">
      <c r="C33" s="99"/>
      <c r="D33" s="60"/>
      <c r="E33" s="87"/>
      <c r="F33" s="238"/>
      <c r="G33" s="87"/>
      <c r="H33" s="239"/>
      <c r="I33" s="97"/>
      <c r="J33" s="87"/>
      <c r="K33" s="87"/>
      <c r="L33" s="87"/>
      <c r="M33" s="87"/>
      <c r="N33" s="98"/>
      <c r="O33" s="98"/>
      <c r="P33" s="98"/>
    </row>
    <row r="34" spans="2:16" s="24" customFormat="1" ht="12.75" hidden="1" customHeight="1" x14ac:dyDescent="0.2">
      <c r="C34" s="99"/>
      <c r="D34" s="60"/>
      <c r="E34" s="87"/>
      <c r="F34" s="238"/>
      <c r="G34" s="87"/>
      <c r="H34" s="239"/>
      <c r="I34" s="97"/>
      <c r="J34" s="87"/>
      <c r="K34" s="87"/>
      <c r="L34" s="87"/>
      <c r="M34" s="87"/>
      <c r="N34" s="98"/>
      <c r="O34" s="98"/>
      <c r="P34" s="98"/>
    </row>
    <row r="35" spans="2:16" s="24" customFormat="1" ht="12.75" hidden="1" customHeight="1" x14ac:dyDescent="0.2">
      <c r="C35" s="75"/>
      <c r="D35" s="60"/>
      <c r="E35" s="87"/>
      <c r="F35" s="238"/>
      <c r="G35" s="87"/>
      <c r="H35" s="239"/>
      <c r="I35" s="97"/>
      <c r="J35" s="87"/>
      <c r="K35" s="87"/>
      <c r="L35" s="87"/>
      <c r="M35" s="87"/>
      <c r="N35" s="98"/>
      <c r="O35" s="98"/>
      <c r="P35" s="98"/>
    </row>
    <row r="36" spans="2:16" s="24" customFormat="1" ht="12.75" hidden="1" customHeight="1" x14ac:dyDescent="0.2">
      <c r="C36" s="179"/>
      <c r="D36" s="101"/>
      <c r="E36" s="164"/>
      <c r="F36" s="164"/>
      <c r="G36" s="164"/>
      <c r="H36" s="164"/>
      <c r="I36" s="105"/>
      <c r="J36" s="164"/>
      <c r="K36" s="164"/>
      <c r="L36" s="164"/>
      <c r="M36" s="164"/>
      <c r="N36" s="98"/>
      <c r="O36" s="98"/>
      <c r="P36" s="98"/>
    </row>
    <row r="37" spans="2:16" s="24" customFormat="1" ht="12.75" customHeight="1" x14ac:dyDescent="0.2">
      <c r="B37" s="67"/>
      <c r="C37" s="107"/>
      <c r="D37" s="240"/>
      <c r="E37" s="240"/>
      <c r="F37" s="240"/>
      <c r="G37" s="240"/>
      <c r="H37" s="108"/>
      <c r="I37" s="109"/>
      <c r="J37" s="108"/>
      <c r="K37" s="108"/>
      <c r="L37" s="108"/>
      <c r="M37" s="108"/>
    </row>
    <row r="38" spans="2:16" s="24" customFormat="1" ht="53.25" customHeight="1" x14ac:dyDescent="0.2">
      <c r="B38" s="67"/>
      <c r="C38" s="123" t="s">
        <v>45</v>
      </c>
      <c r="D38" s="124" t="s">
        <v>6</v>
      </c>
      <c r="E38" s="125"/>
      <c r="F38" s="125"/>
      <c r="G38" s="241"/>
      <c r="H38" s="125" t="s">
        <v>8</v>
      </c>
      <c r="I38" s="125"/>
      <c r="J38" s="125"/>
      <c r="K38" s="126"/>
      <c r="L38" s="124" t="s">
        <v>9</v>
      </c>
      <c r="M38" s="126"/>
    </row>
    <row r="39" spans="2:16" s="24" customFormat="1" ht="47.25" customHeight="1" x14ac:dyDescent="0.2">
      <c r="B39" s="67"/>
      <c r="C39" s="127"/>
      <c r="D39" s="128" t="str">
        <f>D5</f>
        <v>Données brutes  octobre 2024</v>
      </c>
      <c r="E39" s="129" t="str">
        <f>E5</f>
        <v>Taux de croissance  oct. 2024 / oct. 2023</v>
      </c>
      <c r="F39" s="198"/>
      <c r="G39" s="131" t="str">
        <f>G5</f>
        <v>Taux de croissance  oct. 2024 / sept. 2024</v>
      </c>
      <c r="H39" s="132" t="str">
        <f>H5</f>
        <v>Rappel :
Taux ACM CVS-CJO à fin octobre 2023</v>
      </c>
      <c r="I39" s="133" t="str">
        <f>I5</f>
        <v>Données brutes nov. 2023 - oct. 2024</v>
      </c>
      <c r="J39" s="129" t="str">
        <f>J5</f>
        <v>Taux ACM (nov. 2023 - oct. 2024 / nov. 2022 - oct. 2023)</v>
      </c>
      <c r="K39" s="135"/>
      <c r="L39" s="129" t="str">
        <f>L5</f>
        <v>( janv à oct. 2024 ) /
( janv à oct. 2023 )</v>
      </c>
      <c r="M39" s="135"/>
    </row>
    <row r="40" spans="2:16" s="24" customFormat="1" ht="40.5" customHeight="1" x14ac:dyDescent="0.2">
      <c r="B40" s="67"/>
      <c r="C40" s="137"/>
      <c r="D40" s="138"/>
      <c r="E40" s="131" t="s">
        <v>10</v>
      </c>
      <c r="F40" s="139" t="s">
        <v>11</v>
      </c>
      <c r="G40" s="131" t="s">
        <v>11</v>
      </c>
      <c r="H40" s="140"/>
      <c r="I40" s="141"/>
      <c r="J40" s="131" t="s">
        <v>10</v>
      </c>
      <c r="K40" s="131" t="s">
        <v>11</v>
      </c>
      <c r="L40" s="131" t="s">
        <v>10</v>
      </c>
      <c r="M40" s="131" t="s">
        <v>11</v>
      </c>
    </row>
    <row r="41" spans="2:16" s="24" customFormat="1" ht="12.75" customHeight="1" x14ac:dyDescent="0.2">
      <c r="B41" s="67"/>
      <c r="C41" s="142" t="s">
        <v>12</v>
      </c>
      <c r="D41" s="46">
        <v>210.93045081049999</v>
      </c>
      <c r="E41" s="47">
        <v>-7.8726072583840123E-3</v>
      </c>
      <c r="F41" s="48">
        <v>-1.7195569417324363E-2</v>
      </c>
      <c r="G41" s="49">
        <v>-5.752657261501648E-3</v>
      </c>
      <c r="H41" s="50">
        <v>4.1782396131029298E-3</v>
      </c>
      <c r="I41" s="113">
        <v>2395.8928302450004</v>
      </c>
      <c r="J41" s="47">
        <v>-1.4411803002507551E-3</v>
      </c>
      <c r="K41" s="49">
        <v>-2.4362858282237498E-3</v>
      </c>
      <c r="L41" s="47">
        <v>-2.5461090097720351E-3</v>
      </c>
      <c r="M41" s="47">
        <v>-7.5997861566319269E-3</v>
      </c>
    </row>
    <row r="42" spans="2:16" s="24" customFormat="1" ht="12.75" customHeight="1" x14ac:dyDescent="0.2">
      <c r="B42" s="67"/>
      <c r="C42" s="52" t="s">
        <v>13</v>
      </c>
      <c r="D42" s="53">
        <v>122.80065871799999</v>
      </c>
      <c r="E42" s="54">
        <v>-2.0596725933791138E-2</v>
      </c>
      <c r="F42" s="55">
        <v>-2.6597491948405327E-2</v>
      </c>
      <c r="G42" s="56">
        <v>7.1056498463173412E-5</v>
      </c>
      <c r="H42" s="147">
        <v>-8.5773028129498829E-4</v>
      </c>
      <c r="I42" s="148">
        <v>1397.237901208</v>
      </c>
      <c r="J42" s="149">
        <v>-1.3752423278054038E-2</v>
      </c>
      <c r="K42" s="150">
        <v>-1.5334057667305556E-2</v>
      </c>
      <c r="L42" s="149">
        <v>-1.4521997308566292E-2</v>
      </c>
      <c r="M42" s="149">
        <v>-2.0377101249347329E-2</v>
      </c>
    </row>
    <row r="43" spans="2:16" s="24" customFormat="1" ht="12.75" customHeight="1" x14ac:dyDescent="0.2">
      <c r="B43" s="67"/>
      <c r="C43" s="59" t="s">
        <v>14</v>
      </c>
      <c r="D43" s="60">
        <v>38.843467919999995</v>
      </c>
      <c r="E43" s="61">
        <v>-1.3032599267840617E-2</v>
      </c>
      <c r="F43" s="62">
        <v>-5.0926243642872571E-2</v>
      </c>
      <c r="G43" s="63">
        <v>-1.5127255925318051E-2</v>
      </c>
      <c r="H43" s="151">
        <v>1.0213447712055013E-2</v>
      </c>
      <c r="I43" s="86">
        <v>442.32692408000003</v>
      </c>
      <c r="J43" s="87">
        <v>-2.313909441735329E-2</v>
      </c>
      <c r="K43" s="88">
        <v>-2.8167414222783571E-2</v>
      </c>
      <c r="L43" s="87">
        <v>-2.5911973393406784E-2</v>
      </c>
      <c r="M43" s="87">
        <v>-3.5439486642086737E-2</v>
      </c>
    </row>
    <row r="44" spans="2:16" s="24" customFormat="1" ht="12.75" customHeight="1" x14ac:dyDescent="0.2">
      <c r="B44" s="67"/>
      <c r="C44" s="66" t="s">
        <v>15</v>
      </c>
      <c r="D44" s="60">
        <v>10.59400793</v>
      </c>
      <c r="E44" s="61">
        <v>-6.8787022484805282E-3</v>
      </c>
      <c r="F44" s="62">
        <v>-3.7909657909351413E-2</v>
      </c>
      <c r="G44" s="63">
        <v>-1.8650603438629898E-2</v>
      </c>
      <c r="H44" s="151">
        <v>-2.9403212074180396E-2</v>
      </c>
      <c r="I44" s="86">
        <v>122.24321664999999</v>
      </c>
      <c r="J44" s="87">
        <v>-2.1214053295880664E-2</v>
      </c>
      <c r="K44" s="88">
        <v>-2.700627131496558E-2</v>
      </c>
      <c r="L44" s="87">
        <v>-2.4537509396903356E-2</v>
      </c>
      <c r="M44" s="87">
        <v>-3.3436217476845109E-2</v>
      </c>
    </row>
    <row r="45" spans="2:16" s="24" customFormat="1" ht="12.75" customHeight="1" x14ac:dyDescent="0.2">
      <c r="B45" s="67"/>
      <c r="C45" s="66" t="s">
        <v>16</v>
      </c>
      <c r="D45" s="60">
        <v>22.53624336</v>
      </c>
      <c r="E45" s="61">
        <v>-8.2253493279003109E-3</v>
      </c>
      <c r="F45" s="62">
        <v>-4.8134509709475637E-2</v>
      </c>
      <c r="G45" s="63">
        <v>-1.5526441520915202E-2</v>
      </c>
      <c r="H45" s="151">
        <v>2.7070659997694646E-2</v>
      </c>
      <c r="I45" s="86">
        <v>258.36309087000001</v>
      </c>
      <c r="J45" s="87">
        <v>-1.4400000573560057E-3</v>
      </c>
      <c r="K45" s="88">
        <v>-6.1590894905868554E-3</v>
      </c>
      <c r="L45" s="87">
        <v>-3.5410135679518895E-3</v>
      </c>
      <c r="M45" s="87">
        <v>-1.3328296692716401E-2</v>
      </c>
    </row>
    <row r="46" spans="2:16" s="24" customFormat="1" ht="12.75" customHeight="1" x14ac:dyDescent="0.2">
      <c r="B46" s="67"/>
      <c r="C46" s="66" t="s">
        <v>17</v>
      </c>
      <c r="D46" s="60">
        <v>5.5259441100000002</v>
      </c>
      <c r="E46" s="61">
        <v>-4.8385733494336725E-2</v>
      </c>
      <c r="F46" s="62">
        <v>-9.3302763400549327E-2</v>
      </c>
      <c r="G46" s="63">
        <v>-5.7410351660261982E-3</v>
      </c>
      <c r="H46" s="151">
        <v>2.0426826705593593E-2</v>
      </c>
      <c r="I46" s="86">
        <v>59.673584869999999</v>
      </c>
      <c r="J46" s="87">
        <v>-0.11442672228609319</v>
      </c>
      <c r="K46" s="88">
        <v>-0.11899442956778161</v>
      </c>
      <c r="L46" s="87">
        <v>-0.11910799675477712</v>
      </c>
      <c r="M46" s="87">
        <v>-0.1284343727844165</v>
      </c>
    </row>
    <row r="47" spans="2:16" s="24" customFormat="1" ht="12.75" customHeight="1" x14ac:dyDescent="0.2">
      <c r="B47" s="67"/>
      <c r="C47" s="68" t="s">
        <v>18</v>
      </c>
      <c r="D47" s="60">
        <v>50.278106609999995</v>
      </c>
      <c r="E47" s="61">
        <v>-3.5774066932368398E-2</v>
      </c>
      <c r="F47" s="62">
        <v>-1.0333272635869251E-2</v>
      </c>
      <c r="G47" s="63">
        <v>1.1376107036903615E-2</v>
      </c>
      <c r="H47" s="151">
        <v>-2.1390973317031214E-2</v>
      </c>
      <c r="I47" s="86">
        <v>580.41299862000005</v>
      </c>
      <c r="J47" s="87">
        <v>-1.5728565061164379E-2</v>
      </c>
      <c r="K47" s="88">
        <v>-1.4418256435841714E-2</v>
      </c>
      <c r="L47" s="87">
        <v>-1.7803913714989128E-2</v>
      </c>
      <c r="M47" s="87">
        <v>-1.9667742487832651E-2</v>
      </c>
    </row>
    <row r="48" spans="2:16" s="24" customFormat="1" ht="12.75" customHeight="1" x14ac:dyDescent="0.2">
      <c r="B48" s="67"/>
      <c r="C48" s="69" t="s">
        <v>19</v>
      </c>
      <c r="D48" s="60">
        <v>11.033194200000001</v>
      </c>
      <c r="E48" s="61">
        <v>2.1167138453993539E-2</v>
      </c>
      <c r="F48" s="62">
        <v>-2.458330298203637E-3</v>
      </c>
      <c r="G48" s="63">
        <v>8.3188760630905634E-3</v>
      </c>
      <c r="H48" s="151">
        <v>1.1704392057290569E-2</v>
      </c>
      <c r="I48" s="86">
        <v>122.64358637000001</v>
      </c>
      <c r="J48" s="87">
        <v>-2.4710611825510265E-3</v>
      </c>
      <c r="K48" s="88">
        <v>-8.1195147435342285E-3</v>
      </c>
      <c r="L48" s="87">
        <v>-7.7729986445237431E-3</v>
      </c>
      <c r="M48" s="87">
        <v>-1.5237398583351269E-2</v>
      </c>
    </row>
    <row r="49" spans="2:13" s="24" customFormat="1" ht="12.75" customHeight="1" x14ac:dyDescent="0.2">
      <c r="B49" s="67"/>
      <c r="C49" s="69" t="s">
        <v>20</v>
      </c>
      <c r="D49" s="60">
        <v>37.685110029999997</v>
      </c>
      <c r="E49" s="61">
        <v>-5.7462843626803539E-2</v>
      </c>
      <c r="F49" s="62">
        <v>-1.7283016302344856E-2</v>
      </c>
      <c r="G49" s="63">
        <v>1.217231040378719E-2</v>
      </c>
      <c r="H49" s="151">
        <v>-3.2989668984559017E-2</v>
      </c>
      <c r="I49" s="86">
        <v>441.82367025999997</v>
      </c>
      <c r="J49" s="87">
        <v>-2.2389094374374308E-2</v>
      </c>
      <c r="K49" s="88">
        <v>-1.9073908396332495E-2</v>
      </c>
      <c r="L49" s="87">
        <v>-2.3546671786955686E-2</v>
      </c>
      <c r="M49" s="87">
        <v>-2.3814645325300088E-2</v>
      </c>
    </row>
    <row r="50" spans="2:13" s="24" customFormat="1" ht="12.75" customHeight="1" x14ac:dyDescent="0.2">
      <c r="B50" s="67"/>
      <c r="C50" s="70" t="s">
        <v>21</v>
      </c>
      <c r="D50" s="60">
        <v>5.6791997479999994</v>
      </c>
      <c r="E50" s="61">
        <v>-0.10971180049131934</v>
      </c>
      <c r="F50" s="62">
        <v>-0.14785209010731204</v>
      </c>
      <c r="G50" s="63">
        <v>1.8240169236420911E-3</v>
      </c>
      <c r="H50" s="151">
        <v>-2.7837584764556889E-2</v>
      </c>
      <c r="I50" s="86">
        <v>66.771278527999996</v>
      </c>
      <c r="J50" s="87">
        <v>-9.3589585515118645E-2</v>
      </c>
      <c r="K50" s="88">
        <v>-9.4934890018529283E-2</v>
      </c>
      <c r="L50" s="87">
        <v>-0.10070409287337667</v>
      </c>
      <c r="M50" s="87">
        <v>-0.10756234694911349</v>
      </c>
    </row>
    <row r="51" spans="2:13" s="24" customFormat="1" ht="12.75" customHeight="1" x14ac:dyDescent="0.2">
      <c r="B51" s="67"/>
      <c r="C51" s="59" t="s">
        <v>22</v>
      </c>
      <c r="D51" s="60">
        <v>15.394738009999999</v>
      </c>
      <c r="E51" s="61">
        <v>-2.867217803219857E-3</v>
      </c>
      <c r="F51" s="62">
        <v>-1.4120538660492676E-2</v>
      </c>
      <c r="G51" s="63">
        <v>-9.4971137944829254E-3</v>
      </c>
      <c r="H51" s="223">
        <v>3.1720883109334963E-2</v>
      </c>
      <c r="I51" s="86">
        <v>165.65816404</v>
      </c>
      <c r="J51" s="224">
        <v>9.6116572811537626E-3</v>
      </c>
      <c r="K51" s="88">
        <v>5.8596474120482522E-3</v>
      </c>
      <c r="L51" s="87">
        <v>1.6898515396720715E-2</v>
      </c>
      <c r="M51" s="87">
        <v>8.8714952590982499E-3</v>
      </c>
    </row>
    <row r="52" spans="2:13" s="24" customFormat="1" ht="12.75" customHeight="1" x14ac:dyDescent="0.2">
      <c r="B52" s="67"/>
      <c r="C52" s="59" t="s">
        <v>23</v>
      </c>
      <c r="D52" s="60">
        <v>9.8110700499999997</v>
      </c>
      <c r="E52" s="61">
        <v>4.3198824982237927E-2</v>
      </c>
      <c r="F52" s="62">
        <v>3.9548765395801544E-2</v>
      </c>
      <c r="G52" s="63">
        <v>6.1764236798020899E-3</v>
      </c>
      <c r="H52" s="151">
        <v>3.4406320277193814E-2</v>
      </c>
      <c r="I52" s="86">
        <v>113.49694748999998</v>
      </c>
      <c r="J52" s="87">
        <v>4.8396856853095915E-2</v>
      </c>
      <c r="K52" s="88">
        <v>4.7874668592343239E-2</v>
      </c>
      <c r="L52" s="87">
        <v>5.2231128504751423E-2</v>
      </c>
      <c r="M52" s="87">
        <v>4.4028828103149342E-2</v>
      </c>
    </row>
    <row r="53" spans="2:13" s="24" customFormat="1" ht="12.75" customHeight="1" x14ac:dyDescent="0.2">
      <c r="B53" s="67"/>
      <c r="C53" s="66" t="s">
        <v>24</v>
      </c>
      <c r="D53" s="60">
        <v>6.2545669999999998</v>
      </c>
      <c r="E53" s="61">
        <v>6.4854738991227512E-2</v>
      </c>
      <c r="F53" s="62">
        <v>6.3600635676707151E-2</v>
      </c>
      <c r="G53" s="63">
        <v>8.7261390860069454E-3</v>
      </c>
      <c r="H53" s="151">
        <v>5.3215577403446401E-2</v>
      </c>
      <c r="I53" s="86">
        <v>73.782583729999999</v>
      </c>
      <c r="J53" s="87">
        <v>6.7768350399373123E-2</v>
      </c>
      <c r="K53" s="88">
        <v>6.2214666967089771E-2</v>
      </c>
      <c r="L53" s="87">
        <v>7.283264652333532E-2</v>
      </c>
      <c r="M53" s="87">
        <v>6.075743832504954E-2</v>
      </c>
    </row>
    <row r="54" spans="2:13" s="24" customFormat="1" ht="12.75" customHeight="1" x14ac:dyDescent="0.2">
      <c r="B54" s="67"/>
      <c r="C54" s="66" t="s">
        <v>25</v>
      </c>
      <c r="D54" s="60">
        <v>3.5565030499999999</v>
      </c>
      <c r="E54" s="61">
        <v>7.1769758379682802E-3</v>
      </c>
      <c r="F54" s="62">
        <v>-2.496935839915615E-3</v>
      </c>
      <c r="G54" s="63">
        <v>1.4580936923522803E-3</v>
      </c>
      <c r="H54" s="151">
        <v>2.7167763363094011E-3</v>
      </c>
      <c r="I54" s="86">
        <v>39.714363759999998</v>
      </c>
      <c r="J54" s="87">
        <v>1.4212967705169444E-2</v>
      </c>
      <c r="K54" s="88">
        <v>2.2498126650448258E-2</v>
      </c>
      <c r="L54" s="87">
        <v>1.5834361781687845E-2</v>
      </c>
      <c r="M54" s="87">
        <v>1.4559507779787539E-2</v>
      </c>
    </row>
    <row r="55" spans="2:13" s="24" customFormat="1" ht="12.75" customHeight="1" x14ac:dyDescent="0.2">
      <c r="B55" s="67"/>
      <c r="C55" s="73" t="s">
        <v>26</v>
      </c>
      <c r="D55" s="53">
        <v>88.129792092499997</v>
      </c>
      <c r="E55" s="54">
        <v>1.0418731761398403E-2</v>
      </c>
      <c r="F55" s="55">
        <v>-3.8098131757202669E-3</v>
      </c>
      <c r="G55" s="56">
        <v>-1.3742457941855246E-2</v>
      </c>
      <c r="H55" s="225">
        <v>1.1541781111414684E-2</v>
      </c>
      <c r="I55" s="148">
        <v>998.65492903699999</v>
      </c>
      <c r="J55" s="149">
        <v>1.630874476338029E-2</v>
      </c>
      <c r="K55" s="150">
        <v>1.6191524637116927E-2</v>
      </c>
      <c r="L55" s="149">
        <v>1.4770961226430845E-2</v>
      </c>
      <c r="M55" s="149">
        <v>1.0775705475257302E-2</v>
      </c>
    </row>
    <row r="56" spans="2:13" s="24" customFormat="1" ht="12.75" customHeight="1" x14ac:dyDescent="0.2">
      <c r="B56" s="67"/>
      <c r="C56" s="75" t="s">
        <v>27</v>
      </c>
      <c r="D56" s="60">
        <v>66.8486353025</v>
      </c>
      <c r="E56" s="61">
        <v>1.3118677522464761E-2</v>
      </c>
      <c r="F56" s="62">
        <v>-1.6325477499109509E-3</v>
      </c>
      <c r="G56" s="63">
        <v>-1.2519795463009298E-2</v>
      </c>
      <c r="H56" s="151">
        <v>2.4667849330671565E-2</v>
      </c>
      <c r="I56" s="86">
        <v>749.55749503700008</v>
      </c>
      <c r="J56" s="87">
        <v>2.3392200708528099E-2</v>
      </c>
      <c r="K56" s="88">
        <v>2.3841573405106509E-2</v>
      </c>
      <c r="L56" s="87">
        <v>2.0753970358462936E-2</v>
      </c>
      <c r="M56" s="87">
        <v>1.7008575793001413E-2</v>
      </c>
    </row>
    <row r="57" spans="2:13" s="24" customFormat="1" ht="12.75" customHeight="1" x14ac:dyDescent="0.2">
      <c r="B57" s="67"/>
      <c r="C57" s="76" t="s">
        <v>28</v>
      </c>
      <c r="D57" s="60">
        <v>64.082030222500009</v>
      </c>
      <c r="E57" s="61">
        <v>2.2627925365993118E-2</v>
      </c>
      <c r="F57" s="62">
        <v>1.1381067385195953E-2</v>
      </c>
      <c r="G57" s="63">
        <v>-6.0298945126442405E-3</v>
      </c>
      <c r="H57" s="151">
        <v>3.2873935143120425E-2</v>
      </c>
      <c r="I57" s="86">
        <v>715.26082089700003</v>
      </c>
      <c r="J57" s="87">
        <v>3.2826255518318748E-2</v>
      </c>
      <c r="K57" s="88">
        <v>3.3394743339032917E-2</v>
      </c>
      <c r="L57" s="87">
        <v>2.9486920402484795E-2</v>
      </c>
      <c r="M57" s="87">
        <v>2.6159723293818216E-2</v>
      </c>
    </row>
    <row r="58" spans="2:13" s="24" customFormat="1" ht="12.75" customHeight="1" x14ac:dyDescent="0.2">
      <c r="B58" s="67"/>
      <c r="C58" s="69" t="s">
        <v>29</v>
      </c>
      <c r="D58" s="77">
        <v>2.7666050800000002</v>
      </c>
      <c r="E58" s="61">
        <v>-0.16642233861100164</v>
      </c>
      <c r="F58" s="62">
        <v>-0.24216554259852052</v>
      </c>
      <c r="G58" s="63">
        <v>-0.14949957210421949</v>
      </c>
      <c r="H58" s="151">
        <v>-9.9479714624637783E-2</v>
      </c>
      <c r="I58" s="86">
        <v>34.29667414</v>
      </c>
      <c r="J58" s="87">
        <v>-0.14036412543519217</v>
      </c>
      <c r="K58" s="88">
        <v>-0.14192748433874369</v>
      </c>
      <c r="L58" s="87">
        <v>-0.13462536775863909</v>
      </c>
      <c r="M58" s="87">
        <v>-0.14377549152463465</v>
      </c>
    </row>
    <row r="59" spans="2:13" s="24" customFormat="1" ht="12.75" customHeight="1" x14ac:dyDescent="0.2">
      <c r="B59" s="67"/>
      <c r="C59" s="75" t="s">
        <v>30</v>
      </c>
      <c r="D59" s="60">
        <v>21.281156790000001</v>
      </c>
      <c r="E59" s="61">
        <v>2.0304511236775014E-3</v>
      </c>
      <c r="F59" s="62">
        <v>-1.0348659539635818E-2</v>
      </c>
      <c r="G59" s="63">
        <v>-1.7428331035790667E-2</v>
      </c>
      <c r="H59" s="151">
        <v>-2.4932455883330151E-2</v>
      </c>
      <c r="I59" s="86">
        <v>249.09743400000005</v>
      </c>
      <c r="J59" s="87">
        <v>-4.4266381390192233E-3</v>
      </c>
      <c r="K59" s="88">
        <v>-6.1474981521150163E-3</v>
      </c>
      <c r="L59" s="87">
        <v>-2.7341158301070756E-3</v>
      </c>
      <c r="M59" s="87">
        <v>-7.5659190118234632E-3</v>
      </c>
    </row>
    <row r="60" spans="2:13" s="24" customFormat="1" ht="12.75" customHeight="1" x14ac:dyDescent="0.2">
      <c r="B60" s="67"/>
      <c r="C60" s="226" t="s">
        <v>31</v>
      </c>
      <c r="D60" s="227">
        <v>201.11938076049998</v>
      </c>
      <c r="E60" s="228">
        <v>-1.0236375482600812E-2</v>
      </c>
      <c r="F60" s="229">
        <v>-1.9919857605168123E-2</v>
      </c>
      <c r="G60" s="230">
        <v>-6.3525574281687591E-3</v>
      </c>
      <c r="H60" s="231">
        <v>2.7941438957372888E-3</v>
      </c>
      <c r="I60" s="232">
        <v>2282.3958827550005</v>
      </c>
      <c r="J60" s="233">
        <v>-3.7961030305555532E-3</v>
      </c>
      <c r="K60" s="234">
        <v>-4.8125651284780524E-3</v>
      </c>
      <c r="L60" s="233">
        <v>-5.1675110516511413E-3</v>
      </c>
      <c r="M60" s="233">
        <v>-1.005088967590384E-2</v>
      </c>
    </row>
    <row r="61" spans="2:13" s="24" customFormat="1" ht="12.75" hidden="1" customHeight="1" x14ac:dyDescent="0.2">
      <c r="B61" s="67"/>
      <c r="C61" s="59"/>
      <c r="D61" s="60"/>
      <c r="E61" s="61"/>
      <c r="F61" s="62"/>
      <c r="G61" s="63"/>
      <c r="H61" s="85"/>
      <c r="I61" s="86"/>
      <c r="J61" s="87"/>
      <c r="K61" s="88"/>
      <c r="L61" s="87"/>
      <c r="M61" s="87"/>
    </row>
    <row r="62" spans="2:13" s="24" customFormat="1" ht="12.75" hidden="1" customHeight="1" x14ac:dyDescent="0.2">
      <c r="B62" s="67"/>
      <c r="C62" s="59"/>
      <c r="D62" s="60"/>
      <c r="E62" s="61"/>
      <c r="F62" s="62"/>
      <c r="G62" s="63"/>
      <c r="H62" s="85"/>
      <c r="I62" s="86"/>
      <c r="J62" s="87"/>
      <c r="K62" s="88"/>
      <c r="L62" s="87"/>
      <c r="M62" s="87"/>
    </row>
    <row r="63" spans="2:13" s="24" customFormat="1" ht="57" hidden="1" customHeight="1" x14ac:dyDescent="0.2">
      <c r="B63" s="67"/>
      <c r="C63" s="59"/>
      <c r="D63" s="60"/>
      <c r="E63" s="61"/>
      <c r="F63" s="62"/>
      <c r="G63" s="63"/>
      <c r="H63" s="85"/>
      <c r="I63" s="86"/>
      <c r="J63" s="87"/>
      <c r="K63" s="88"/>
      <c r="L63" s="87"/>
      <c r="M63" s="87"/>
    </row>
    <row r="64" spans="2:13" s="24" customFormat="1" ht="12.75" hidden="1" customHeight="1" x14ac:dyDescent="0.2">
      <c r="B64" s="67"/>
      <c r="C64" s="185"/>
      <c r="D64" s="46"/>
      <c r="E64" s="235"/>
      <c r="F64" s="236"/>
      <c r="G64" s="235"/>
      <c r="H64" s="237"/>
      <c r="I64" s="91"/>
      <c r="J64" s="235"/>
      <c r="K64" s="235"/>
      <c r="L64" s="235"/>
      <c r="M64" s="235"/>
    </row>
    <row r="65" spans="2:13" s="24" customFormat="1" ht="12.75" hidden="1" customHeight="1" x14ac:dyDescent="0.2">
      <c r="B65" s="67"/>
      <c r="C65" s="75"/>
      <c r="D65" s="94"/>
      <c r="E65" s="87"/>
      <c r="F65" s="238"/>
      <c r="G65" s="87"/>
      <c r="H65" s="239"/>
      <c r="I65" s="97"/>
      <c r="J65" s="87"/>
      <c r="K65" s="87"/>
      <c r="L65" s="87"/>
      <c r="M65" s="87"/>
    </row>
    <row r="66" spans="2:13" s="24" customFormat="1" ht="12.75" hidden="1" customHeight="1" x14ac:dyDescent="0.2">
      <c r="B66" s="67"/>
      <c r="C66" s="99"/>
      <c r="D66" s="60"/>
      <c r="E66" s="87"/>
      <c r="F66" s="238"/>
      <c r="G66" s="87"/>
      <c r="H66" s="239"/>
      <c r="I66" s="97"/>
      <c r="J66" s="87"/>
      <c r="K66" s="87"/>
      <c r="L66" s="87"/>
      <c r="M66" s="87"/>
    </row>
    <row r="67" spans="2:13" s="24" customFormat="1" ht="12.75" hidden="1" customHeight="1" x14ac:dyDescent="0.2">
      <c r="B67" s="67"/>
      <c r="C67" s="99"/>
      <c r="D67" s="60"/>
      <c r="E67" s="87"/>
      <c r="F67" s="238"/>
      <c r="G67" s="87"/>
      <c r="H67" s="239"/>
      <c r="I67" s="97"/>
      <c r="J67" s="87"/>
      <c r="K67" s="87"/>
      <c r="L67" s="87"/>
      <c r="M67" s="87"/>
    </row>
    <row r="68" spans="2:13" s="24" customFormat="1" ht="12.75" hidden="1" customHeight="1" x14ac:dyDescent="0.2">
      <c r="B68" s="67"/>
      <c r="C68" s="99"/>
      <c r="D68" s="60"/>
      <c r="E68" s="87"/>
      <c r="F68" s="238"/>
      <c r="G68" s="87"/>
      <c r="H68" s="239"/>
      <c r="I68" s="97"/>
      <c r="J68" s="87"/>
      <c r="K68" s="87"/>
      <c r="L68" s="87"/>
      <c r="M68" s="87"/>
    </row>
    <row r="69" spans="2:13" s="24" customFormat="1" ht="12.75" hidden="1" customHeight="1" x14ac:dyDescent="0.2">
      <c r="B69" s="67"/>
      <c r="C69" s="75"/>
      <c r="D69" s="60"/>
      <c r="E69" s="87"/>
      <c r="F69" s="87"/>
      <c r="G69" s="87"/>
      <c r="H69" s="87"/>
      <c r="I69" s="97"/>
      <c r="J69" s="87"/>
      <c r="K69" s="87"/>
      <c r="L69" s="87"/>
      <c r="M69" s="87"/>
    </row>
    <row r="70" spans="2:13" s="24" customFormat="1" ht="12.75" hidden="1" customHeight="1" x14ac:dyDescent="0.2">
      <c r="B70" s="67"/>
      <c r="C70" s="179"/>
      <c r="D70" s="242"/>
      <c r="E70" s="243"/>
      <c r="F70" s="243"/>
      <c r="G70" s="244"/>
      <c r="H70" s="164"/>
      <c r="I70" s="105"/>
      <c r="J70" s="164"/>
      <c r="K70" s="164"/>
      <c r="L70" s="164"/>
      <c r="M70" s="164"/>
    </row>
    <row r="71" spans="2:13" s="24" customFormat="1" ht="53.25" customHeight="1" x14ac:dyDescent="0.2">
      <c r="B71" s="67"/>
      <c r="C71" s="107"/>
      <c r="D71" s="114"/>
      <c r="E71" s="114"/>
      <c r="F71" s="114"/>
      <c r="G71" s="114"/>
      <c r="H71" s="114"/>
      <c r="I71" s="114"/>
      <c r="J71" s="114"/>
      <c r="K71" s="108"/>
      <c r="L71" s="108"/>
      <c r="M71" s="108"/>
    </row>
    <row r="72" spans="2:13" s="24" customFormat="1" ht="27" customHeight="1" x14ac:dyDescent="0.2">
      <c r="B72" s="67"/>
      <c r="C72" s="123" t="s">
        <v>46</v>
      </c>
      <c r="D72" s="124" t="s">
        <v>6</v>
      </c>
      <c r="E72" s="125"/>
      <c r="F72" s="125"/>
      <c r="G72" s="245"/>
      <c r="H72" s="125" t="s">
        <v>8</v>
      </c>
      <c r="I72" s="125"/>
      <c r="J72" s="125"/>
      <c r="K72" s="126"/>
      <c r="L72" s="124" t="s">
        <v>9</v>
      </c>
      <c r="M72" s="126"/>
    </row>
    <row r="73" spans="2:13" s="24" customFormat="1" ht="38.25" customHeight="1" x14ac:dyDescent="0.2">
      <c r="B73" s="67"/>
      <c r="C73" s="127"/>
      <c r="D73" s="128" t="str">
        <f>D39</f>
        <v>Données brutes  octobre 2024</v>
      </c>
      <c r="E73" s="129" t="str">
        <f>E39</f>
        <v>Taux de croissance  oct. 2024 / oct. 2023</v>
      </c>
      <c r="F73" s="198"/>
      <c r="G73" s="131" t="str">
        <f>G5</f>
        <v>Taux de croissance  oct. 2024 / sept. 2024</v>
      </c>
      <c r="H73" s="132" t="str">
        <f>H39</f>
        <v>Rappel :
Taux ACM CVS-CJO à fin octobre 2023</v>
      </c>
      <c r="I73" s="133" t="str">
        <f>I39</f>
        <v>Données brutes nov. 2023 - oct. 2024</v>
      </c>
      <c r="J73" s="129" t="str">
        <f>J39</f>
        <v>Taux ACM (nov. 2023 - oct. 2024 / nov. 2022 - oct. 2023)</v>
      </c>
      <c r="K73" s="135"/>
      <c r="L73" s="129" t="str">
        <f>L39</f>
        <v>( janv à oct. 2024 ) /
( janv à oct. 2023 )</v>
      </c>
      <c r="M73" s="135"/>
    </row>
    <row r="74" spans="2:13" s="24" customFormat="1" ht="38.25" customHeight="1" x14ac:dyDescent="0.2">
      <c r="B74" s="67"/>
      <c r="C74" s="137"/>
      <c r="D74" s="138"/>
      <c r="E74" s="131" t="s">
        <v>10</v>
      </c>
      <c r="F74" s="139" t="s">
        <v>11</v>
      </c>
      <c r="G74" s="131" t="s">
        <v>11</v>
      </c>
      <c r="H74" s="140"/>
      <c r="I74" s="141"/>
      <c r="J74" s="131" t="s">
        <v>10</v>
      </c>
      <c r="K74" s="131" t="s">
        <v>11</v>
      </c>
      <c r="L74" s="131" t="s">
        <v>10</v>
      </c>
      <c r="M74" s="131" t="s">
        <v>11</v>
      </c>
    </row>
    <row r="75" spans="2:13" s="24" customFormat="1" ht="12.75" customHeight="1" x14ac:dyDescent="0.2">
      <c r="B75" s="67"/>
      <c r="C75" s="142" t="s">
        <v>12</v>
      </c>
      <c r="D75" s="46">
        <v>249.75350541899999</v>
      </c>
      <c r="E75" s="47">
        <v>4.8436060261694891E-2</v>
      </c>
      <c r="F75" s="48">
        <v>3.0186892055938941E-2</v>
      </c>
      <c r="G75" s="49">
        <v>-3.9553314181893784E-3</v>
      </c>
      <c r="H75" s="50">
        <v>4.8750240211448803E-2</v>
      </c>
      <c r="I75" s="113">
        <v>2778.4815498104999</v>
      </c>
      <c r="J75" s="47">
        <v>4.6652003172137135E-2</v>
      </c>
      <c r="K75" s="49">
        <v>4.2941582851789839E-2</v>
      </c>
      <c r="L75" s="47">
        <v>4.6350143440430758E-2</v>
      </c>
      <c r="M75" s="47">
        <v>3.8414208333533262E-2</v>
      </c>
    </row>
    <row r="76" spans="2:13" s="24" customFormat="1" ht="12.75" customHeight="1" x14ac:dyDescent="0.2">
      <c r="B76" s="67"/>
      <c r="C76" s="52" t="s">
        <v>13</v>
      </c>
      <c r="D76" s="53">
        <v>164.96417764399999</v>
      </c>
      <c r="E76" s="54">
        <v>4.6448918215008739E-2</v>
      </c>
      <c r="F76" s="55">
        <v>2.826440330314739E-2</v>
      </c>
      <c r="G76" s="56">
        <v>6.3457352770524E-3</v>
      </c>
      <c r="H76" s="147">
        <v>4.3392306119292234E-2</v>
      </c>
      <c r="I76" s="148">
        <v>1829.5183434270002</v>
      </c>
      <c r="J76" s="149">
        <v>4.1538967225248857E-2</v>
      </c>
      <c r="K76" s="150">
        <v>3.7262654028642261E-2</v>
      </c>
      <c r="L76" s="149">
        <v>4.257867341533772E-2</v>
      </c>
      <c r="M76" s="149">
        <v>3.3586383509842443E-2</v>
      </c>
    </row>
    <row r="77" spans="2:13" s="24" customFormat="1" ht="12.75" customHeight="1" x14ac:dyDescent="0.2">
      <c r="B77" s="67"/>
      <c r="C77" s="59" t="s">
        <v>14</v>
      </c>
      <c r="D77" s="60">
        <v>53.032685290000003</v>
      </c>
      <c r="E77" s="61">
        <v>4.0811118516966172E-2</v>
      </c>
      <c r="F77" s="62">
        <v>-1.6320886684384472E-4</v>
      </c>
      <c r="G77" s="63">
        <v>-1.3728623829996067E-2</v>
      </c>
      <c r="H77" s="151">
        <v>4.0520153926273172E-2</v>
      </c>
      <c r="I77" s="86">
        <v>581.83668971000009</v>
      </c>
      <c r="J77" s="87">
        <v>2.4528520257770747E-2</v>
      </c>
      <c r="K77" s="88">
        <v>2.1660830999119973E-2</v>
      </c>
      <c r="L77" s="87">
        <v>2.2946515628146313E-2</v>
      </c>
      <c r="M77" s="87">
        <v>1.4419312899114134E-2</v>
      </c>
    </row>
    <row r="78" spans="2:13" s="24" customFormat="1" ht="12.75" customHeight="1" x14ac:dyDescent="0.2">
      <c r="B78" s="67"/>
      <c r="C78" s="66" t="s">
        <v>15</v>
      </c>
      <c r="D78" s="60">
        <v>13.535519859999999</v>
      </c>
      <c r="E78" s="61">
        <v>4.0950421139598348E-2</v>
      </c>
      <c r="F78" s="62">
        <v>-4.227523031962388E-3</v>
      </c>
      <c r="G78" s="63">
        <v>-2.7746676508732304E-2</v>
      </c>
      <c r="H78" s="151">
        <v>-7.4170290468034139E-4</v>
      </c>
      <c r="I78" s="86">
        <v>150.29180711000001</v>
      </c>
      <c r="J78" s="87">
        <v>3.3539470699855078E-2</v>
      </c>
      <c r="K78" s="88">
        <v>2.7919794348911564E-2</v>
      </c>
      <c r="L78" s="87">
        <v>3.3127909103905395E-2</v>
      </c>
      <c r="M78" s="87">
        <v>2.3560984754055214E-2</v>
      </c>
    </row>
    <row r="79" spans="2:13" s="24" customFormat="1" ht="12.75" customHeight="1" x14ac:dyDescent="0.2">
      <c r="B79" s="67"/>
      <c r="C79" s="66" t="s">
        <v>16</v>
      </c>
      <c r="D79" s="60">
        <v>29.917624719999999</v>
      </c>
      <c r="E79" s="61">
        <v>4.7969627428988471E-2</v>
      </c>
      <c r="F79" s="62">
        <v>1.002895006699478E-2</v>
      </c>
      <c r="G79" s="63">
        <v>-1.4639197654413794E-2</v>
      </c>
      <c r="H79" s="151">
        <v>5.9897568014707137E-2</v>
      </c>
      <c r="I79" s="86">
        <v>331.03086997000003</v>
      </c>
      <c r="J79" s="87">
        <v>4.6639531073890739E-2</v>
      </c>
      <c r="K79" s="88">
        <v>4.628611691797424E-2</v>
      </c>
      <c r="L79" s="87">
        <v>4.5092933493833254E-2</v>
      </c>
      <c r="M79" s="87">
        <v>3.806591330196829E-2</v>
      </c>
    </row>
    <row r="80" spans="2:13" s="24" customFormat="1" ht="12.75" customHeight="1" x14ac:dyDescent="0.2">
      <c r="B80" s="67"/>
      <c r="C80" s="66" t="s">
        <v>17</v>
      </c>
      <c r="D80" s="60">
        <v>8.5529941899999997</v>
      </c>
      <c r="E80" s="61">
        <v>6.4009627473717856E-3</v>
      </c>
      <c r="F80" s="62">
        <v>-4.150860312595539E-2</v>
      </c>
      <c r="G80" s="63">
        <v>1.1367926625464264E-2</v>
      </c>
      <c r="H80" s="151">
        <v>4.2808177335845743E-2</v>
      </c>
      <c r="I80" s="86">
        <v>89.639808950000003</v>
      </c>
      <c r="J80" s="87">
        <v>-6.951473667999819E-2</v>
      </c>
      <c r="K80" s="88">
        <v>-7.5832342688765819E-2</v>
      </c>
      <c r="L80" s="87">
        <v>-7.3742619131805132E-2</v>
      </c>
      <c r="M80" s="87">
        <v>-8.5203269211283295E-2</v>
      </c>
    </row>
    <row r="81" spans="2:13" s="24" customFormat="1" ht="12.75" customHeight="1" x14ac:dyDescent="0.2">
      <c r="B81" s="67"/>
      <c r="C81" s="68" t="s">
        <v>18</v>
      </c>
      <c r="D81" s="60">
        <v>33.138064409999998</v>
      </c>
      <c r="E81" s="61">
        <v>3.8564802222897265E-2</v>
      </c>
      <c r="F81" s="62">
        <v>6.3728685420027853E-2</v>
      </c>
      <c r="G81" s="63">
        <v>3.1679202653614791E-2</v>
      </c>
      <c r="H81" s="151">
        <v>3.6830746411811166E-2</v>
      </c>
      <c r="I81" s="86">
        <v>371.49404377999997</v>
      </c>
      <c r="J81" s="87">
        <v>5.383022590626485E-2</v>
      </c>
      <c r="K81" s="88">
        <v>5.4673122746605962E-2</v>
      </c>
      <c r="L81" s="87">
        <v>5.0335009229894423E-2</v>
      </c>
      <c r="M81" s="87">
        <v>4.8296814640572894E-2</v>
      </c>
    </row>
    <row r="82" spans="2:13" s="24" customFormat="1" ht="12.75" customHeight="1" x14ac:dyDescent="0.2">
      <c r="B82" s="67"/>
      <c r="C82" s="69" t="s">
        <v>19</v>
      </c>
      <c r="D82" s="60">
        <v>9.9138033400000012</v>
      </c>
      <c r="E82" s="61">
        <v>7.6941387679714035E-2</v>
      </c>
      <c r="F82" s="62">
        <v>7.6861029703704231E-2</v>
      </c>
      <c r="G82" s="63">
        <v>3.3527199305511957E-2</v>
      </c>
      <c r="H82" s="151">
        <v>5.2498555974891614E-2</v>
      </c>
      <c r="I82" s="86">
        <v>107.89656808000001</v>
      </c>
      <c r="J82" s="87">
        <v>5.1714768940333222E-2</v>
      </c>
      <c r="K82" s="88">
        <v>5.1089147410864566E-2</v>
      </c>
      <c r="L82" s="87">
        <v>4.6224733006585694E-2</v>
      </c>
      <c r="M82" s="87">
        <v>4.5421881570623324E-2</v>
      </c>
    </row>
    <row r="83" spans="2:13" s="24" customFormat="1" ht="12.75" customHeight="1" x14ac:dyDescent="0.2">
      <c r="B83" s="67"/>
      <c r="C83" s="69" t="s">
        <v>20</v>
      </c>
      <c r="D83" s="60">
        <v>20.632512600000002</v>
      </c>
      <c r="E83" s="61">
        <v>5.6183376034644184E-3</v>
      </c>
      <c r="F83" s="62">
        <v>5.2300340887509567E-2</v>
      </c>
      <c r="G83" s="63">
        <v>3.5350651429226776E-2</v>
      </c>
      <c r="H83" s="151">
        <v>2.2358664287700281E-2</v>
      </c>
      <c r="I83" s="86">
        <v>238.11610194000005</v>
      </c>
      <c r="J83" s="87">
        <v>4.8845294378336845E-2</v>
      </c>
      <c r="K83" s="88">
        <v>5.1062088199419486E-2</v>
      </c>
      <c r="L83" s="87">
        <v>4.6551312950542378E-2</v>
      </c>
      <c r="M83" s="87">
        <v>4.4775980675397564E-2</v>
      </c>
    </row>
    <row r="84" spans="2:13" s="24" customFormat="1" ht="12.75" customHeight="1" x14ac:dyDescent="0.2">
      <c r="B84" s="67"/>
      <c r="C84" s="70" t="s">
        <v>21</v>
      </c>
      <c r="D84" s="60">
        <v>7.1673642439999989</v>
      </c>
      <c r="E84" s="61">
        <v>-3.8826196497351417E-2</v>
      </c>
      <c r="F84" s="62">
        <v>-8.6767873443434951E-2</v>
      </c>
      <c r="G84" s="63">
        <v>1.1850304016376656E-2</v>
      </c>
      <c r="H84" s="151">
        <v>3.4800402454596036E-2</v>
      </c>
      <c r="I84" s="86">
        <v>79.240233326999984</v>
      </c>
      <c r="J84" s="87">
        <v>-2.7578363964986585E-2</v>
      </c>
      <c r="K84" s="88">
        <v>-3.1071093579394748E-2</v>
      </c>
      <c r="L84" s="87">
        <v>-3.4172355672886345E-2</v>
      </c>
      <c r="M84" s="87">
        <v>-4.3306764020811239E-2</v>
      </c>
    </row>
    <row r="85" spans="2:13" s="24" customFormat="1" ht="12.75" customHeight="1" x14ac:dyDescent="0.2">
      <c r="B85" s="67"/>
      <c r="C85" s="59" t="s">
        <v>22</v>
      </c>
      <c r="D85" s="60">
        <v>14.883378919999998</v>
      </c>
      <c r="E85" s="61">
        <v>5.0357285287573994E-2</v>
      </c>
      <c r="F85" s="62">
        <v>4.7151283418795265E-2</v>
      </c>
      <c r="G85" s="63">
        <v>-5.8578079763860202E-4</v>
      </c>
      <c r="H85" s="223">
        <v>9.3112726623567177E-2</v>
      </c>
      <c r="I85" s="86">
        <v>157.99687346000002</v>
      </c>
      <c r="J85" s="224">
        <v>5.8675911288064375E-2</v>
      </c>
      <c r="K85" s="88">
        <v>5.3964344537107856E-2</v>
      </c>
      <c r="L85" s="87">
        <v>6.313847118846172E-2</v>
      </c>
      <c r="M85" s="87">
        <v>5.4799817036138121E-2</v>
      </c>
    </row>
    <row r="86" spans="2:13" s="24" customFormat="1" ht="12.75" customHeight="1" x14ac:dyDescent="0.2">
      <c r="B86" s="67"/>
      <c r="C86" s="59" t="s">
        <v>23</v>
      </c>
      <c r="D86" s="60">
        <v>53.339571549999995</v>
      </c>
      <c r="E86" s="61">
        <v>6.4197662038313785E-2</v>
      </c>
      <c r="F86" s="62">
        <v>4.3152208002519288E-2</v>
      </c>
      <c r="G86" s="63">
        <v>9.7159706313281191E-3</v>
      </c>
      <c r="H86" s="151">
        <v>3.4922187249462056E-2</v>
      </c>
      <c r="I86" s="86">
        <v>606.54435268999998</v>
      </c>
      <c r="J86" s="87">
        <v>5.4067030407028316E-2</v>
      </c>
      <c r="K86" s="88">
        <v>4.5378232953102948E-2</v>
      </c>
      <c r="L86" s="87">
        <v>6.0142785137172083E-2</v>
      </c>
      <c r="M86" s="87">
        <v>4.6424982680414617E-2</v>
      </c>
    </row>
    <row r="87" spans="2:13" s="24" customFormat="1" ht="12.75" customHeight="1" x14ac:dyDescent="0.2">
      <c r="B87" s="67"/>
      <c r="C87" s="66" t="s">
        <v>24</v>
      </c>
      <c r="D87" s="60">
        <v>33.431818829999997</v>
      </c>
      <c r="E87" s="61">
        <v>5.7264430787370424E-2</v>
      </c>
      <c r="F87" s="62">
        <v>3.8809349780856817E-2</v>
      </c>
      <c r="G87" s="63">
        <v>-8.5019896687384966E-3</v>
      </c>
      <c r="H87" s="151">
        <v>4.6429212600882952E-2</v>
      </c>
      <c r="I87" s="86">
        <v>385.84846359999995</v>
      </c>
      <c r="J87" s="87">
        <v>6.2171630920422771E-2</v>
      </c>
      <c r="K87" s="88">
        <v>5.1832910903707896E-2</v>
      </c>
      <c r="L87" s="87">
        <v>6.738448002883124E-2</v>
      </c>
      <c r="M87" s="87">
        <v>5.2877595435795177E-2</v>
      </c>
    </row>
    <row r="88" spans="2:13" s="24" customFormat="1" ht="12.75" customHeight="1" x14ac:dyDescent="0.2">
      <c r="B88" s="67"/>
      <c r="C88" s="66" t="s">
        <v>25</v>
      </c>
      <c r="D88" s="60">
        <v>19.907752720000001</v>
      </c>
      <c r="E88" s="61">
        <v>7.6047744509321058E-2</v>
      </c>
      <c r="F88" s="62">
        <v>5.0760068540241399E-2</v>
      </c>
      <c r="G88" s="63">
        <v>4.2903206978904374E-2</v>
      </c>
      <c r="H88" s="151">
        <v>1.5809366547199666E-2</v>
      </c>
      <c r="I88" s="86">
        <v>220.69588909000001</v>
      </c>
      <c r="J88" s="87">
        <v>4.0190769968875717E-2</v>
      </c>
      <c r="K88" s="88">
        <v>3.4334041252418013E-2</v>
      </c>
      <c r="L88" s="87">
        <v>4.7658957213325692E-2</v>
      </c>
      <c r="M88" s="87">
        <v>3.5370051396952373E-2</v>
      </c>
    </row>
    <row r="89" spans="2:13" s="24" customFormat="1" ht="12.75" customHeight="1" x14ac:dyDescent="0.2">
      <c r="B89" s="67"/>
      <c r="C89" s="73" t="s">
        <v>26</v>
      </c>
      <c r="D89" s="53">
        <v>84.789327775000004</v>
      </c>
      <c r="E89" s="54">
        <v>5.232390371417317E-2</v>
      </c>
      <c r="F89" s="55">
        <v>3.3923787209142464E-2</v>
      </c>
      <c r="G89" s="56">
        <v>-2.3282460835368668E-2</v>
      </c>
      <c r="H89" s="225">
        <v>5.9408886455238452E-2</v>
      </c>
      <c r="I89" s="148">
        <v>948.96320638349994</v>
      </c>
      <c r="J89" s="149">
        <v>5.6652530819449654E-2</v>
      </c>
      <c r="K89" s="150">
        <v>5.4067994540264896E-2</v>
      </c>
      <c r="L89" s="149">
        <v>5.3746320083811527E-2</v>
      </c>
      <c r="M89" s="149">
        <v>4.7852207190507423E-2</v>
      </c>
    </row>
    <row r="90" spans="2:13" s="24" customFormat="1" ht="12.75" customHeight="1" x14ac:dyDescent="0.2">
      <c r="B90" s="67"/>
      <c r="C90" s="75" t="s">
        <v>27</v>
      </c>
      <c r="D90" s="60">
        <v>65.960429994999998</v>
      </c>
      <c r="E90" s="61">
        <v>5.4308821006861407E-2</v>
      </c>
      <c r="F90" s="62">
        <v>3.7542263532668096E-2</v>
      </c>
      <c r="G90" s="63">
        <v>-1.8923862668912661E-2</v>
      </c>
      <c r="H90" s="151">
        <v>6.203823144456333E-2</v>
      </c>
      <c r="I90" s="86">
        <v>733.57693642350011</v>
      </c>
      <c r="J90" s="87">
        <v>5.7083926063586254E-2</v>
      </c>
      <c r="K90" s="88">
        <v>5.5049573727271151E-2</v>
      </c>
      <c r="L90" s="87">
        <v>5.1390309332489448E-2</v>
      </c>
      <c r="M90" s="87">
        <v>4.5912866545922748E-2</v>
      </c>
    </row>
    <row r="91" spans="2:13" s="24" customFormat="1" ht="12.75" customHeight="1" x14ac:dyDescent="0.2">
      <c r="B91" s="67"/>
      <c r="C91" s="76" t="s">
        <v>28</v>
      </c>
      <c r="D91" s="60">
        <v>61.465455404999993</v>
      </c>
      <c r="E91" s="61">
        <v>4.6986852965153147E-2</v>
      </c>
      <c r="F91" s="62">
        <v>2.8543839699025408E-2</v>
      </c>
      <c r="G91" s="63">
        <v>-2.0181913267785734E-2</v>
      </c>
      <c r="H91" s="151">
        <v>7.4690193172750607E-2</v>
      </c>
      <c r="I91" s="86">
        <v>680.03169358349987</v>
      </c>
      <c r="J91" s="87">
        <v>5.9052327838503116E-2</v>
      </c>
      <c r="K91" s="88">
        <v>5.6650168029574122E-2</v>
      </c>
      <c r="L91" s="87">
        <v>5.2561830804744858E-2</v>
      </c>
      <c r="M91" s="87">
        <v>4.6378763599304484E-2</v>
      </c>
    </row>
    <row r="92" spans="2:13" s="24" customFormat="1" ht="12.75" customHeight="1" x14ac:dyDescent="0.2">
      <c r="B92" s="67"/>
      <c r="C92" s="69" t="s">
        <v>29</v>
      </c>
      <c r="D92" s="77">
        <v>4.49497459</v>
      </c>
      <c r="E92" s="61">
        <v>0.16579262156731134</v>
      </c>
      <c r="F92" s="62">
        <v>0.16725268662360482</v>
      </c>
      <c r="G92" s="63">
        <v>-2.6585322675075629E-3</v>
      </c>
      <c r="H92" s="151">
        <v>-7.3078507126738912E-2</v>
      </c>
      <c r="I92" s="86">
        <v>53.545242839999993</v>
      </c>
      <c r="J92" s="87">
        <v>3.2706848054515625E-2</v>
      </c>
      <c r="K92" s="88">
        <v>3.5230977748565984E-2</v>
      </c>
      <c r="L92" s="87">
        <v>3.6522285003711241E-2</v>
      </c>
      <c r="M92" s="87">
        <v>4.0064955679665948E-2</v>
      </c>
    </row>
    <row r="93" spans="2:13" s="24" customFormat="1" ht="12.75" customHeight="1" x14ac:dyDescent="0.2">
      <c r="B93" s="67"/>
      <c r="C93" s="75" t="s">
        <v>30</v>
      </c>
      <c r="D93" s="60">
        <v>18.828897780000002</v>
      </c>
      <c r="E93" s="61">
        <v>4.5429007994696624E-2</v>
      </c>
      <c r="F93" s="62">
        <v>2.1627095393757623E-2</v>
      </c>
      <c r="G93" s="63">
        <v>-3.8032074941983907E-2</v>
      </c>
      <c r="H93" s="151">
        <v>5.0597751971451776E-2</v>
      </c>
      <c r="I93" s="86">
        <v>215.38626995999996</v>
      </c>
      <c r="J93" s="87">
        <v>5.5185894234091926E-2</v>
      </c>
      <c r="K93" s="88">
        <v>5.0742828914312366E-2</v>
      </c>
      <c r="L93" s="87">
        <v>6.1753439088718443E-2</v>
      </c>
      <c r="M93" s="87">
        <v>5.4458839797653091E-2</v>
      </c>
    </row>
    <row r="94" spans="2:13" s="24" customFormat="1" ht="12.75" customHeight="1" x14ac:dyDescent="0.2">
      <c r="B94" s="67"/>
      <c r="C94" s="226" t="s">
        <v>31</v>
      </c>
      <c r="D94" s="227">
        <v>196.413933869</v>
      </c>
      <c r="E94" s="228">
        <v>4.4236015229336401E-2</v>
      </c>
      <c r="F94" s="229">
        <v>2.6638604474618299E-2</v>
      </c>
      <c r="G94" s="230">
        <v>-7.6914717007927624E-3</v>
      </c>
      <c r="H94" s="231">
        <v>5.2660863184670781E-2</v>
      </c>
      <c r="I94" s="232">
        <v>2171.9371971205005</v>
      </c>
      <c r="J94" s="233">
        <v>4.4599849966011851E-2</v>
      </c>
      <c r="K94" s="234">
        <v>4.2264101564904122E-2</v>
      </c>
      <c r="L94" s="233">
        <v>4.2523185390316742E-2</v>
      </c>
      <c r="M94" s="233">
        <v>3.6189234964151273E-2</v>
      </c>
    </row>
    <row r="95" spans="2:13" s="24" customFormat="1" ht="12.75" hidden="1" customHeight="1" x14ac:dyDescent="0.2">
      <c r="B95" s="67"/>
      <c r="C95" s="59"/>
      <c r="D95" s="60"/>
      <c r="E95" s="61"/>
      <c r="F95" s="62"/>
      <c r="G95" s="63"/>
      <c r="H95" s="85"/>
      <c r="I95" s="86"/>
      <c r="J95" s="87"/>
      <c r="K95" s="88"/>
      <c r="L95" s="87"/>
      <c r="M95" s="87"/>
    </row>
    <row r="96" spans="2:13" s="24" customFormat="1" ht="12.75" hidden="1" customHeight="1" x14ac:dyDescent="0.2">
      <c r="B96" s="67"/>
      <c r="C96" s="59"/>
      <c r="D96" s="60"/>
      <c r="E96" s="61"/>
      <c r="F96" s="62"/>
      <c r="G96" s="63"/>
      <c r="H96" s="85"/>
      <c r="I96" s="86"/>
      <c r="J96" s="87"/>
      <c r="K96" s="88"/>
      <c r="L96" s="87"/>
      <c r="M96" s="87"/>
    </row>
    <row r="97" spans="2:13" s="24" customFormat="1" ht="12.75" hidden="1" customHeight="1" x14ac:dyDescent="0.2">
      <c r="B97" s="67"/>
      <c r="C97" s="59"/>
      <c r="D97" s="60"/>
      <c r="E97" s="61"/>
      <c r="F97" s="62"/>
      <c r="G97" s="63"/>
      <c r="H97" s="85"/>
      <c r="I97" s="86"/>
      <c r="J97" s="87"/>
      <c r="K97" s="88"/>
      <c r="L97" s="87"/>
      <c r="M97" s="87"/>
    </row>
    <row r="98" spans="2:13" s="24" customFormat="1" ht="12.75" hidden="1" customHeight="1" x14ac:dyDescent="0.2">
      <c r="B98" s="67"/>
      <c r="C98" s="185"/>
      <c r="D98" s="46"/>
      <c r="E98" s="235"/>
      <c r="F98" s="236"/>
      <c r="G98" s="235"/>
      <c r="H98" s="237"/>
      <c r="I98" s="91"/>
      <c r="J98" s="235"/>
      <c r="K98" s="235"/>
      <c r="L98" s="235"/>
      <c r="M98" s="235"/>
    </row>
    <row r="99" spans="2:13" s="24" customFormat="1" ht="12.75" hidden="1" customHeight="1" x14ac:dyDescent="0.2">
      <c r="B99" s="67"/>
      <c r="C99" s="75"/>
      <c r="D99" s="94"/>
      <c r="E99" s="87"/>
      <c r="F99" s="238"/>
      <c r="G99" s="87"/>
      <c r="H99" s="239"/>
      <c r="I99" s="97"/>
      <c r="J99" s="87"/>
      <c r="K99" s="87"/>
      <c r="L99" s="87"/>
      <c r="M99" s="87"/>
    </row>
    <row r="100" spans="2:13" s="24" customFormat="1" ht="12.75" hidden="1" customHeight="1" x14ac:dyDescent="0.2">
      <c r="B100" s="67"/>
      <c r="C100" s="99"/>
      <c r="D100" s="60"/>
      <c r="E100" s="87"/>
      <c r="F100" s="238"/>
      <c r="G100" s="87"/>
      <c r="H100" s="239"/>
      <c r="I100" s="97"/>
      <c r="J100" s="87"/>
      <c r="K100" s="87"/>
      <c r="L100" s="87"/>
      <c r="M100" s="87"/>
    </row>
    <row r="101" spans="2:13" s="24" customFormat="1" ht="12.75" hidden="1" customHeight="1" x14ac:dyDescent="0.2">
      <c r="B101" s="67"/>
      <c r="C101" s="99"/>
      <c r="D101" s="60"/>
      <c r="E101" s="87"/>
      <c r="F101" s="238"/>
      <c r="G101" s="87"/>
      <c r="H101" s="239"/>
      <c r="I101" s="97"/>
      <c r="J101" s="87"/>
      <c r="K101" s="87"/>
      <c r="L101" s="87"/>
      <c r="M101" s="87"/>
    </row>
    <row r="102" spans="2:13" s="24" customFormat="1" ht="12.75" hidden="1" customHeight="1" x14ac:dyDescent="0.2">
      <c r="B102" s="67"/>
      <c r="C102" s="99"/>
      <c r="D102" s="60"/>
      <c r="E102" s="87"/>
      <c r="F102" s="87"/>
      <c r="G102" s="87"/>
      <c r="H102" s="87"/>
      <c r="I102" s="97"/>
      <c r="J102" s="87"/>
      <c r="K102" s="87"/>
      <c r="L102" s="87"/>
      <c r="M102" s="87"/>
    </row>
    <row r="103" spans="2:13" s="24" customFormat="1" ht="12.75" hidden="1" customHeight="1" x14ac:dyDescent="0.2">
      <c r="B103" s="67"/>
      <c r="C103" s="75"/>
      <c r="D103" s="60"/>
      <c r="E103" s="87"/>
      <c r="F103" s="87"/>
      <c r="G103" s="87"/>
      <c r="H103" s="87"/>
      <c r="I103" s="97"/>
      <c r="J103" s="87"/>
      <c r="K103" s="87"/>
      <c r="L103" s="87"/>
      <c r="M103" s="87"/>
    </row>
    <row r="104" spans="2:13" s="24" customFormat="1" ht="12.75" hidden="1" customHeight="1" x14ac:dyDescent="0.2">
      <c r="B104" s="67"/>
      <c r="C104" s="179"/>
      <c r="D104" s="101"/>
      <c r="E104" s="164"/>
      <c r="F104" s="164"/>
      <c r="G104" s="164"/>
      <c r="H104" s="164"/>
      <c r="I104" s="105"/>
      <c r="J104" s="164"/>
      <c r="K104" s="164"/>
      <c r="L104" s="164"/>
      <c r="M104" s="164"/>
    </row>
    <row r="105" spans="2:13" s="24" customFormat="1" ht="12.75" customHeight="1" x14ac:dyDescent="0.2">
      <c r="B105" s="67"/>
      <c r="C105" s="107"/>
      <c r="D105" s="114"/>
      <c r="E105" s="108"/>
      <c r="F105" s="108"/>
      <c r="G105" s="108"/>
      <c r="H105" s="108"/>
      <c r="I105" s="109"/>
      <c r="J105" s="108"/>
      <c r="K105" s="108"/>
      <c r="L105" s="108"/>
      <c r="M105" s="116" t="s">
        <v>43</v>
      </c>
    </row>
    <row r="106" spans="2:13" s="22" customFormat="1" x14ac:dyDescent="0.2">
      <c r="C106" s="117"/>
    </row>
    <row r="107" spans="2:13" s="22" customFormat="1" ht="32.25" customHeight="1" x14ac:dyDescent="0.2">
      <c r="C107" s="118" t="s">
        <v>47</v>
      </c>
      <c r="D107" s="118"/>
      <c r="E107" s="118"/>
      <c r="F107" s="118"/>
      <c r="G107" s="118"/>
      <c r="H107" s="118"/>
      <c r="I107" s="118"/>
      <c r="J107" s="118"/>
      <c r="K107" s="118"/>
      <c r="L107" s="118"/>
      <c r="M107" s="118"/>
    </row>
    <row r="108" spans="2:13" s="22" customFormat="1" ht="8.25" customHeight="1" x14ac:dyDescent="0.2">
      <c r="C108" s="118"/>
      <c r="D108" s="118"/>
      <c r="E108" s="118"/>
      <c r="F108" s="118"/>
      <c r="G108" s="118"/>
      <c r="H108" s="118"/>
      <c r="I108" s="118"/>
      <c r="J108" s="118"/>
      <c r="K108" s="118"/>
      <c r="L108" s="118"/>
      <c r="M108" s="118"/>
    </row>
  </sheetData>
  <mergeCells count="34">
    <mergeCell ref="J73:K73"/>
    <mergeCell ref="L73:M73"/>
    <mergeCell ref="C107:M107"/>
    <mergeCell ref="C108:M108"/>
    <mergeCell ref="L39:M39"/>
    <mergeCell ref="D70:G70"/>
    <mergeCell ref="C72:C74"/>
    <mergeCell ref="D72:F72"/>
    <mergeCell ref="H72:K72"/>
    <mergeCell ref="L72:M72"/>
    <mergeCell ref="D73:D74"/>
    <mergeCell ref="E73:F73"/>
    <mergeCell ref="H73:H74"/>
    <mergeCell ref="I73:I74"/>
    <mergeCell ref="D37:G37"/>
    <mergeCell ref="C38:C40"/>
    <mergeCell ref="D38:F38"/>
    <mergeCell ref="H38:K38"/>
    <mergeCell ref="L38:M38"/>
    <mergeCell ref="D39:D40"/>
    <mergeCell ref="E39:F39"/>
    <mergeCell ref="H39:H40"/>
    <mergeCell ref="I39:I40"/>
    <mergeCell ref="J39:K39"/>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7" min="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AA576-1E15-46A0-8B46-DFCAC7492F32}">
  <sheetPr>
    <tabColor rgb="FF0000FF"/>
    <pageSetUpPr fitToPage="1"/>
  </sheetPr>
  <dimension ref="A1:AL65"/>
  <sheetViews>
    <sheetView showGridLines="0" tabSelected="1" zoomScale="80" zoomScaleNormal="80" workbookViewId="0">
      <pane xSplit="3" topLeftCell="D1" activePane="topRight" state="frozen"/>
      <selection activeCell="V29" sqref="V29"/>
      <selection pane="topRight" activeCell="B4" sqref="B4"/>
    </sheetView>
  </sheetViews>
  <sheetFormatPr baseColWidth="10" defaultColWidth="11.42578125" defaultRowHeight="14.25" x14ac:dyDescent="0.2"/>
  <cols>
    <col min="1" max="1" width="3.28515625" style="248" customWidth="1"/>
    <col min="2" max="2" width="25.85546875" style="248" customWidth="1"/>
    <col min="3" max="3" width="18.85546875" style="248" customWidth="1"/>
    <col min="4" max="4" width="11.7109375" style="248" customWidth="1"/>
    <col min="5" max="5" width="11.42578125" style="248" customWidth="1"/>
    <col min="6" max="6" width="11.42578125" style="248"/>
    <col min="7" max="15" width="11.42578125" style="248" customWidth="1"/>
    <col min="16" max="16" width="12.28515625" style="248" customWidth="1"/>
    <col min="17" max="17" width="12.42578125" style="248" customWidth="1"/>
    <col min="18" max="24" width="11.42578125" style="248"/>
    <col min="25" max="25" width="6.28515625" style="248" customWidth="1"/>
    <col min="26" max="26" width="14.85546875" style="248" customWidth="1"/>
    <col min="27" max="16384" width="11.42578125" style="248"/>
  </cols>
  <sheetData>
    <row r="1" spans="1:27" ht="26.25" customHeight="1" x14ac:dyDescent="0.2">
      <c r="A1" s="246" t="s">
        <v>48</v>
      </c>
      <c r="B1" s="247"/>
      <c r="C1" s="247"/>
      <c r="D1" s="247"/>
      <c r="E1" s="247"/>
      <c r="F1" s="247"/>
      <c r="G1" s="247"/>
      <c r="H1" s="247"/>
      <c r="I1" s="247"/>
      <c r="J1" s="247"/>
      <c r="K1" s="247"/>
      <c r="L1" s="247"/>
      <c r="M1" s="247"/>
      <c r="N1" s="247"/>
      <c r="O1" s="247"/>
      <c r="P1" s="247"/>
      <c r="Q1" s="247"/>
      <c r="R1" s="247"/>
      <c r="S1" s="247"/>
      <c r="T1" s="247"/>
    </row>
    <row r="2" spans="1:27" ht="24.75" customHeight="1" x14ac:dyDescent="0.2">
      <c r="Z2" s="249" t="s">
        <v>49</v>
      </c>
    </row>
    <row r="3" spans="1:27" ht="30" x14ac:dyDescent="0.2">
      <c r="D3" s="250" t="s">
        <v>50</v>
      </c>
      <c r="E3" s="250">
        <v>44927</v>
      </c>
      <c r="F3" s="250">
        <v>44958</v>
      </c>
      <c r="G3" s="250">
        <v>44986</v>
      </c>
      <c r="H3" s="250">
        <v>45017</v>
      </c>
      <c r="I3" s="250">
        <v>45047</v>
      </c>
      <c r="J3" s="250">
        <v>45078</v>
      </c>
      <c r="K3" s="250">
        <v>45108</v>
      </c>
      <c r="L3" s="250">
        <v>45139</v>
      </c>
      <c r="M3" s="250">
        <v>45170</v>
      </c>
      <c r="N3" s="250">
        <v>45200</v>
      </c>
      <c r="O3" s="250">
        <v>45231</v>
      </c>
      <c r="P3" s="250">
        <v>45261</v>
      </c>
      <c r="Q3" s="250" t="s">
        <v>51</v>
      </c>
      <c r="R3" s="250">
        <v>45292</v>
      </c>
      <c r="S3" s="250">
        <f t="shared" ref="S3:X3" si="0">EOMONTH(R3,0)+1</f>
        <v>45323</v>
      </c>
      <c r="T3" s="250">
        <f t="shared" si="0"/>
        <v>45352</v>
      </c>
      <c r="U3" s="250">
        <f t="shared" si="0"/>
        <v>45383</v>
      </c>
      <c r="V3" s="250">
        <f t="shared" si="0"/>
        <v>45413</v>
      </c>
      <c r="W3" s="250">
        <f t="shared" si="0"/>
        <v>45444</v>
      </c>
      <c r="X3" s="250">
        <f t="shared" si="0"/>
        <v>45474</v>
      </c>
      <c r="Z3" s="251"/>
    </row>
    <row r="4" spans="1:27" ht="15" x14ac:dyDescent="0.25">
      <c r="B4" s="252" t="s">
        <v>52</v>
      </c>
      <c r="C4" s="253"/>
      <c r="D4" s="254">
        <v>1.6078249374995579E-5</v>
      </c>
      <c r="E4" s="254">
        <v>1.6097938394432632E-4</v>
      </c>
      <c r="F4" s="254">
        <v>-1.5796109752364007E-4</v>
      </c>
      <c r="G4" s="254">
        <v>-1.86466077051195E-5</v>
      </c>
      <c r="H4" s="254">
        <v>-3.2405656646694592E-4</v>
      </c>
      <c r="I4" s="254">
        <v>1.6148080670408405E-6</v>
      </c>
      <c r="J4" s="254">
        <v>5.46143997433024E-5</v>
      </c>
      <c r="K4" s="254">
        <v>2.0224091466181093E-5</v>
      </c>
      <c r="L4" s="254">
        <v>-9.2034235677163068E-5</v>
      </c>
      <c r="M4" s="254">
        <v>-7.0053988538765211E-5</v>
      </c>
      <c r="N4" s="254">
        <v>2.6921112530109426E-5</v>
      </c>
      <c r="O4" s="254">
        <v>7.6605296021048375E-5</v>
      </c>
      <c r="P4" s="254">
        <v>1.6459048891936945E-4</v>
      </c>
      <c r="Q4" s="254">
        <v>-9.2930723908368762E-6</v>
      </c>
      <c r="R4" s="254">
        <v>2.1012023549138448E-4</v>
      </c>
      <c r="S4" s="254">
        <v>2.8097502795532137E-6</v>
      </c>
      <c r="T4" s="254">
        <v>2.9168573475324422E-4</v>
      </c>
      <c r="U4" s="254">
        <v>-5.4439159160035722E-5</v>
      </c>
      <c r="V4" s="254">
        <v>-1.172753511577973E-4</v>
      </c>
      <c r="W4" s="254">
        <v>-3.6161758354047446E-4</v>
      </c>
      <c r="X4" s="254">
        <v>-1.4544575134142201E-3</v>
      </c>
      <c r="Z4" s="255">
        <v>-0.64313616343770263</v>
      </c>
    </row>
    <row r="5" spans="1:27" ht="15" x14ac:dyDescent="0.25">
      <c r="B5" s="256" t="s">
        <v>53</v>
      </c>
      <c r="C5" s="257"/>
      <c r="D5" s="258">
        <v>3.1314222884715193E-5</v>
      </c>
      <c r="E5" s="258">
        <v>2.7166851963933425E-4</v>
      </c>
      <c r="F5" s="258">
        <v>-2.6562660180229347E-4</v>
      </c>
      <c r="G5" s="258">
        <v>-2.4810763820770632E-5</v>
      </c>
      <c r="H5" s="258">
        <v>-5.1130614254235596E-4</v>
      </c>
      <c r="I5" s="258">
        <v>-4.3677892078930469E-5</v>
      </c>
      <c r="J5" s="258">
        <v>7.2593021751998776E-5</v>
      </c>
      <c r="K5" s="258">
        <v>3.344293913798424E-5</v>
      </c>
      <c r="L5" s="258">
        <v>-1.7126253960653148E-4</v>
      </c>
      <c r="M5" s="258">
        <v>-4.6771436223003171E-5</v>
      </c>
      <c r="N5" s="258">
        <v>4.1322341410188201E-5</v>
      </c>
      <c r="O5" s="258">
        <v>1.2444198223815484E-4</v>
      </c>
      <c r="P5" s="258">
        <v>3.7544403676359472E-4</v>
      </c>
      <c r="Q5" s="258">
        <v>-6.4466716932498613E-6</v>
      </c>
      <c r="R5" s="258">
        <v>6.8760985913818296E-4</v>
      </c>
      <c r="S5" s="258">
        <v>4.6543572112200948E-5</v>
      </c>
      <c r="T5" s="258">
        <v>5.7774070917804288E-4</v>
      </c>
      <c r="U5" s="258">
        <v>1.1568346528445517E-4</v>
      </c>
      <c r="V5" s="258">
        <v>-6.6304685621298987E-5</v>
      </c>
      <c r="W5" s="258">
        <v>-1.7026215343662887E-4</v>
      </c>
      <c r="X5" s="258">
        <v>-2.3001674773784897E-3</v>
      </c>
      <c r="Z5" s="259">
        <v>-0.62846387836611939</v>
      </c>
    </row>
    <row r="6" spans="1:27" x14ac:dyDescent="0.2">
      <c r="B6" s="260" t="s">
        <v>54</v>
      </c>
      <c r="C6" s="261"/>
      <c r="D6" s="262">
        <v>-3.977206954330903E-6</v>
      </c>
      <c r="E6" s="262">
        <v>-1.3989416418391798E-5</v>
      </c>
      <c r="F6" s="262">
        <v>4.874556270628716E-6</v>
      </c>
      <c r="G6" s="262">
        <v>-2.8716472001644178E-5</v>
      </c>
      <c r="H6" s="262">
        <v>-1.5805800982837681E-4</v>
      </c>
      <c r="I6" s="262">
        <v>1.8882921043461565E-4</v>
      </c>
      <c r="J6" s="262">
        <v>2.2915521603006361E-4</v>
      </c>
      <c r="K6" s="262">
        <v>-2.2125646637283225E-5</v>
      </c>
      <c r="L6" s="262">
        <v>5.4307835720912578E-5</v>
      </c>
      <c r="M6" s="262">
        <v>-1.0692188835070837E-4</v>
      </c>
      <c r="N6" s="262">
        <v>-8.8663608402539396E-5</v>
      </c>
      <c r="O6" s="262">
        <v>-1.1068658717716673E-4</v>
      </c>
      <c r="P6" s="262">
        <v>-1.2999630014098873E-4</v>
      </c>
      <c r="Q6" s="262">
        <v>-1.4182970533460626E-5</v>
      </c>
      <c r="R6" s="262">
        <v>-3.9704713394994595E-4</v>
      </c>
      <c r="S6" s="262">
        <v>-2.0254305159139729E-4</v>
      </c>
      <c r="T6" s="262">
        <v>3.3999397673234455E-4</v>
      </c>
      <c r="U6" s="262">
        <v>-5.0620709735116343E-4</v>
      </c>
      <c r="V6" s="262">
        <v>-1.0268165699768295E-3</v>
      </c>
      <c r="W6" s="262">
        <v>-2.564011456765769E-3</v>
      </c>
      <c r="X6" s="262">
        <v>-4.1897839232412082E-3</v>
      </c>
      <c r="Z6" s="263">
        <v>-0.3606238370348791</v>
      </c>
      <c r="AA6" s="264"/>
    </row>
    <row r="7" spans="1:27" x14ac:dyDescent="0.2">
      <c r="B7" s="260" t="s">
        <v>55</v>
      </c>
      <c r="C7" s="261"/>
      <c r="D7" s="262">
        <v>-8.3705365050423808E-7</v>
      </c>
      <c r="E7" s="262">
        <v>6.2787947863185423E-6</v>
      </c>
      <c r="F7" s="262">
        <v>-5.7613755855001614E-6</v>
      </c>
      <c r="G7" s="262">
        <v>1.4396416998074812E-5</v>
      </c>
      <c r="H7" s="262">
        <v>-6.756602308199966E-6</v>
      </c>
      <c r="I7" s="262">
        <v>-3.5991928288847674E-5</v>
      </c>
      <c r="J7" s="262">
        <v>-4.3732654313122232E-5</v>
      </c>
      <c r="K7" s="262">
        <v>-6.0248812499996696E-5</v>
      </c>
      <c r="L7" s="262">
        <v>-6.7923817496651218E-5</v>
      </c>
      <c r="M7" s="262">
        <v>-1.1486147490413767E-4</v>
      </c>
      <c r="N7" s="262">
        <v>-1.1082501718229221E-4</v>
      </c>
      <c r="O7" s="262">
        <v>-1.2576675928088754E-4</v>
      </c>
      <c r="P7" s="262">
        <v>-5.9500571276016601E-5</v>
      </c>
      <c r="Q7" s="262">
        <v>-5.0456465519599369E-5</v>
      </c>
      <c r="R7" s="262">
        <v>-6.4610690287292272E-5</v>
      </c>
      <c r="S7" s="262">
        <v>-7.4790041011296715E-5</v>
      </c>
      <c r="T7" s="262">
        <v>-1.1275693115764263E-5</v>
      </c>
      <c r="U7" s="262">
        <v>-5.8592602444229591E-5</v>
      </c>
      <c r="V7" s="262">
        <v>-4.285971260893362E-4</v>
      </c>
      <c r="W7" s="262">
        <v>-1.3176308244307045E-3</v>
      </c>
      <c r="X7" s="262">
        <v>-2.9035368540808459E-3</v>
      </c>
      <c r="Z7" s="263">
        <v>-6.343458745537589E-2</v>
      </c>
      <c r="AA7" s="264"/>
    </row>
    <row r="8" spans="1:27" x14ac:dyDescent="0.2">
      <c r="B8" s="260" t="s">
        <v>56</v>
      </c>
      <c r="C8" s="261"/>
      <c r="D8" s="262">
        <v>4.2996104154813253E-6</v>
      </c>
      <c r="E8" s="262">
        <v>-4.7348291015603117E-5</v>
      </c>
      <c r="F8" s="262">
        <v>2.027338310650606E-5</v>
      </c>
      <c r="G8" s="262">
        <v>-1.9901185718373959E-5</v>
      </c>
      <c r="H8" s="262">
        <v>-2.8264091184371232E-4</v>
      </c>
      <c r="I8" s="262">
        <v>3.0862010135379592E-4</v>
      </c>
      <c r="J8" s="262">
        <v>4.5091313118339471E-4</v>
      </c>
      <c r="K8" s="262">
        <v>-3.9326689379448609E-6</v>
      </c>
      <c r="L8" s="262">
        <v>1.0283448958414709E-4</v>
      </c>
      <c r="M8" s="262">
        <v>-2.0583815003760719E-4</v>
      </c>
      <c r="N8" s="262">
        <v>-1.4878664926787355E-4</v>
      </c>
      <c r="O8" s="262">
        <v>-1.1182542954069064E-4</v>
      </c>
      <c r="P8" s="262">
        <v>-1.8140638648167506E-4</v>
      </c>
      <c r="Q8" s="262">
        <v>-7.438526119729616E-6</v>
      </c>
      <c r="R8" s="262">
        <v>-6.2058843765311344E-4</v>
      </c>
      <c r="S8" s="262">
        <v>-2.9863895901682813E-4</v>
      </c>
      <c r="T8" s="262">
        <v>5.0071150485253568E-4</v>
      </c>
      <c r="U8" s="262">
        <v>-7.7499715083351184E-4</v>
      </c>
      <c r="V8" s="262">
        <v>-1.7226023757797027E-3</v>
      </c>
      <c r="W8" s="262">
        <v>-3.8463101236175801E-3</v>
      </c>
      <c r="X8" s="262">
        <v>-5.9965491366706924E-3</v>
      </c>
      <c r="Z8" s="263">
        <v>-0.29668023362133766</v>
      </c>
      <c r="AA8" s="264"/>
    </row>
    <row r="9" spans="1:27" x14ac:dyDescent="0.2">
      <c r="B9" s="260" t="s">
        <v>57</v>
      </c>
      <c r="C9" s="261"/>
      <c r="D9" s="262">
        <v>-3.8377655249166587E-5</v>
      </c>
      <c r="E9" s="262">
        <v>7.9730734908078915E-5</v>
      </c>
      <c r="F9" s="262">
        <v>-2.3204044029334625E-5</v>
      </c>
      <c r="G9" s="262">
        <v>-1.151515350966692E-4</v>
      </c>
      <c r="H9" s="262">
        <v>2.9616177513513975E-5</v>
      </c>
      <c r="I9" s="262">
        <v>1.4178490860428106E-4</v>
      </c>
      <c r="J9" s="262">
        <v>-5.54036530008295E-5</v>
      </c>
      <c r="K9" s="262">
        <v>-2.1364692981418187E-5</v>
      </c>
      <c r="L9" s="262">
        <v>1.2803466029231991E-4</v>
      </c>
      <c r="M9" s="262">
        <v>2.4320646425568526E-4</v>
      </c>
      <c r="N9" s="262">
        <v>1.6995801895203222E-4</v>
      </c>
      <c r="O9" s="262">
        <v>-8.4779813460778009E-5</v>
      </c>
      <c r="P9" s="262">
        <v>-5.0026009250303538E-5</v>
      </c>
      <c r="Q9" s="262">
        <v>3.2594672303210004E-5</v>
      </c>
      <c r="R9" s="262">
        <v>-1.4175965742291297E-4</v>
      </c>
      <c r="S9" s="262">
        <v>-1.0510944417974066E-4</v>
      </c>
      <c r="T9" s="262">
        <v>2.9716978854787968E-4</v>
      </c>
      <c r="U9" s="262">
        <v>-2.380811339204314E-4</v>
      </c>
      <c r="V9" s="262">
        <v>6.5057201573837098E-4</v>
      </c>
      <c r="W9" s="262">
        <v>5.5783219588656507E-5</v>
      </c>
      <c r="X9" s="262">
        <v>-2.1122121995742482E-4</v>
      </c>
      <c r="Z9" s="263">
        <v>-2.8719611778296184E-3</v>
      </c>
      <c r="AA9" s="264"/>
    </row>
    <row r="10" spans="1:27" x14ac:dyDescent="0.2">
      <c r="B10" s="265" t="s">
        <v>58</v>
      </c>
      <c r="C10" s="266"/>
      <c r="D10" s="262">
        <v>1.1630240837057215E-6</v>
      </c>
      <c r="E10" s="262">
        <v>-6.6672374230636322E-5</v>
      </c>
      <c r="F10" s="262">
        <v>-2.3722377107704418E-4</v>
      </c>
      <c r="G10" s="262">
        <v>-1.4650285169415245E-4</v>
      </c>
      <c r="H10" s="262">
        <v>-9.6914433717065762E-5</v>
      </c>
      <c r="I10" s="262">
        <v>-1.7555815615355463E-5</v>
      </c>
      <c r="J10" s="262">
        <v>-2.0451864992798718E-4</v>
      </c>
      <c r="K10" s="262">
        <v>-1.5510337923141382E-4</v>
      </c>
      <c r="L10" s="262">
        <v>-2.433217695592127E-4</v>
      </c>
      <c r="M10" s="262">
        <v>-1.1442186414600819E-4</v>
      </c>
      <c r="N10" s="262">
        <v>3.5580088933562237E-4</v>
      </c>
      <c r="O10" s="262">
        <v>3.5413093798863926E-4</v>
      </c>
      <c r="P10" s="262">
        <v>4.1036262929861067E-4</v>
      </c>
      <c r="Q10" s="262">
        <v>-8.9659014288479E-6</v>
      </c>
      <c r="R10" s="262">
        <v>4.1967213645066614E-4</v>
      </c>
      <c r="S10" s="262">
        <v>6.8149617956358988E-4</v>
      </c>
      <c r="T10" s="262">
        <v>3.8302378207566434E-4</v>
      </c>
      <c r="U10" s="262">
        <v>1.6894916148757488E-5</v>
      </c>
      <c r="V10" s="262">
        <v>1.1672846008892179E-5</v>
      </c>
      <c r="W10" s="262">
        <v>9.9255092374850307E-5</v>
      </c>
      <c r="X10" s="262">
        <v>-1.0063989863601241E-3</v>
      </c>
      <c r="Z10" s="263">
        <v>-8.0674218823858723E-2</v>
      </c>
      <c r="AA10" s="264"/>
    </row>
    <row r="11" spans="1:27" x14ac:dyDescent="0.2">
      <c r="B11" s="260" t="s">
        <v>59</v>
      </c>
      <c r="C11" s="261"/>
      <c r="D11" s="262">
        <v>-6.7038328469548603E-6</v>
      </c>
      <c r="E11" s="262">
        <v>-2.9266882241030245E-6</v>
      </c>
      <c r="F11" s="262">
        <v>-1.6148159370676929E-5</v>
      </c>
      <c r="G11" s="262">
        <v>-3.0348504294508416E-5</v>
      </c>
      <c r="H11" s="262">
        <v>-8.1128251332107659E-5</v>
      </c>
      <c r="I11" s="262">
        <v>-1.8023461378446903E-4</v>
      </c>
      <c r="J11" s="262">
        <v>-2.2840172069782394E-4</v>
      </c>
      <c r="K11" s="262">
        <v>-2.4337218828651697E-4</v>
      </c>
      <c r="L11" s="262">
        <v>-3.1861961381085546E-4</v>
      </c>
      <c r="M11" s="262">
        <v>-3.8942342058967405E-4</v>
      </c>
      <c r="N11" s="262">
        <v>-1.3781899348419557E-6</v>
      </c>
      <c r="O11" s="262">
        <v>8.7144680208206537E-5</v>
      </c>
      <c r="P11" s="262">
        <v>9.9462104897751757E-5</v>
      </c>
      <c r="Q11" s="262">
        <v>-1.0455638880069174E-4</v>
      </c>
      <c r="R11" s="262">
        <v>8.7932221529252175E-5</v>
      </c>
      <c r="S11" s="262">
        <v>3.3186610254909432E-4</v>
      </c>
      <c r="T11" s="262">
        <v>5.8375998083581848E-4</v>
      </c>
      <c r="U11" s="262">
        <v>1.0176201828517861E-3</v>
      </c>
      <c r="V11" s="262">
        <v>1.730170778178941E-3</v>
      </c>
      <c r="W11" s="262">
        <v>2.6066739680838946E-3</v>
      </c>
      <c r="X11" s="262">
        <v>2.5675616735876261E-3</v>
      </c>
      <c r="Z11" s="263">
        <v>5.0992051589851428E-2</v>
      </c>
      <c r="AA11" s="264"/>
    </row>
    <row r="12" spans="1:27" x14ac:dyDescent="0.2">
      <c r="B12" s="260" t="s">
        <v>60</v>
      </c>
      <c r="C12" s="261"/>
      <c r="D12" s="262">
        <v>3.634073651559433E-6</v>
      </c>
      <c r="E12" s="262">
        <v>-9.2672129673787573E-5</v>
      </c>
      <c r="F12" s="262">
        <v>-3.3281387702455145E-4</v>
      </c>
      <c r="G12" s="262">
        <v>-2.0089233343045798E-4</v>
      </c>
      <c r="H12" s="262">
        <v>-1.101332357646978E-4</v>
      </c>
      <c r="I12" s="262">
        <v>2.5964413766121908E-5</v>
      </c>
      <c r="J12" s="262">
        <v>-2.2497750824024276E-4</v>
      </c>
      <c r="K12" s="262">
        <v>-1.4187613359673001E-4</v>
      </c>
      <c r="L12" s="262">
        <v>-2.346196997959904E-4</v>
      </c>
      <c r="M12" s="262">
        <v>-3.4651448786782169E-5</v>
      </c>
      <c r="N12" s="262">
        <v>4.8349829734095628E-4</v>
      </c>
      <c r="O12" s="262">
        <v>4.4783082985211387E-4</v>
      </c>
      <c r="P12" s="262">
        <v>5.0792079242212296E-4</v>
      </c>
      <c r="Q12" s="262">
        <v>1.4072917581708921E-5</v>
      </c>
      <c r="R12" s="262">
        <v>5.326817586635002E-4</v>
      </c>
      <c r="S12" s="262">
        <v>8.1403434349014425E-4</v>
      </c>
      <c r="T12" s="262">
        <v>3.1060982837183282E-4</v>
      </c>
      <c r="U12" s="262">
        <v>-3.2560475432474867E-4</v>
      </c>
      <c r="V12" s="262">
        <v>-4.9487530488367959E-4</v>
      </c>
      <c r="W12" s="262">
        <v>-1.013895726959313E-3</v>
      </c>
      <c r="X12" s="262">
        <v>-2.5485808306344726E-3</v>
      </c>
      <c r="Z12" s="263">
        <v>-0.14468112867310623</v>
      </c>
      <c r="AA12" s="264"/>
    </row>
    <row r="13" spans="1:27" x14ac:dyDescent="0.2">
      <c r="B13" s="265" t="s">
        <v>61</v>
      </c>
      <c r="C13" s="266"/>
      <c r="D13" s="262">
        <v>1.1222624354267907E-6</v>
      </c>
      <c r="E13" s="262">
        <v>4.8263336290599312E-5</v>
      </c>
      <c r="F13" s="262">
        <v>-1.2562254681147689E-4</v>
      </c>
      <c r="G13" s="262">
        <v>-1.2569538376816514E-4</v>
      </c>
      <c r="H13" s="262">
        <v>-7.8114395667960856E-5</v>
      </c>
      <c r="I13" s="262">
        <v>-6.805295059952865E-5</v>
      </c>
      <c r="J13" s="262">
        <v>1.5913424259017539E-4</v>
      </c>
      <c r="K13" s="262">
        <v>2.7987134506135547E-5</v>
      </c>
      <c r="L13" s="262">
        <v>-1.1902983623579555E-4</v>
      </c>
      <c r="M13" s="262">
        <v>3.1516352763105715E-5</v>
      </c>
      <c r="N13" s="262">
        <v>-9.577614785238886E-5</v>
      </c>
      <c r="O13" s="262">
        <v>-2.7578449417475781E-4</v>
      </c>
      <c r="P13" s="262">
        <v>3.5617405606891417E-4</v>
      </c>
      <c r="Q13" s="262">
        <v>-2.3392363296292906E-5</v>
      </c>
      <c r="R13" s="262">
        <v>-7.8648030183603446E-4</v>
      </c>
      <c r="S13" s="262">
        <v>-6.2854664559575113E-4</v>
      </c>
      <c r="T13" s="262">
        <v>3.181501392557351E-5</v>
      </c>
      <c r="U13" s="262">
        <v>2.2581431925705608E-4</v>
      </c>
      <c r="V13" s="262">
        <v>4.5590517479519033E-3</v>
      </c>
      <c r="W13" s="262">
        <v>3.0573104744615609E-3</v>
      </c>
      <c r="X13" s="262">
        <v>4.5018912364429564E-3</v>
      </c>
      <c r="Z13" s="263">
        <v>5.1256772403192485E-2</v>
      </c>
      <c r="AA13" s="264"/>
    </row>
    <row r="14" spans="1:27" x14ac:dyDescent="0.2">
      <c r="B14" s="265" t="s">
        <v>62</v>
      </c>
      <c r="C14" s="266"/>
      <c r="D14" s="262">
        <v>1.3772652536303553E-4</v>
      </c>
      <c r="E14" s="262">
        <v>-2.1410680817179895E-5</v>
      </c>
      <c r="F14" s="262">
        <v>-3.6604035286313952E-4</v>
      </c>
      <c r="G14" s="262">
        <v>-4.4757348722423984E-4</v>
      </c>
      <c r="H14" s="262">
        <v>-2.5319553341263124E-3</v>
      </c>
      <c r="I14" s="262">
        <v>-2.2529529373116475E-4</v>
      </c>
      <c r="J14" s="262">
        <v>-4.3571767493588709E-5</v>
      </c>
      <c r="K14" s="262">
        <v>-3.7152711587085108E-4</v>
      </c>
      <c r="L14" s="262">
        <v>3.8027345366686838E-4</v>
      </c>
      <c r="M14" s="262">
        <v>3.0824615535496314E-4</v>
      </c>
      <c r="N14" s="262">
        <v>-7.0473291573958097E-4</v>
      </c>
      <c r="O14" s="262">
        <v>9.2414767581594504E-5</v>
      </c>
      <c r="P14" s="262">
        <v>1.5947868172465629E-3</v>
      </c>
      <c r="Q14" s="262">
        <v>-2.0083245754154433E-4</v>
      </c>
      <c r="R14" s="262">
        <v>6.8864963757686581E-5</v>
      </c>
      <c r="S14" s="262">
        <v>1.3428795527237192E-4</v>
      </c>
      <c r="T14" s="262">
        <v>8.7146349669664502E-5</v>
      </c>
      <c r="U14" s="262">
        <v>-1.4040649233897362E-3</v>
      </c>
      <c r="V14" s="262">
        <v>-1.1283540784986501E-3</v>
      </c>
      <c r="W14" s="262">
        <v>-2.0369126396436732E-3</v>
      </c>
      <c r="X14" s="262">
        <v>-4.61333379117701E-3</v>
      </c>
      <c r="Z14" s="263">
        <v>-0.13252574531389882</v>
      </c>
      <c r="AA14" s="264"/>
    </row>
    <row r="15" spans="1:27" x14ac:dyDescent="0.2">
      <c r="B15" s="265" t="s">
        <v>63</v>
      </c>
      <c r="C15" s="266"/>
      <c r="D15" s="262">
        <v>8.6268707501391262E-5</v>
      </c>
      <c r="E15" s="262">
        <v>1.2072141978083373E-3</v>
      </c>
      <c r="F15" s="262">
        <v>-8.5641289884674787E-4</v>
      </c>
      <c r="G15" s="262">
        <v>3.0236182826826052E-4</v>
      </c>
      <c r="H15" s="262">
        <v>-8.0133188331932281E-4</v>
      </c>
      <c r="I15" s="262">
        <v>-3.4175638999822677E-4</v>
      </c>
      <c r="J15" s="262">
        <v>2.260631339578989E-4</v>
      </c>
      <c r="K15" s="262">
        <v>5.0737993898164468E-4</v>
      </c>
      <c r="L15" s="262">
        <v>-5.9740402274943705E-4</v>
      </c>
      <c r="M15" s="262">
        <v>-5.6182888610423198E-5</v>
      </c>
      <c r="N15" s="262">
        <v>1.6157817765627414E-4</v>
      </c>
      <c r="O15" s="262">
        <v>2.6849509563753315E-4</v>
      </c>
      <c r="P15" s="262">
        <v>6.6413435207346438E-4</v>
      </c>
      <c r="Q15" s="262">
        <v>8.7102926247917267E-5</v>
      </c>
      <c r="R15" s="262">
        <v>2.9703368908706729E-3</v>
      </c>
      <c r="S15" s="262">
        <v>-4.1132122238629609E-4</v>
      </c>
      <c r="T15" s="262">
        <v>1.6699975825684721E-3</v>
      </c>
      <c r="U15" s="262">
        <v>1.9633267651200104E-3</v>
      </c>
      <c r="V15" s="262">
        <v>8.0346468807146465E-4</v>
      </c>
      <c r="W15" s="262">
        <v>2.8946803941110044E-3</v>
      </c>
      <c r="X15" s="262">
        <v>-9.438253896814075E-4</v>
      </c>
      <c r="Z15" s="263">
        <v>-5.8173046003155093E-2</v>
      </c>
      <c r="AA15" s="264"/>
    </row>
    <row r="16" spans="1:27" x14ac:dyDescent="0.2">
      <c r="B16" s="260" t="s">
        <v>64</v>
      </c>
      <c r="C16" s="261"/>
      <c r="D16" s="262">
        <v>-1.2061889285253091E-4</v>
      </c>
      <c r="E16" s="262">
        <v>-2.1973469136860047E-4</v>
      </c>
      <c r="F16" s="262">
        <v>-5.3780630052235878E-4</v>
      </c>
      <c r="G16" s="262">
        <v>-1.8454019206781691E-4</v>
      </c>
      <c r="H16" s="262">
        <v>-3.5579970628263347E-4</v>
      </c>
      <c r="I16" s="262">
        <v>-5.3015457687033418E-4</v>
      </c>
      <c r="J16" s="262">
        <v>-2.1187742339034976E-4</v>
      </c>
      <c r="K16" s="262">
        <v>3.9502694974880015E-5</v>
      </c>
      <c r="L16" s="262">
        <v>-5.8490395240384796E-4</v>
      </c>
      <c r="M16" s="262">
        <v>-6.6079646947769799E-4</v>
      </c>
      <c r="N16" s="262">
        <v>-3.8171501976891342E-4</v>
      </c>
      <c r="O16" s="262">
        <v>-8.5875550129177469E-5</v>
      </c>
      <c r="P16" s="262">
        <v>-1.4390435735600615E-4</v>
      </c>
      <c r="Q16" s="262">
        <v>-3.1514848717517641E-4</v>
      </c>
      <c r="R16" s="262">
        <v>2.2744298968868648E-4</v>
      </c>
      <c r="S16" s="262">
        <v>-3.3904577811638692E-4</v>
      </c>
      <c r="T16" s="262">
        <v>-9.3762882197467867E-4</v>
      </c>
      <c r="U16" s="262">
        <v>-9.0218405122677314E-4</v>
      </c>
      <c r="V16" s="262">
        <v>-9.5764677718590541E-4</v>
      </c>
      <c r="W16" s="262">
        <v>-9.683056892810793E-4</v>
      </c>
      <c r="X16" s="262">
        <v>-3.8252885372692669E-3</v>
      </c>
      <c r="Z16" s="263">
        <v>-0.15184113914904884</v>
      </c>
      <c r="AA16" s="264"/>
    </row>
    <row r="17" spans="1:38" x14ac:dyDescent="0.2">
      <c r="B17" s="260" t="s">
        <v>65</v>
      </c>
      <c r="C17" s="261"/>
      <c r="D17" s="267">
        <v>4.7822538784214608E-4</v>
      </c>
      <c r="E17" s="267">
        <v>3.3995328917466594E-3</v>
      </c>
      <c r="F17" s="267">
        <v>-1.4238059134461523E-3</v>
      </c>
      <c r="G17" s="267">
        <v>1.1683708592007402E-3</v>
      </c>
      <c r="H17" s="267">
        <v>-1.5663740724639608E-3</v>
      </c>
      <c r="I17" s="267">
        <v>-1.6829181337274512E-5</v>
      </c>
      <c r="J17" s="267">
        <v>1.0241652451528083E-3</v>
      </c>
      <c r="K17" s="267">
        <v>1.2816957411618812E-3</v>
      </c>
      <c r="L17" s="267">
        <v>-6.1852261329231606E-4</v>
      </c>
      <c r="M17" s="267">
        <v>1.0240285903462265E-3</v>
      </c>
      <c r="N17" s="267">
        <v>1.1051196879030556E-3</v>
      </c>
      <c r="O17" s="267">
        <v>9.0871671634484841E-4</v>
      </c>
      <c r="P17" s="267">
        <v>2.2629714171371607E-3</v>
      </c>
      <c r="Q17" s="267">
        <v>7.8705510736321038E-4</v>
      </c>
      <c r="R17" s="267">
        <v>7.2730987686124848E-3</v>
      </c>
      <c r="S17" s="267">
        <v>-5.4508863068980506E-4</v>
      </c>
      <c r="T17" s="267">
        <v>6.4896226096577969E-3</v>
      </c>
      <c r="U17" s="267">
        <v>7.0973415523361005E-3</v>
      </c>
      <c r="V17" s="267">
        <v>3.9903806284893317E-3</v>
      </c>
      <c r="W17" s="267">
        <v>1.015778677771717E-2</v>
      </c>
      <c r="X17" s="267">
        <v>4.2690205490307775E-3</v>
      </c>
      <c r="Z17" s="263">
        <v>9.3668093145893749E-2</v>
      </c>
      <c r="AA17" s="264"/>
    </row>
    <row r="18" spans="1:38" ht="15" x14ac:dyDescent="0.25">
      <c r="B18" s="268" t="s">
        <v>66</v>
      </c>
      <c r="C18" s="269"/>
      <c r="D18" s="270">
        <v>-1.0290493481890373E-5</v>
      </c>
      <c r="E18" s="270">
        <v>-4.3639626734592873E-5</v>
      </c>
      <c r="F18" s="270">
        <v>2.8526584903820762E-5</v>
      </c>
      <c r="G18" s="270">
        <v>-7.7602967621936969E-6</v>
      </c>
      <c r="H18" s="270">
        <v>3.4568678977109357E-6</v>
      </c>
      <c r="I18" s="270">
        <v>7.8585752212978477E-5</v>
      </c>
      <c r="J18" s="270">
        <v>2.3858122806474924E-5</v>
      </c>
      <c r="K18" s="270">
        <v>-1.5884941272359399E-6</v>
      </c>
      <c r="L18" s="270">
        <v>2.5647170341480674E-5</v>
      </c>
      <c r="M18" s="270">
        <v>-1.0898652861190961E-4</v>
      </c>
      <c r="N18" s="270">
        <v>2.8663487872115923E-6</v>
      </c>
      <c r="O18" s="270">
        <v>-2.8780611840417691E-6</v>
      </c>
      <c r="P18" s="270">
        <v>-1.5926634007701335E-4</v>
      </c>
      <c r="Q18" s="270">
        <v>-1.407936897834805E-5</v>
      </c>
      <c r="R18" s="270">
        <v>-6.1355329721701768E-4</v>
      </c>
      <c r="S18" s="270">
        <v>-7.2198259118305685E-5</v>
      </c>
      <c r="T18" s="270">
        <v>-2.0132372043624169E-4</v>
      </c>
      <c r="U18" s="270">
        <v>-3.4937573487325846E-4</v>
      </c>
      <c r="V18" s="270">
        <v>-2.0220769442691466E-4</v>
      </c>
      <c r="W18" s="270">
        <v>-6.8815694945778549E-4</v>
      </c>
      <c r="X18" s="270">
        <v>-8.68400536355729E-5</v>
      </c>
      <c r="Z18" s="271">
        <v>-1.4672285071611668E-2</v>
      </c>
      <c r="AA18" s="264"/>
    </row>
    <row r="19" spans="1:38" x14ac:dyDescent="0.2">
      <c r="B19" s="265" t="s">
        <v>67</v>
      </c>
      <c r="C19" s="266"/>
      <c r="D19" s="262">
        <v>-2.2578079331703194E-6</v>
      </c>
      <c r="E19" s="262">
        <v>-1.4343877074995959E-5</v>
      </c>
      <c r="F19" s="262">
        <v>-2.0395405876727501E-5</v>
      </c>
      <c r="G19" s="262">
        <v>-2.8948993205824003E-5</v>
      </c>
      <c r="H19" s="262">
        <v>6.1382676801446934E-5</v>
      </c>
      <c r="I19" s="262">
        <v>-1.2477620848216908E-5</v>
      </c>
      <c r="J19" s="262">
        <v>-7.3990491904485367E-6</v>
      </c>
      <c r="K19" s="262">
        <v>-1.1552423515248655E-5</v>
      </c>
      <c r="L19" s="262">
        <v>3.1187924916409315E-5</v>
      </c>
      <c r="M19" s="262">
        <v>-1.1152440910877637E-5</v>
      </c>
      <c r="N19" s="262">
        <v>-2.6607265577682782E-5</v>
      </c>
      <c r="O19" s="262">
        <v>-5.6250360914722464E-6</v>
      </c>
      <c r="P19" s="262">
        <v>-2.2903575320643021E-5</v>
      </c>
      <c r="Q19" s="262">
        <v>-6.2679956697175854E-6</v>
      </c>
      <c r="R19" s="262">
        <v>-2.9530013102230246E-4</v>
      </c>
      <c r="S19" s="262">
        <v>-1.5151467950969E-4</v>
      </c>
      <c r="T19" s="262">
        <v>1.0397019103391969E-4</v>
      </c>
      <c r="U19" s="262">
        <v>9.0624484674561856E-5</v>
      </c>
      <c r="V19" s="262">
        <v>9.9244038008761137E-5</v>
      </c>
      <c r="W19" s="262">
        <v>-5.8855714691441463E-5</v>
      </c>
      <c r="X19" s="262">
        <v>9.5021384685933796E-4</v>
      </c>
      <c r="Z19" s="263">
        <v>0.12240218060557595</v>
      </c>
      <c r="AA19" s="264"/>
    </row>
    <row r="20" spans="1:38" ht="15" customHeight="1" x14ac:dyDescent="0.2">
      <c r="B20" s="260" t="s">
        <v>68</v>
      </c>
      <c r="C20" s="261"/>
      <c r="D20" s="262">
        <v>5.8766325983228285E-7</v>
      </c>
      <c r="E20" s="262">
        <v>-2.5975271316092119E-5</v>
      </c>
      <c r="F20" s="262">
        <v>-6.2893417498433024E-6</v>
      </c>
      <c r="G20" s="262">
        <v>-3.6421634997951813E-6</v>
      </c>
      <c r="H20" s="262">
        <v>9.2858843862453355E-5</v>
      </c>
      <c r="I20" s="262">
        <v>-2.179708461724772E-6</v>
      </c>
      <c r="J20" s="262">
        <v>2.6567646231878683E-6</v>
      </c>
      <c r="K20" s="262">
        <v>-2.9151316762732193E-6</v>
      </c>
      <c r="L20" s="262">
        <v>4.3304621040851643E-5</v>
      </c>
      <c r="M20" s="262">
        <v>-2.4761600766476377E-6</v>
      </c>
      <c r="N20" s="262">
        <v>-1.2315082296820989E-5</v>
      </c>
      <c r="O20" s="262">
        <v>8.7514956479406436E-6</v>
      </c>
      <c r="P20" s="262">
        <v>-9.0266622622126036E-6</v>
      </c>
      <c r="Q20" s="262">
        <v>6.3444112752275572E-6</v>
      </c>
      <c r="R20" s="262">
        <v>-4.1195290710005494E-5</v>
      </c>
      <c r="S20" s="262">
        <v>-2.1628512536508993E-5</v>
      </c>
      <c r="T20" s="262">
        <v>7.4902847169155962E-7</v>
      </c>
      <c r="U20" s="262">
        <v>1.5262781685065896E-4</v>
      </c>
      <c r="V20" s="262">
        <v>1.5807682398616407E-5</v>
      </c>
      <c r="W20" s="262">
        <v>2.1057046904537913E-4</v>
      </c>
      <c r="X20" s="262">
        <v>1.4010251830609555E-4</v>
      </c>
      <c r="Z20" s="263">
        <v>1.695241046579099E-2</v>
      </c>
      <c r="AA20" s="264"/>
    </row>
    <row r="21" spans="1:38" x14ac:dyDescent="0.2">
      <c r="B21" s="260" t="s">
        <v>69</v>
      </c>
      <c r="C21" s="261"/>
      <c r="D21" s="262">
        <v>-4.1029373680778747E-5</v>
      </c>
      <c r="E21" s="262">
        <v>1.4162833576314426E-4</v>
      </c>
      <c r="F21" s="262">
        <v>-2.0974003783025275E-4</v>
      </c>
      <c r="G21" s="262">
        <v>-3.8759625722850632E-4</v>
      </c>
      <c r="H21" s="262">
        <v>-4.2698656677386815E-4</v>
      </c>
      <c r="I21" s="262">
        <v>-1.6842099724767579E-4</v>
      </c>
      <c r="J21" s="262">
        <v>-1.6316433234619954E-4</v>
      </c>
      <c r="K21" s="262">
        <v>-1.4057401123002133E-4</v>
      </c>
      <c r="L21" s="262">
        <v>-1.5347193244275026E-4</v>
      </c>
      <c r="M21" s="262">
        <v>-1.5769029276713198E-4</v>
      </c>
      <c r="N21" s="262">
        <v>-2.5179800849972622E-4</v>
      </c>
      <c r="O21" s="262">
        <v>-2.4579417451009444E-4</v>
      </c>
      <c r="P21" s="262">
        <v>-2.446232364187173E-4</v>
      </c>
      <c r="Q21" s="262">
        <v>-1.9764453336013066E-4</v>
      </c>
      <c r="R21" s="262">
        <v>-3.9750520360578578E-3</v>
      </c>
      <c r="S21" s="262">
        <v>-2.0828401908626892E-3</v>
      </c>
      <c r="T21" s="262">
        <v>1.7698764443605519E-3</v>
      </c>
      <c r="U21" s="262">
        <v>-9.013428246280597E-4</v>
      </c>
      <c r="V21" s="262">
        <v>1.4648751395753834E-3</v>
      </c>
      <c r="W21" s="262">
        <v>-4.4676033938124693E-3</v>
      </c>
      <c r="X21" s="262">
        <v>1.3492626031530675E-2</v>
      </c>
      <c r="Z21" s="263">
        <v>0.10544977013979828</v>
      </c>
      <c r="AA21" s="264"/>
    </row>
    <row r="22" spans="1:38" x14ac:dyDescent="0.2">
      <c r="B22" s="272" t="s">
        <v>70</v>
      </c>
      <c r="C22" s="273"/>
      <c r="D22" s="274">
        <v>-3.5653301018623296E-5</v>
      </c>
      <c r="E22" s="274">
        <v>-1.300433971231918E-4</v>
      </c>
      <c r="F22" s="274">
        <v>1.7848809092213536E-4</v>
      </c>
      <c r="G22" s="274">
        <v>5.6059850576328785E-5</v>
      </c>
      <c r="H22" s="274">
        <v>-1.7621060421557644E-4</v>
      </c>
      <c r="I22" s="274">
        <v>3.6921867495465222E-4</v>
      </c>
      <c r="J22" s="274">
        <v>1.1873040617493835E-4</v>
      </c>
      <c r="K22" s="274">
        <v>2.9722386232888809E-5</v>
      </c>
      <c r="L22" s="274">
        <v>7.225620303641378E-6</v>
      </c>
      <c r="M22" s="274">
        <v>-4.1813325142558977E-4</v>
      </c>
      <c r="N22" s="274">
        <v>1.0317335279008688E-4</v>
      </c>
      <c r="O22" s="274">
        <v>6.5168870300169601E-6</v>
      </c>
      <c r="P22" s="274">
        <v>-6.1967778428451137E-4</v>
      </c>
      <c r="Q22" s="274">
        <v>-3.8905315779658167E-5</v>
      </c>
      <c r="R22" s="274">
        <v>-1.5828739811125647E-3</v>
      </c>
      <c r="S22" s="274">
        <v>1.784804226168113E-4</v>
      </c>
      <c r="T22" s="274">
        <v>-1.1397916032382938E-3</v>
      </c>
      <c r="U22" s="274">
        <v>-1.7131312042062419E-3</v>
      </c>
      <c r="V22" s="274">
        <v>-1.1444894115455462E-3</v>
      </c>
      <c r="W22" s="274">
        <v>-2.63029011640592E-3</v>
      </c>
      <c r="X22" s="274">
        <v>-3.4147245818124672E-3</v>
      </c>
      <c r="Z22" s="275">
        <v>-0.13707446567720183</v>
      </c>
      <c r="AA22" s="264"/>
    </row>
    <row r="23" spans="1:38" x14ac:dyDescent="0.2">
      <c r="B23" s="276"/>
      <c r="C23" s="276"/>
      <c r="D23" s="277"/>
      <c r="E23" s="277"/>
      <c r="Z23" s="264"/>
      <c r="AA23" s="264"/>
    </row>
    <row r="24" spans="1:38" x14ac:dyDescent="0.2">
      <c r="R24" s="278"/>
      <c r="S24" s="278"/>
      <c r="T24" s="279"/>
      <c r="Z24" s="264"/>
      <c r="AA24" s="264"/>
    </row>
    <row r="25" spans="1:38" ht="26.25" customHeight="1" x14ac:dyDescent="0.2">
      <c r="A25" s="246" t="s">
        <v>71</v>
      </c>
      <c r="B25" s="247"/>
      <c r="C25" s="247"/>
      <c r="D25" s="247"/>
      <c r="E25" s="247"/>
      <c r="F25" s="247"/>
      <c r="G25" s="247"/>
      <c r="H25" s="247"/>
      <c r="I25" s="247"/>
      <c r="J25" s="247"/>
      <c r="K25" s="247"/>
      <c r="L25" s="247"/>
      <c r="M25" s="247"/>
      <c r="N25" s="247"/>
      <c r="O25" s="247"/>
      <c r="P25" s="247"/>
      <c r="Q25" s="247"/>
      <c r="R25" s="247"/>
      <c r="S25" s="247"/>
      <c r="T25" s="247"/>
    </row>
    <row r="27" spans="1:38" ht="13.5" customHeight="1" x14ac:dyDescent="0.25">
      <c r="B27" s="280" t="s">
        <v>72</v>
      </c>
      <c r="C27" s="280"/>
      <c r="D27" s="280"/>
      <c r="E27" s="280"/>
      <c r="F27" s="280"/>
      <c r="G27" s="280"/>
      <c r="H27" s="280"/>
      <c r="I27" s="280"/>
      <c r="J27" s="280"/>
      <c r="K27" s="280"/>
      <c r="L27" s="280"/>
      <c r="M27" s="280"/>
    </row>
    <row r="28" spans="1:38" ht="13.5" customHeight="1" thickBot="1" x14ac:dyDescent="0.3">
      <c r="B28" s="280"/>
      <c r="C28" s="280"/>
      <c r="D28" s="280"/>
      <c r="E28" s="280"/>
      <c r="F28" s="280"/>
      <c r="G28" s="280"/>
      <c r="H28" s="280"/>
      <c r="I28" s="280"/>
      <c r="J28" s="280"/>
      <c r="K28" s="280"/>
      <c r="L28" s="280"/>
      <c r="P28" s="280"/>
    </row>
    <row r="29" spans="1:38" ht="32.25" customHeight="1" thickBot="1" x14ac:dyDescent="0.25">
      <c r="D29" s="281" t="s">
        <v>73</v>
      </c>
      <c r="E29" s="282"/>
      <c r="F29" s="282"/>
      <c r="G29" s="282"/>
      <c r="H29" s="282"/>
      <c r="I29" s="282"/>
      <c r="J29" s="282"/>
      <c r="K29" s="282"/>
      <c r="L29" s="282"/>
      <c r="M29" s="282"/>
      <c r="N29" s="282"/>
      <c r="O29" s="282"/>
      <c r="P29" s="282"/>
      <c r="Q29" s="283"/>
      <c r="R29" s="284"/>
      <c r="S29" s="284"/>
      <c r="T29" s="284"/>
      <c r="U29" s="284"/>
      <c r="V29" s="284"/>
      <c r="W29" s="284"/>
      <c r="X29" s="284"/>
      <c r="Y29" s="284"/>
      <c r="Z29" s="284"/>
      <c r="AA29" s="284"/>
      <c r="AB29" s="284"/>
      <c r="AC29" s="284"/>
      <c r="AD29" s="284"/>
      <c r="AE29" s="284"/>
      <c r="AF29" s="284"/>
      <c r="AG29" s="284"/>
      <c r="AH29" s="284"/>
      <c r="AI29" s="284"/>
      <c r="AJ29" s="284"/>
      <c r="AK29" s="284"/>
    </row>
    <row r="30" spans="1:38" s="285" customFormat="1" ht="23.25" customHeight="1" thickBot="1" x14ac:dyDescent="0.25">
      <c r="B30" s="286" t="s">
        <v>74</v>
      </c>
      <c r="C30" s="287" t="s">
        <v>75</v>
      </c>
      <c r="D30" s="288" t="s">
        <v>76</v>
      </c>
      <c r="E30" s="288" t="s">
        <v>77</v>
      </c>
      <c r="F30" s="289">
        <v>45292</v>
      </c>
      <c r="G30" s="289">
        <f t="shared" ref="G30:O30" si="1">EOMONTH(F30,0)+1</f>
        <v>45323</v>
      </c>
      <c r="H30" s="289">
        <f t="shared" si="1"/>
        <v>45352</v>
      </c>
      <c r="I30" s="289">
        <f t="shared" si="1"/>
        <v>45383</v>
      </c>
      <c r="J30" s="289">
        <f t="shared" si="1"/>
        <v>45413</v>
      </c>
      <c r="K30" s="289">
        <f t="shared" si="1"/>
        <v>45444</v>
      </c>
      <c r="L30" s="289">
        <f t="shared" si="1"/>
        <v>45474</v>
      </c>
      <c r="M30" s="289">
        <f t="shared" si="1"/>
        <v>45505</v>
      </c>
      <c r="N30" s="289">
        <f t="shared" si="1"/>
        <v>45536</v>
      </c>
      <c r="O30" s="289">
        <f t="shared" si="1"/>
        <v>45566</v>
      </c>
      <c r="P30" s="288" t="s">
        <v>78</v>
      </c>
      <c r="Q30" s="290" t="s">
        <v>79</v>
      </c>
      <c r="R30" s="291"/>
      <c r="S30" s="291"/>
      <c r="T30" s="291"/>
      <c r="U30" s="291"/>
      <c r="V30" s="291"/>
      <c r="W30" s="291"/>
      <c r="X30" s="291"/>
      <c r="Y30" s="291"/>
      <c r="Z30" s="291"/>
      <c r="AA30" s="291"/>
      <c r="AB30" s="291"/>
      <c r="AC30" s="291"/>
      <c r="AD30" s="291"/>
      <c r="AE30" s="291"/>
      <c r="AF30" s="291"/>
      <c r="AG30" s="291"/>
      <c r="AH30" s="291"/>
      <c r="AI30" s="291"/>
      <c r="AJ30" s="291"/>
      <c r="AK30" s="291"/>
      <c r="AL30" s="291"/>
    </row>
    <row r="31" spans="1:38" x14ac:dyDescent="0.2">
      <c r="B31" s="292">
        <v>44562</v>
      </c>
      <c r="C31" s="293">
        <v>478.19876147709221</v>
      </c>
      <c r="D31" s="294">
        <v>5.9242646713593103</v>
      </c>
      <c r="E31" s="294">
        <v>1.3462381635308702</v>
      </c>
      <c r="F31" s="295">
        <v>1.2097815785807597E-2</v>
      </c>
      <c r="G31" s="295">
        <v>9.0073962500810012E-2</v>
      </c>
      <c r="H31" s="295">
        <v>-0.38114851026870156</v>
      </c>
      <c r="I31" s="295">
        <v>0.17614096000005475</v>
      </c>
      <c r="J31" s="295">
        <v>3.4561620000033599E-2</v>
      </c>
      <c r="K31" s="295">
        <v>3.1097259999967264E-2</v>
      </c>
      <c r="L31" s="295">
        <v>3.1906430000049113E-2</v>
      </c>
      <c r="M31" s="295">
        <v>2.7780699999937042E-2</v>
      </c>
      <c r="N31" s="295">
        <v>2.2977100000048267E-2</v>
      </c>
      <c r="O31" s="295">
        <v>5.8751520000043911E-2</v>
      </c>
      <c r="P31" s="294">
        <f t="shared" ref="P31:P42" si="2">SUM(F31:O31)</f>
        <v>0.10423885801805</v>
      </c>
      <c r="Q31" s="294">
        <f t="shared" ref="Q31:Q63" si="3">D31+E31+P31</f>
        <v>7.3747416929082306</v>
      </c>
    </row>
    <row r="32" spans="1:38" x14ac:dyDescent="0.2">
      <c r="B32" s="292">
        <v>44593</v>
      </c>
      <c r="C32" s="296">
        <v>397.07740198875302</v>
      </c>
      <c r="D32" s="294">
        <v>4.0233469580725796</v>
      </c>
      <c r="E32" s="294">
        <v>0.87828391783557436</v>
      </c>
      <c r="F32" s="295">
        <v>3.387424216589352E-2</v>
      </c>
      <c r="G32" s="295">
        <v>5.6684169238508275E-2</v>
      </c>
      <c r="H32" s="295">
        <v>7.1924771985436564E-3</v>
      </c>
      <c r="I32" s="295">
        <v>-7.7081113263830048E-2</v>
      </c>
      <c r="J32" s="295">
        <v>1.8089939999981652E-2</v>
      </c>
      <c r="K32" s="295">
        <v>2.6699700000563098E-3</v>
      </c>
      <c r="L32" s="295">
        <v>1.2091849999933402E-2</v>
      </c>
      <c r="M32" s="295">
        <v>3.1181629999935012E-2</v>
      </c>
      <c r="N32" s="295">
        <v>1.1416960000019571E-2</v>
      </c>
      <c r="O32" s="295">
        <v>4.701780000175404E-3</v>
      </c>
      <c r="P32" s="294">
        <f t="shared" si="2"/>
        <v>0.10082190533921676</v>
      </c>
      <c r="Q32" s="294">
        <f t="shared" si="3"/>
        <v>5.0024527812473707</v>
      </c>
    </row>
    <row r="33" spans="2:17" x14ac:dyDescent="0.2">
      <c r="B33" s="292">
        <v>44621</v>
      </c>
      <c r="C33" s="296">
        <v>457.66042682481287</v>
      </c>
      <c r="D33" s="294">
        <v>4.1575962257055039</v>
      </c>
      <c r="E33" s="294">
        <v>1.5046422847087797</v>
      </c>
      <c r="F33" s="295">
        <v>1.8309685032249945E-2</v>
      </c>
      <c r="G33" s="295">
        <v>1.7201700591499502E-2</v>
      </c>
      <c r="H33" s="295">
        <v>1.8586606967289754E-2</v>
      </c>
      <c r="I33" s="295">
        <v>-5.5531902871166494E-3</v>
      </c>
      <c r="J33" s="295">
        <v>-9.0654047530449589E-2</v>
      </c>
      <c r="K33" s="295">
        <v>3.6848329999997986E-2</v>
      </c>
      <c r="L33" s="295">
        <v>8.6121699999921475E-3</v>
      </c>
      <c r="M33" s="295">
        <v>8.0677600000171878E-3</v>
      </c>
      <c r="N33" s="295">
        <v>1.4767600000084258E-2</v>
      </c>
      <c r="O33" s="295">
        <v>3.9916669999854548E-2</v>
      </c>
      <c r="P33" s="294">
        <f t="shared" si="2"/>
        <v>6.6103284773419091E-2</v>
      </c>
      <c r="Q33" s="294">
        <f t="shared" si="3"/>
        <v>5.7283417951877027</v>
      </c>
    </row>
    <row r="34" spans="2:17" x14ac:dyDescent="0.2">
      <c r="B34" s="292">
        <v>44652</v>
      </c>
      <c r="C34" s="296">
        <v>416.95341731130947</v>
      </c>
      <c r="D34" s="294">
        <v>3.4955392206950364</v>
      </c>
      <c r="E34" s="294">
        <v>1.2289986737230265</v>
      </c>
      <c r="F34" s="295">
        <v>-1.8504324001753503E-2</v>
      </c>
      <c r="G34" s="295">
        <v>1.9554370987691527E-2</v>
      </c>
      <c r="H34" s="295">
        <v>-3.3197709702562861E-2</v>
      </c>
      <c r="I34" s="295">
        <v>2.1288511313741765E-2</v>
      </c>
      <c r="J34" s="295">
        <v>6.6550872389825599E-3</v>
      </c>
      <c r="K34" s="295">
        <v>-8.4061591563113325E-2</v>
      </c>
      <c r="L34" s="295">
        <v>4.421423999997387E-2</v>
      </c>
      <c r="M34" s="295">
        <v>2.8953210000054241E-2</v>
      </c>
      <c r="N34" s="295">
        <v>1.9388419999984308E-2</v>
      </c>
      <c r="O34" s="295">
        <v>-6.273500000020249E-4</v>
      </c>
      <c r="P34" s="294">
        <f t="shared" si="2"/>
        <v>3.6628642729965577E-3</v>
      </c>
      <c r="Q34" s="294">
        <f t="shared" si="3"/>
        <v>4.7282007586910595</v>
      </c>
    </row>
    <row r="35" spans="2:17" x14ac:dyDescent="0.2">
      <c r="B35" s="292">
        <v>44682</v>
      </c>
      <c r="C35" s="296">
        <v>424.82968189567652</v>
      </c>
      <c r="D35" s="294">
        <v>3.0674338900086582</v>
      </c>
      <c r="E35" s="294">
        <v>1.1398970560778139</v>
      </c>
      <c r="F35" s="295">
        <v>6.601100384983738E-2</v>
      </c>
      <c r="G35" s="295">
        <v>2.0382327035122216E-3</v>
      </c>
      <c r="H35" s="295">
        <v>-2.191870514815264E-2</v>
      </c>
      <c r="I35" s="295">
        <v>8.7390938125224693E-2</v>
      </c>
      <c r="J35" s="295">
        <v>7.2814896629438408E-3</v>
      </c>
      <c r="K35" s="295">
        <v>-1.809069154575127E-2</v>
      </c>
      <c r="L35" s="295">
        <v>-9.0589209409415616E-2</v>
      </c>
      <c r="M35" s="295">
        <v>8.1995099999403465E-3</v>
      </c>
      <c r="N35" s="295">
        <v>5.4225399999836554E-3</v>
      </c>
      <c r="O35" s="295">
        <v>5.1435300000548523E-3</v>
      </c>
      <c r="P35" s="294">
        <f t="shared" si="2"/>
        <v>5.0888638238177464E-2</v>
      </c>
      <c r="Q35" s="294">
        <f t="shared" si="3"/>
        <v>4.2582195843246495</v>
      </c>
    </row>
    <row r="36" spans="2:17" x14ac:dyDescent="0.2">
      <c r="B36" s="292">
        <v>44713</v>
      </c>
      <c r="C36" s="296">
        <v>425.72672904521392</v>
      </c>
      <c r="D36" s="294">
        <v>1.718233139998631</v>
      </c>
      <c r="E36" s="294">
        <v>1.0302897733852205</v>
      </c>
      <c r="F36" s="295">
        <v>-1.5113056176915052E-2</v>
      </c>
      <c r="G36" s="295">
        <v>-5.1869481429207553E-3</v>
      </c>
      <c r="H36" s="295">
        <v>5.2351963476553465E-3</v>
      </c>
      <c r="I36" s="295">
        <v>3.1564427069440626E-2</v>
      </c>
      <c r="J36" s="295">
        <v>8.1763106201719893E-3</v>
      </c>
      <c r="K36" s="295">
        <v>-2.0383123643341605E-2</v>
      </c>
      <c r="L36" s="295">
        <v>4.7707707661288623E-3</v>
      </c>
      <c r="M36" s="295">
        <v>-0.12235105543675218</v>
      </c>
      <c r="N36" s="295">
        <v>1.046769000004133E-2</v>
      </c>
      <c r="O36" s="295">
        <v>1.2086719999956586E-2</v>
      </c>
      <c r="P36" s="294">
        <f t="shared" si="2"/>
        <v>-9.0733068596534849E-2</v>
      </c>
      <c r="Q36" s="294">
        <f t="shared" si="3"/>
        <v>2.6577898447873167</v>
      </c>
    </row>
    <row r="37" spans="2:17" x14ac:dyDescent="0.2">
      <c r="B37" s="292">
        <v>44743</v>
      </c>
      <c r="C37" s="296">
        <v>409.27213793989142</v>
      </c>
      <c r="D37" s="294">
        <v>9.7280747013996915E-2</v>
      </c>
      <c r="E37" s="294">
        <v>1.1785434529794543</v>
      </c>
      <c r="F37" s="295">
        <v>3.5170988385857527E-2</v>
      </c>
      <c r="G37" s="295">
        <v>-3.248626766912821E-2</v>
      </c>
      <c r="H37" s="295">
        <v>-1.9982563827852573E-2</v>
      </c>
      <c r="I37" s="295">
        <v>2.6730986369045695E-2</v>
      </c>
      <c r="J37" s="295">
        <v>-7.1637351509252767E-3</v>
      </c>
      <c r="K37" s="295">
        <v>-7.1976984457364779E-3</v>
      </c>
      <c r="L37" s="295">
        <v>4.9076426716169408E-2</v>
      </c>
      <c r="M37" s="295">
        <v>5.4374400630194941E-3</v>
      </c>
      <c r="N37" s="295">
        <v>-5.9764386324332008E-2</v>
      </c>
      <c r="O37" s="295">
        <v>1.4726549999977578E-2</v>
      </c>
      <c r="P37" s="294">
        <f t="shared" si="2"/>
        <v>4.5477401160951558E-3</v>
      </c>
      <c r="Q37" s="294">
        <f t="shared" si="3"/>
        <v>1.2803719401095464</v>
      </c>
    </row>
    <row r="38" spans="2:17" x14ac:dyDescent="0.2">
      <c r="B38" s="292">
        <v>44774</v>
      </c>
      <c r="C38" s="296">
        <v>380.95671312844439</v>
      </c>
      <c r="D38" s="294">
        <v>-1.9961992735716194E-2</v>
      </c>
      <c r="E38" s="294">
        <v>0.92468054054779714</v>
      </c>
      <c r="F38" s="295">
        <v>1.2288992679543753E-2</v>
      </c>
      <c r="G38" s="295">
        <v>3.6976305301550383E-3</v>
      </c>
      <c r="H38" s="295">
        <v>1.7824438343893689E-2</v>
      </c>
      <c r="I38" s="295">
        <v>2.0623870618237561E-2</v>
      </c>
      <c r="J38" s="295">
        <v>-2.4200407125931633E-3</v>
      </c>
      <c r="K38" s="295">
        <v>-4.3402753976636177E-2</v>
      </c>
      <c r="L38" s="295">
        <v>3.493273074894887E-2</v>
      </c>
      <c r="M38" s="295">
        <v>2.0908935145939722E-2</v>
      </c>
      <c r="N38" s="295">
        <v>3.4843459033368163E-2</v>
      </c>
      <c r="O38" s="295">
        <v>-8.0220818666191462E-2</v>
      </c>
      <c r="P38" s="294">
        <f t="shared" si="2"/>
        <v>1.9076443744665994E-2</v>
      </c>
      <c r="Q38" s="294">
        <f t="shared" si="3"/>
        <v>0.92379499155674694</v>
      </c>
    </row>
    <row r="39" spans="2:17" x14ac:dyDescent="0.2">
      <c r="B39" s="292">
        <v>44805</v>
      </c>
      <c r="C39" s="296">
        <v>425.09175656152632</v>
      </c>
      <c r="D39" s="294">
        <v>-0.39731724911501942</v>
      </c>
      <c r="E39" s="294">
        <v>0.62245712964590894</v>
      </c>
      <c r="F39" s="295">
        <v>-1.1829895042694716E-2</v>
      </c>
      <c r="G39" s="295">
        <v>-1.6589132991384758E-2</v>
      </c>
      <c r="H39" s="295">
        <v>-1.7107178598848805E-2</v>
      </c>
      <c r="I39" s="295">
        <v>4.3098352569813869E-2</v>
      </c>
      <c r="J39" s="295">
        <v>-2.4684429486057979E-2</v>
      </c>
      <c r="K39" s="295">
        <v>-1.7404769053712243E-2</v>
      </c>
      <c r="L39" s="295">
        <v>1.5170467109101082E-2</v>
      </c>
      <c r="M39" s="295">
        <v>-9.6579106846093055E-3</v>
      </c>
      <c r="N39" s="295">
        <v>-1.3213026255129989E-3</v>
      </c>
      <c r="O39" s="295">
        <v>1.3658842174606889E-2</v>
      </c>
      <c r="P39" s="294">
        <f t="shared" si="2"/>
        <v>-2.6666956629298966E-2</v>
      </c>
      <c r="Q39" s="294">
        <f t="shared" si="3"/>
        <v>0.19847292390159055</v>
      </c>
    </row>
    <row r="40" spans="2:17" x14ac:dyDescent="0.2">
      <c r="B40" s="292">
        <v>44835</v>
      </c>
      <c r="C40" s="296">
        <v>431.69773747737884</v>
      </c>
      <c r="D40" s="294"/>
      <c r="E40" s="294">
        <v>1.461736722553951</v>
      </c>
      <c r="F40" s="295">
        <v>6.6563735236741195E-2</v>
      </c>
      <c r="G40" s="295">
        <v>5.0197484741488552E-2</v>
      </c>
      <c r="H40" s="295">
        <v>2.0942952054269881E-2</v>
      </c>
      <c r="I40" s="295">
        <v>2.6680026437304605E-2</v>
      </c>
      <c r="J40" s="295">
        <v>9.8203213138390311E-3</v>
      </c>
      <c r="K40" s="295">
        <v>-2.9815081660615306E-2</v>
      </c>
      <c r="L40" s="295">
        <v>-3.3352496213638005E-2</v>
      </c>
      <c r="M40" s="295">
        <v>-8.2169986067128775E-3</v>
      </c>
      <c r="N40" s="295">
        <v>1.5020164402301361E-2</v>
      </c>
      <c r="O40" s="295">
        <v>-8.731671130021823E-3</v>
      </c>
      <c r="P40" s="294">
        <f t="shared" si="2"/>
        <v>0.10910843657495661</v>
      </c>
      <c r="Q40" s="294">
        <f t="shared" si="3"/>
        <v>1.5708451591289077</v>
      </c>
    </row>
    <row r="41" spans="2:17" x14ac:dyDescent="0.2">
      <c r="B41" s="292">
        <v>44866</v>
      </c>
      <c r="C41" s="296">
        <v>427.90160371903295</v>
      </c>
      <c r="D41" s="294"/>
      <c r="E41" s="294">
        <v>-0.19095001366690667</v>
      </c>
      <c r="F41" s="295">
        <v>2.7797269951861381E-3</v>
      </c>
      <c r="G41" s="295">
        <v>2.2295032544150217E-2</v>
      </c>
      <c r="H41" s="295">
        <v>-4.7428643173361706E-3</v>
      </c>
      <c r="I41" s="295">
        <v>4.5085138958768312E-2</v>
      </c>
      <c r="J41" s="295">
        <v>-2.0835081213022022E-3</v>
      </c>
      <c r="K41" s="295">
        <v>7.4652838532074384E-3</v>
      </c>
      <c r="L41" s="295">
        <v>1.2692842602632481E-2</v>
      </c>
      <c r="M41" s="295">
        <v>-9.8852341936321864E-3</v>
      </c>
      <c r="N41" s="295">
        <v>-1.9551745112153185E-2</v>
      </c>
      <c r="O41" s="295">
        <v>1.1591091401669473E-2</v>
      </c>
      <c r="P41" s="294">
        <f t="shared" si="2"/>
        <v>6.5645764611190316E-2</v>
      </c>
      <c r="Q41" s="294">
        <f t="shared" si="3"/>
        <v>-0.12530424905571635</v>
      </c>
    </row>
    <row r="42" spans="2:17" ht="15" thickBot="1" x14ac:dyDescent="0.25">
      <c r="B42" s="292">
        <v>44896</v>
      </c>
      <c r="C42" s="296">
        <v>412.75227960030998</v>
      </c>
      <c r="D42" s="294"/>
      <c r="E42" s="294">
        <v>-0.89211283725444446</v>
      </c>
      <c r="F42" s="295">
        <v>-2.5196078270255384E-3</v>
      </c>
      <c r="G42" s="295">
        <v>3.6754142195036366E-2</v>
      </c>
      <c r="H42" s="295">
        <v>-8.973047181086713E-3</v>
      </c>
      <c r="I42" s="295">
        <v>3.1528085238960557E-2</v>
      </c>
      <c r="J42" s="295">
        <v>-1.5877781485585274E-2</v>
      </c>
      <c r="K42" s="295">
        <v>-3.3184278537191858E-2</v>
      </c>
      <c r="L42" s="295">
        <v>-2.9826832638946144E-4</v>
      </c>
      <c r="M42" s="295">
        <v>-1.602967363442076E-2</v>
      </c>
      <c r="N42" s="295">
        <v>1.9010876986897074E-2</v>
      </c>
      <c r="O42" s="295">
        <v>1.1336054792423056E-2</v>
      </c>
      <c r="P42" s="294">
        <f t="shared" si="2"/>
        <v>2.1746502221617448E-2</v>
      </c>
      <c r="Q42" s="294">
        <f t="shared" si="3"/>
        <v>-0.87036633503282701</v>
      </c>
    </row>
    <row r="43" spans="2:17" s="299" customFormat="1" ht="19.5" customHeight="1" thickBot="1" x14ac:dyDescent="0.25">
      <c r="B43" s="281" t="s">
        <v>80</v>
      </c>
      <c r="C43" s="283"/>
      <c r="D43" s="297">
        <f>SUM(D31:D42)</f>
        <v>22.066415611002981</v>
      </c>
      <c r="E43" s="297">
        <f>SUM(E31:E42)</f>
        <v>10.232704864067045</v>
      </c>
      <c r="F43" s="298">
        <f t="shared" ref="F43:O43" si="4">SUM(F31:F42)</f>
        <v>0.19912930708272825</v>
      </c>
      <c r="G43" s="298">
        <f t="shared" si="4"/>
        <v>0.24423437722941799</v>
      </c>
      <c r="H43" s="298">
        <f t="shared" si="4"/>
        <v>-0.41728890813288899</v>
      </c>
      <c r="I43" s="298">
        <f t="shared" si="4"/>
        <v>0.42749699314964573</v>
      </c>
      <c r="J43" s="298">
        <f t="shared" si="4"/>
        <v>-5.8298773650960811E-2</v>
      </c>
      <c r="K43" s="298">
        <f t="shared" si="4"/>
        <v>-0.17545914457286926</v>
      </c>
      <c r="L43" s="298">
        <f t="shared" si="4"/>
        <v>8.9227953993486153E-2</v>
      </c>
      <c r="M43" s="298">
        <f t="shared" si="4"/>
        <v>-3.561168734728426E-2</v>
      </c>
      <c r="N43" s="298">
        <f t="shared" si="4"/>
        <v>7.2677376360729795E-2</v>
      </c>
      <c r="O43" s="298">
        <f t="shared" si="4"/>
        <v>8.2332918572546987E-2</v>
      </c>
      <c r="P43" s="297">
        <f>SUM(P31:P42)</f>
        <v>0.42844041268455157</v>
      </c>
      <c r="Q43" s="297">
        <f t="shared" si="3"/>
        <v>32.727560887754578</v>
      </c>
    </row>
    <row r="44" spans="2:17" x14ac:dyDescent="0.2">
      <c r="B44" s="292">
        <v>44927</v>
      </c>
      <c r="C44" s="296">
        <v>457.90353666793322</v>
      </c>
      <c r="D44" s="294"/>
      <c r="E44" s="294">
        <v>-1.6040238828666702</v>
      </c>
      <c r="F44" s="295">
        <v>2.8096681408555924E-2</v>
      </c>
      <c r="G44" s="295">
        <v>8.4519942275960602E-2</v>
      </c>
      <c r="H44" s="295">
        <v>0.16624772101027929</v>
      </c>
      <c r="I44" s="295">
        <v>0.20662409662378423</v>
      </c>
      <c r="J44" s="295">
        <v>6.1248587977047464E-3</v>
      </c>
      <c r="K44" s="295">
        <v>1.4054063119033344E-3</v>
      </c>
      <c r="L44" s="295">
        <v>-5.4676243734093077E-2</v>
      </c>
      <c r="M44" s="295">
        <v>5.0509427713336663E-3</v>
      </c>
      <c r="N44" s="295">
        <v>-6.8250460979129457E-2</v>
      </c>
      <c r="O44" s="295">
        <v>7.3515204742363949E-2</v>
      </c>
      <c r="P44" s="294">
        <f t="shared" ref="P44:P55" si="5">SUM(F44:O44)</f>
        <v>0.44865814922866321</v>
      </c>
      <c r="Q44" s="294">
        <f t="shared" si="3"/>
        <v>-1.155365733638007</v>
      </c>
    </row>
    <row r="45" spans="2:17" x14ac:dyDescent="0.2">
      <c r="B45" s="292">
        <v>44958</v>
      </c>
      <c r="C45" s="296">
        <v>394.26682268633789</v>
      </c>
      <c r="D45" s="294"/>
      <c r="E45" s="294">
        <v>-1.1582389003102662</v>
      </c>
      <c r="F45" s="295">
        <v>9.5029479714753506E-2</v>
      </c>
      <c r="G45" s="295">
        <v>0.10256021177247021</v>
      </c>
      <c r="H45" s="295">
        <v>-4.6893042301746846E-2</v>
      </c>
      <c r="I45" s="295">
        <v>4.5500345518007634E-2</v>
      </c>
      <c r="J45" s="295">
        <v>-5.9575047078112675E-2</v>
      </c>
      <c r="K45" s="295">
        <v>-4.1221800428957067E-2</v>
      </c>
      <c r="L45" s="295">
        <v>2.1710443062033846E-2</v>
      </c>
      <c r="M45" s="295">
        <v>-3.3799993288710084E-2</v>
      </c>
      <c r="N45" s="295">
        <v>-1.2957132041378827E-2</v>
      </c>
      <c r="O45" s="295">
        <v>-6.210697645133223E-2</v>
      </c>
      <c r="P45" s="294">
        <f t="shared" si="5"/>
        <v>8.2464884770274693E-3</v>
      </c>
      <c r="Q45" s="294">
        <f t="shared" si="3"/>
        <v>-1.1499924118332387</v>
      </c>
    </row>
    <row r="46" spans="2:17" x14ac:dyDescent="0.2">
      <c r="B46" s="292">
        <v>44987</v>
      </c>
      <c r="C46" s="296">
        <v>457.18177680293019</v>
      </c>
      <c r="D46" s="294"/>
      <c r="E46" s="294">
        <v>-0.20388889694129375</v>
      </c>
      <c r="F46" s="295">
        <v>-5.8087300611020964E-2</v>
      </c>
      <c r="G46" s="295">
        <v>4.7449259568054458E-2</v>
      </c>
      <c r="H46" s="295">
        <v>1.3172041353357145E-2</v>
      </c>
      <c r="I46" s="295">
        <v>1.7862893860296936E-2</v>
      </c>
      <c r="J46" s="295">
        <v>1.5074906568884217E-2</v>
      </c>
      <c r="K46" s="295">
        <v>2.0384529674345231E-2</v>
      </c>
      <c r="L46" s="295">
        <v>-4.405551090701465E-2</v>
      </c>
      <c r="M46" s="295">
        <v>-2.2593099537061789E-2</v>
      </c>
      <c r="N46" s="295">
        <v>-7.209846145372012E-3</v>
      </c>
      <c r="O46" s="295">
        <v>-8.520751727132847E-3</v>
      </c>
      <c r="P46" s="294">
        <f t="shared" si="5"/>
        <v>-2.6522877902664277E-2</v>
      </c>
      <c r="Q46" s="294">
        <f t="shared" si="3"/>
        <v>-0.23041177484395803</v>
      </c>
    </row>
    <row r="47" spans="2:17" x14ac:dyDescent="0.2">
      <c r="B47" s="292">
        <v>45017</v>
      </c>
      <c r="C47" s="296">
        <v>406.90062734999998</v>
      </c>
      <c r="D47" s="294"/>
      <c r="E47" s="294">
        <v>-1.7301446175807769</v>
      </c>
      <c r="F47" s="295">
        <v>-0.16624767599478218</v>
      </c>
      <c r="G47" s="295">
        <v>4.9331988511085001E-2</v>
      </c>
      <c r="H47" s="295">
        <v>8.3440856989795975E-2</v>
      </c>
      <c r="I47" s="295">
        <v>1.273971691261977E-3</v>
      </c>
      <c r="J47" s="295">
        <v>2.0431105341856437E-2</v>
      </c>
      <c r="K47" s="295">
        <v>6.6339493518341897E-2</v>
      </c>
      <c r="L47" s="295">
        <v>2.4408612854472267E-2</v>
      </c>
      <c r="M47" s="295">
        <v>-4.3162761055839383E-2</v>
      </c>
      <c r="N47" s="295">
        <v>3.6196051592014555E-3</v>
      </c>
      <c r="O47" s="295">
        <v>-0.13131093470258293</v>
      </c>
      <c r="P47" s="294">
        <f t="shared" si="5"/>
        <v>-9.1875737687189485E-2</v>
      </c>
      <c r="Q47" s="294">
        <f t="shared" si="3"/>
        <v>-1.8220203552679664</v>
      </c>
    </row>
    <row r="48" spans="2:17" x14ac:dyDescent="0.2">
      <c r="B48" s="292">
        <v>45047</v>
      </c>
      <c r="C48" s="296">
        <v>426.61104816173099</v>
      </c>
      <c r="D48" s="294"/>
      <c r="E48" s="294">
        <v>-3.1847844819325246</v>
      </c>
      <c r="F48" s="295">
        <v>1.1284277774564089E-2</v>
      </c>
      <c r="G48" s="295">
        <v>-1.8299204126776658E-2</v>
      </c>
      <c r="H48" s="295">
        <v>-0.10375058491490563</v>
      </c>
      <c r="I48" s="295">
        <v>0.14279878413827873</v>
      </c>
      <c r="J48" s="295">
        <v>2.7169483549528195E-2</v>
      </c>
      <c r="K48" s="295">
        <v>3.5368100489790777E-2</v>
      </c>
      <c r="L48" s="295">
        <v>1.5956025183243128E-2</v>
      </c>
      <c r="M48" s="295">
        <v>-1.1527640436497677E-2</v>
      </c>
      <c r="N48" s="295">
        <v>6.2532812600011312E-3</v>
      </c>
      <c r="O48" s="295">
        <v>6.8392210897627592E-4</v>
      </c>
      <c r="P48" s="294">
        <f t="shared" si="5"/>
        <v>0.10593644502620236</v>
      </c>
      <c r="Q48" s="294">
        <f t="shared" si="3"/>
        <v>-3.0788480369063222</v>
      </c>
    </row>
    <row r="49" spans="2:17" x14ac:dyDescent="0.2">
      <c r="B49" s="292">
        <v>45078</v>
      </c>
      <c r="C49" s="296">
        <v>439.35995922770923</v>
      </c>
      <c r="D49" s="294"/>
      <c r="E49" s="294">
        <v>-2.5380931206063337</v>
      </c>
      <c r="F49" s="295">
        <v>-0.16854305368252653</v>
      </c>
      <c r="G49" s="295">
        <v>0.1975166054080546</v>
      </c>
      <c r="H49" s="295">
        <v>-0.1265529678523194</v>
      </c>
      <c r="I49" s="295">
        <v>0.25327836767246481</v>
      </c>
      <c r="J49" s="295">
        <v>2.1003472696804693E-2</v>
      </c>
      <c r="K49" s="295">
        <v>4.1756443519773256E-2</v>
      </c>
      <c r="L49" s="295">
        <v>-1.8060222934138892E-2</v>
      </c>
      <c r="M49" s="295">
        <v>-4.1374745089115095E-2</v>
      </c>
      <c r="N49" s="295">
        <v>-1.7605053051283903E-2</v>
      </c>
      <c r="O49" s="295">
        <v>2.3864487517641919E-2</v>
      </c>
      <c r="P49" s="294">
        <f t="shared" si="5"/>
        <v>0.16528333420535546</v>
      </c>
      <c r="Q49" s="294">
        <f t="shared" si="3"/>
        <v>-2.3728097864009783</v>
      </c>
    </row>
    <row r="50" spans="2:17" x14ac:dyDescent="0.2">
      <c r="B50" s="292">
        <v>45108</v>
      </c>
      <c r="C50" s="296">
        <v>409.21754434427504</v>
      </c>
      <c r="D50" s="294"/>
      <c r="E50" s="294">
        <v>0.46251186912223829</v>
      </c>
      <c r="F50" s="295">
        <v>1.0314674130995627E-2</v>
      </c>
      <c r="G50" s="295">
        <v>8.0269913741517485E-3</v>
      </c>
      <c r="H50" s="295">
        <v>1.5861045819235642E-2</v>
      </c>
      <c r="I50" s="295">
        <v>0.19592550214872517</v>
      </c>
      <c r="J50" s="295">
        <v>8.3490124327227022E-2</v>
      </c>
      <c r="K50" s="295">
        <v>-5.885384192310994E-2</v>
      </c>
      <c r="L50" s="295">
        <v>0.12273262971541499</v>
      </c>
      <c r="M50" s="295">
        <v>2.3758164928608494E-2</v>
      </c>
      <c r="N50" s="295">
        <v>5.7827567405979607E-2</v>
      </c>
      <c r="O50" s="295">
        <v>8.2946914624244528E-3</v>
      </c>
      <c r="P50" s="294">
        <f t="shared" si="5"/>
        <v>0.46737754938965281</v>
      </c>
      <c r="Q50" s="294">
        <f t="shared" si="3"/>
        <v>0.92988941851189111</v>
      </c>
    </row>
    <row r="51" spans="2:17" x14ac:dyDescent="0.2">
      <c r="B51" s="292">
        <v>45139</v>
      </c>
      <c r="C51" s="296">
        <v>386.29831001622659</v>
      </c>
      <c r="D51" s="294"/>
      <c r="E51" s="294">
        <v>-1.149103258900368</v>
      </c>
      <c r="F51" s="295">
        <v>-0.32545806098590901</v>
      </c>
      <c r="G51" s="295">
        <v>1.847190307813662E-2</v>
      </c>
      <c r="H51" s="295">
        <v>4.0438538327748574E-2</v>
      </c>
      <c r="I51" s="295">
        <v>0.14514732183351953</v>
      </c>
      <c r="J51" s="295">
        <v>3.9696612505906614E-2</v>
      </c>
      <c r="K51" s="295">
        <v>6.3230717923545399E-2</v>
      </c>
      <c r="L51" s="295">
        <v>8.0729933308248292E-2</v>
      </c>
      <c r="M51" s="295">
        <v>3.7044093732163219E-2</v>
      </c>
      <c r="N51" s="295">
        <v>7.5826978139673429E-2</v>
      </c>
      <c r="O51" s="295">
        <v>-3.5463030640698889E-2</v>
      </c>
      <c r="P51" s="294">
        <f t="shared" si="5"/>
        <v>0.13966500722233377</v>
      </c>
      <c r="Q51" s="294">
        <f t="shared" si="3"/>
        <v>-1.0094382516780342</v>
      </c>
    </row>
    <row r="52" spans="2:17" x14ac:dyDescent="0.2">
      <c r="B52" s="292">
        <v>45170</v>
      </c>
      <c r="C52" s="296">
        <v>421.61626590115935</v>
      </c>
      <c r="D52" s="294"/>
      <c r="E52" s="294">
        <v>-1.4469201166922403</v>
      </c>
      <c r="F52" s="295">
        <v>-0.81275335555682204</v>
      </c>
      <c r="G52" s="295">
        <v>-1.4766114684448439E-2</v>
      </c>
      <c r="H52" s="295">
        <v>-0.37680597335793209</v>
      </c>
      <c r="I52" s="295">
        <v>0.31216129732337095</v>
      </c>
      <c r="J52" s="295">
        <v>6.4992146882502766E-2</v>
      </c>
      <c r="K52" s="295">
        <v>6.5488824663532341E-2</v>
      </c>
      <c r="L52" s="295">
        <v>3.8098920642596568E-2</v>
      </c>
      <c r="M52" s="295">
        <v>-8.0315626041965515E-2</v>
      </c>
      <c r="N52" s="295">
        <v>9.4723126501094157E-2</v>
      </c>
      <c r="O52" s="295">
        <v>-2.9384857873765213E-2</v>
      </c>
      <c r="P52" s="294">
        <f t="shared" si="5"/>
        <v>-0.73856161150183652</v>
      </c>
      <c r="Q52" s="294">
        <f t="shared" si="3"/>
        <v>-2.1854817281940768</v>
      </c>
    </row>
    <row r="53" spans="2:17" x14ac:dyDescent="0.2">
      <c r="B53" s="292">
        <v>45200</v>
      </c>
      <c r="C53" s="296">
        <v>445.19264227698881</v>
      </c>
      <c r="D53" s="294"/>
      <c r="E53" s="294"/>
      <c r="F53" s="295">
        <v>-1.2652566924095936</v>
      </c>
      <c r="G53" s="295">
        <v>-0.18579538967424014</v>
      </c>
      <c r="H53" s="295">
        <v>-0.51464791577342339</v>
      </c>
      <c r="I53" s="295">
        <v>0.2975340669737534</v>
      </c>
      <c r="J53" s="295">
        <v>1.6801702541840768E-2</v>
      </c>
      <c r="K53" s="295">
        <v>6.1497265869661533E-2</v>
      </c>
      <c r="L53" s="295">
        <v>7.8785613766456208E-2</v>
      </c>
      <c r="M53" s="295">
        <v>1.0082698326186801E-2</v>
      </c>
      <c r="N53" s="295">
        <v>-1.9121585712014166E-3</v>
      </c>
      <c r="O53" s="295">
        <v>1.1944621189343252E-2</v>
      </c>
      <c r="P53" s="294">
        <f t="shared" si="5"/>
        <v>-1.4909661877612166</v>
      </c>
      <c r="Q53" s="294">
        <f t="shared" si="3"/>
        <v>-1.4909661877612166</v>
      </c>
    </row>
    <row r="54" spans="2:17" x14ac:dyDescent="0.2">
      <c r="B54" s="292">
        <v>45231</v>
      </c>
      <c r="C54" s="296">
        <v>438.84255118364467</v>
      </c>
      <c r="D54" s="294"/>
      <c r="E54" s="294"/>
      <c r="F54" s="295"/>
      <c r="G54" s="295">
        <v>0.21002406761459724</v>
      </c>
      <c r="H54" s="295">
        <v>-0.87691514564664885</v>
      </c>
      <c r="I54" s="295">
        <v>0.51925723915064737</v>
      </c>
      <c r="J54" s="295">
        <v>9.3481822376986656E-2</v>
      </c>
      <c r="K54" s="295">
        <v>-5.9501522997322809E-2</v>
      </c>
      <c r="L54" s="295">
        <v>9.5557664872785608E-2</v>
      </c>
      <c r="M54" s="295">
        <v>-2.1015853425751629E-2</v>
      </c>
      <c r="N54" s="295">
        <v>-8.2934350825212277E-3</v>
      </c>
      <c r="O54" s="295">
        <v>3.3614032053492338E-2</v>
      </c>
      <c r="P54" s="294">
        <f t="shared" si="5"/>
        <v>-1.3791131083735308E-2</v>
      </c>
      <c r="Q54" s="294">
        <f t="shared" si="3"/>
        <v>-1.3791131083735308E-2</v>
      </c>
    </row>
    <row r="55" spans="2:17" ht="15" thickBot="1" x14ac:dyDescent="0.25">
      <c r="B55" s="292">
        <v>45261</v>
      </c>
      <c r="C55" s="300">
        <v>412.73761065297299</v>
      </c>
      <c r="D55" s="294"/>
      <c r="E55" s="294"/>
      <c r="F55" s="295"/>
      <c r="G55" s="295"/>
      <c r="H55" s="295">
        <v>-1.9141366930097661</v>
      </c>
      <c r="I55" s="295">
        <v>0.44745810412501896</v>
      </c>
      <c r="J55" s="295">
        <v>-0.1158434928614156</v>
      </c>
      <c r="K55" s="295">
        <v>-0.1633444054294273</v>
      </c>
      <c r="L55" s="295">
        <v>0.10983849865760931</v>
      </c>
      <c r="M55" s="295">
        <v>-8.866416739425631E-2</v>
      </c>
      <c r="N55" s="295">
        <v>1.8605875104867664E-2</v>
      </c>
      <c r="O55" s="295">
        <v>6.7651879557729444E-2</v>
      </c>
      <c r="P55" s="294">
        <f t="shared" si="5"/>
        <v>-1.6384344012496399</v>
      </c>
      <c r="Q55" s="294">
        <f t="shared" si="3"/>
        <v>-1.6384344012496399</v>
      </c>
    </row>
    <row r="56" spans="2:17" s="302" customFormat="1" ht="20.25" customHeight="1" thickBot="1" x14ac:dyDescent="0.25">
      <c r="B56" s="281" t="s">
        <v>81</v>
      </c>
      <c r="C56" s="301"/>
      <c r="D56" s="297"/>
      <c r="E56" s="297">
        <f>SUM(E44:E55)</f>
        <v>-12.552685406708235</v>
      </c>
      <c r="F56" s="298">
        <f t="shared" ref="F56:O56" si="6">SUM(F44:F55)</f>
        <v>-2.6516210262117852</v>
      </c>
      <c r="G56" s="298">
        <f t="shared" si="6"/>
        <v>0.49904026111704525</v>
      </c>
      <c r="H56" s="298">
        <f t="shared" si="6"/>
        <v>-3.6405421193563257</v>
      </c>
      <c r="I56" s="298">
        <f t="shared" si="6"/>
        <v>2.5848219910591297</v>
      </c>
      <c r="J56" s="298">
        <f t="shared" si="6"/>
        <v>0.21284769564971384</v>
      </c>
      <c r="K56" s="298">
        <f t="shared" si="6"/>
        <v>3.2549211192076655E-2</v>
      </c>
      <c r="L56" s="298">
        <f t="shared" si="6"/>
        <v>0.47102636448761359</v>
      </c>
      <c r="M56" s="298">
        <f t="shared" si="6"/>
        <v>-0.2665179865109053</v>
      </c>
      <c r="N56" s="298">
        <f t="shared" si="6"/>
        <v>0.1406283476999306</v>
      </c>
      <c r="O56" s="298">
        <f t="shared" si="6"/>
        <v>-4.7217712763540476E-2</v>
      </c>
      <c r="P56" s="297">
        <f>SUM(P44:P55)</f>
        <v>-2.664984973637047</v>
      </c>
      <c r="Q56" s="297">
        <f t="shared" si="3"/>
        <v>-15.217670380345282</v>
      </c>
    </row>
    <row r="57" spans="2:17" x14ac:dyDescent="0.2">
      <c r="B57" s="292">
        <v>45292</v>
      </c>
      <c r="C57" s="296">
        <v>464.33370802261686</v>
      </c>
      <c r="D57" s="294"/>
      <c r="E57" s="294"/>
      <c r="F57" s="295"/>
      <c r="G57" s="295"/>
      <c r="H57" s="295"/>
      <c r="I57" s="295">
        <v>0.99732780840400892</v>
      </c>
      <c r="J57" s="295">
        <v>-0.21152395850731409</v>
      </c>
      <c r="K57" s="295">
        <v>-0.35048616130330856</v>
      </c>
      <c r="L57" s="295">
        <v>0.17387212677346042</v>
      </c>
      <c r="M57" s="295">
        <v>-0.20886421047487147</v>
      </c>
      <c r="N57" s="295">
        <v>-4.3896682279410015E-2</v>
      </c>
      <c r="O57" s="295">
        <v>9.7640801005411504E-2</v>
      </c>
      <c r="P57" s="294">
        <f t="shared" ref="P57:P63" si="7">SUM(F57:O57)</f>
        <v>0.45406972361797671</v>
      </c>
      <c r="Q57" s="294">
        <f t="shared" si="3"/>
        <v>0.45406972361797671</v>
      </c>
    </row>
    <row r="58" spans="2:17" x14ac:dyDescent="0.2">
      <c r="B58" s="292">
        <v>45323</v>
      </c>
      <c r="C58" s="296">
        <v>426.40132911541554</v>
      </c>
      <c r="D58" s="294"/>
      <c r="E58" s="294"/>
      <c r="F58" s="295"/>
      <c r="G58" s="295"/>
      <c r="H58" s="295"/>
      <c r="I58" s="295"/>
      <c r="J58" s="295">
        <v>0.20352328966293953</v>
      </c>
      <c r="K58" s="295">
        <v>-8.2179312237826707E-2</v>
      </c>
      <c r="L58" s="295">
        <v>0.49586050503216939</v>
      </c>
      <c r="M58" s="295">
        <v>-0.11333541374983724</v>
      </c>
      <c r="N58" s="295">
        <v>-5.721976444357324E-2</v>
      </c>
      <c r="O58" s="295">
        <v>1.1993362267048724E-3</v>
      </c>
      <c r="P58" s="294">
        <f t="shared" si="7"/>
        <v>0.4478486404905766</v>
      </c>
      <c r="Q58" s="294">
        <f t="shared" si="3"/>
        <v>0.4478486404905766</v>
      </c>
    </row>
    <row r="59" spans="2:17" x14ac:dyDescent="0.2">
      <c r="B59" s="292">
        <f>EOMONTH(B58,0)+1</f>
        <v>45352</v>
      </c>
      <c r="C59" s="296">
        <v>443.02679271260985</v>
      </c>
      <c r="D59" s="294"/>
      <c r="E59" s="294"/>
      <c r="F59" s="295"/>
      <c r="G59" s="295"/>
      <c r="H59" s="295"/>
      <c r="I59" s="295"/>
      <c r="J59" s="295"/>
      <c r="K59" s="295">
        <v>0.96605841944142412</v>
      </c>
      <c r="L59" s="295">
        <v>0.85897042870175255</v>
      </c>
      <c r="M59" s="295">
        <v>-0.61897626524569205</v>
      </c>
      <c r="N59" s="295">
        <v>-0.19237764025353954</v>
      </c>
      <c r="O59" s="295">
        <v>0.12952027006821254</v>
      </c>
      <c r="P59" s="294">
        <f t="shared" si="7"/>
        <v>1.1431952127121576</v>
      </c>
      <c r="Q59" s="294">
        <f t="shared" si="3"/>
        <v>1.1431952127121576</v>
      </c>
    </row>
    <row r="60" spans="2:17" x14ac:dyDescent="0.2">
      <c r="B60" s="292">
        <f>EOMONTH(B59,0)+1</f>
        <v>45383</v>
      </c>
      <c r="C60" s="296">
        <v>434.11878047209206</v>
      </c>
      <c r="D60" s="294"/>
      <c r="E60" s="294"/>
      <c r="F60" s="295"/>
      <c r="G60" s="295"/>
      <c r="H60" s="295"/>
      <c r="I60" s="295"/>
      <c r="J60" s="295"/>
      <c r="K60" s="295"/>
      <c r="L60" s="295">
        <v>1.7893872744614328</v>
      </c>
      <c r="M60" s="295">
        <v>-0.60276007433503764</v>
      </c>
      <c r="N60" s="295">
        <v>-0.2804129057159912</v>
      </c>
      <c r="O60" s="295">
        <v>-2.3682394928698614E-2</v>
      </c>
      <c r="P60" s="294">
        <f t="shared" si="7"/>
        <v>0.8825318994817053</v>
      </c>
      <c r="Q60" s="294">
        <f t="shared" si="3"/>
        <v>0.8825318994817053</v>
      </c>
    </row>
    <row r="61" spans="2:17" x14ac:dyDescent="0.2">
      <c r="B61" s="292">
        <f>EOMONTH(B60,0)+1</f>
        <v>45413</v>
      </c>
      <c r="C61" s="296">
        <v>424.01034776843397</v>
      </c>
      <c r="D61" s="294"/>
      <c r="E61" s="294"/>
      <c r="F61" s="295"/>
      <c r="G61" s="295"/>
      <c r="H61" s="295"/>
      <c r="I61" s="295"/>
      <c r="J61" s="295"/>
      <c r="K61" s="295"/>
      <c r="L61" s="295"/>
      <c r="M61" s="295">
        <v>1.3934261004809514</v>
      </c>
      <c r="N61" s="295">
        <v>-0.32453566757055796</v>
      </c>
      <c r="O61" s="295">
        <v>-4.9851316929959921E-2</v>
      </c>
      <c r="P61" s="294">
        <f t="shared" si="7"/>
        <v>1.0190391159804335</v>
      </c>
      <c r="Q61" s="294">
        <f t="shared" si="3"/>
        <v>1.0190391159804335</v>
      </c>
    </row>
    <row r="62" spans="2:17" x14ac:dyDescent="0.2">
      <c r="B62" s="292">
        <f>EOMONTH(B61,0)+1</f>
        <v>45444</v>
      </c>
      <c r="C62" s="296">
        <v>420.63951242190632</v>
      </c>
      <c r="D62" s="294"/>
      <c r="E62" s="294"/>
      <c r="F62" s="295"/>
      <c r="G62" s="295"/>
      <c r="H62" s="295"/>
      <c r="I62" s="295"/>
      <c r="J62" s="295"/>
      <c r="K62" s="295"/>
      <c r="L62" s="295"/>
      <c r="M62" s="295"/>
      <c r="N62" s="295">
        <v>-0.54737794987772759</v>
      </c>
      <c r="O62" s="295">
        <v>-0.15191270253211542</v>
      </c>
      <c r="P62" s="294">
        <f t="shared" si="7"/>
        <v>-0.69929065240984301</v>
      </c>
      <c r="Q62" s="294">
        <f t="shared" si="3"/>
        <v>-0.69929065240984301</v>
      </c>
    </row>
    <row r="63" spans="2:17" x14ac:dyDescent="0.2">
      <c r="B63" s="292">
        <f>EOMONTH(B62,0)+1</f>
        <v>45474</v>
      </c>
      <c r="C63" s="296">
        <v>442.18284652949438</v>
      </c>
      <c r="D63" s="294"/>
      <c r="E63" s="294"/>
      <c r="F63" s="295"/>
      <c r="G63" s="295"/>
      <c r="H63" s="295"/>
      <c r="I63" s="295"/>
      <c r="J63" s="295"/>
      <c r="K63" s="295"/>
      <c r="L63" s="295"/>
      <c r="M63" s="295"/>
      <c r="N63" s="295"/>
      <c r="O63" s="295">
        <v>-0.64313616343770263</v>
      </c>
      <c r="P63" s="294">
        <f t="shared" si="7"/>
        <v>-0.64313616343770263</v>
      </c>
      <c r="Q63" s="294">
        <f t="shared" si="3"/>
        <v>-0.64313616343770263</v>
      </c>
    </row>
    <row r="65" spans="5:5" x14ac:dyDescent="0.2">
      <c r="E65" s="248" t="s">
        <v>82</v>
      </c>
    </row>
  </sheetData>
  <mergeCells count="4">
    <mergeCell ref="Z2:Z3"/>
    <mergeCell ref="D29:Q29"/>
    <mergeCell ref="B43:C43"/>
    <mergeCell ref="B56:C56"/>
  </mergeCells>
  <conditionalFormatting sqref="F31:O42">
    <cfRule type="cellIs" dxfId="59" priority="59" operator="greaterThan">
      <formula>0</formula>
    </cfRule>
    <cfRule type="cellIs" dxfId="58" priority="60" operator="lessThan">
      <formula>0</formula>
    </cfRule>
  </conditionalFormatting>
  <conditionalFormatting sqref="D31:D42">
    <cfRule type="cellIs" dxfId="57" priority="57" operator="greaterThan">
      <formula>0</formula>
    </cfRule>
    <cfRule type="cellIs" dxfId="56" priority="58" operator="lessThan">
      <formula>0</formula>
    </cfRule>
  </conditionalFormatting>
  <conditionalFormatting sqref="D43">
    <cfRule type="cellIs" dxfId="55" priority="53" operator="greaterThan">
      <formula>0</formula>
    </cfRule>
    <cfRule type="cellIs" dxfId="54" priority="54" operator="lessThan">
      <formula>0</formula>
    </cfRule>
  </conditionalFormatting>
  <conditionalFormatting sqref="F43:O43">
    <cfRule type="cellIs" dxfId="53" priority="55" operator="greaterThan">
      <formula>0</formula>
    </cfRule>
    <cfRule type="cellIs" dxfId="52" priority="56" operator="lessThan">
      <formula>0</formula>
    </cfRule>
  </conditionalFormatting>
  <conditionalFormatting sqref="F44:O55">
    <cfRule type="cellIs" dxfId="51" priority="51" operator="greaterThan">
      <formula>0</formula>
    </cfRule>
    <cfRule type="cellIs" dxfId="50" priority="52" operator="lessThan">
      <formula>0</formula>
    </cfRule>
  </conditionalFormatting>
  <conditionalFormatting sqref="D44:D55">
    <cfRule type="cellIs" dxfId="49" priority="49" operator="greaterThan">
      <formula>0</formula>
    </cfRule>
    <cfRule type="cellIs" dxfId="48" priority="50" operator="lessThan">
      <formula>0</formula>
    </cfRule>
  </conditionalFormatting>
  <conditionalFormatting sqref="F56:O56">
    <cfRule type="cellIs" dxfId="47" priority="47" operator="greaterThan">
      <formula>0</formula>
    </cfRule>
    <cfRule type="cellIs" dxfId="46" priority="48" operator="lessThan">
      <formula>0</formula>
    </cfRule>
  </conditionalFormatting>
  <conditionalFormatting sqref="D56">
    <cfRule type="cellIs" dxfId="45" priority="45" operator="greaterThan">
      <formula>0</formula>
    </cfRule>
    <cfRule type="cellIs" dxfId="44" priority="46" operator="lessThan">
      <formula>0</formula>
    </cfRule>
  </conditionalFormatting>
  <conditionalFormatting sqref="E31:E42">
    <cfRule type="cellIs" dxfId="43" priority="43" operator="greaterThan">
      <formula>0</formula>
    </cfRule>
    <cfRule type="cellIs" dxfId="42" priority="44" operator="lessThan">
      <formula>0</formula>
    </cfRule>
  </conditionalFormatting>
  <conditionalFormatting sqref="E43">
    <cfRule type="cellIs" dxfId="41" priority="41" operator="greaterThan">
      <formula>0</formula>
    </cfRule>
    <cfRule type="cellIs" dxfId="40" priority="42" operator="lessThan">
      <formula>0</formula>
    </cfRule>
  </conditionalFormatting>
  <conditionalFormatting sqref="D57:D58">
    <cfRule type="cellIs" dxfId="39" priority="33" operator="greaterThan">
      <formula>0</formula>
    </cfRule>
    <cfRule type="cellIs" dxfId="38" priority="34" operator="lessThan">
      <formula>0</formula>
    </cfRule>
  </conditionalFormatting>
  <conditionalFormatting sqref="E57:E58">
    <cfRule type="cellIs" dxfId="37" priority="31" operator="greaterThan">
      <formula>0</formula>
    </cfRule>
    <cfRule type="cellIs" dxfId="36" priority="32" operator="lessThan">
      <formula>0</formula>
    </cfRule>
  </conditionalFormatting>
  <conditionalFormatting sqref="E44:E55">
    <cfRule type="cellIs" dxfId="35" priority="39" operator="greaterThan">
      <formula>0</formula>
    </cfRule>
    <cfRule type="cellIs" dxfId="34" priority="40" operator="lessThan">
      <formula>0</formula>
    </cfRule>
  </conditionalFormatting>
  <conditionalFormatting sqref="E56">
    <cfRule type="cellIs" dxfId="33" priority="37" operator="greaterThan">
      <formula>0</formula>
    </cfRule>
    <cfRule type="cellIs" dxfId="32" priority="38" operator="lessThan">
      <formula>0</formula>
    </cfRule>
  </conditionalFormatting>
  <conditionalFormatting sqref="F57:O58">
    <cfRule type="cellIs" dxfId="31" priority="35" operator="greaterThan">
      <formula>0</formula>
    </cfRule>
    <cfRule type="cellIs" dxfId="30" priority="36" operator="lessThan">
      <formula>0</formula>
    </cfRule>
  </conditionalFormatting>
  <conditionalFormatting sqref="Q31:Q42">
    <cfRule type="cellIs" dxfId="29" priority="19" operator="greaterThan">
      <formula>0</formula>
    </cfRule>
    <cfRule type="cellIs" dxfId="28" priority="20" operator="lessThan">
      <formula>0</formula>
    </cfRule>
  </conditionalFormatting>
  <conditionalFormatting sqref="Q43">
    <cfRule type="cellIs" dxfId="27" priority="17" operator="greaterThan">
      <formula>0</formula>
    </cfRule>
    <cfRule type="cellIs" dxfId="26" priority="18" operator="lessThan">
      <formula>0</formula>
    </cfRule>
  </conditionalFormatting>
  <conditionalFormatting sqref="Q44:Q55">
    <cfRule type="cellIs" dxfId="25" priority="15" operator="greaterThan">
      <formula>0</formula>
    </cfRule>
    <cfRule type="cellIs" dxfId="24" priority="16" operator="lessThan">
      <formula>0</formula>
    </cfRule>
  </conditionalFormatting>
  <conditionalFormatting sqref="Q56">
    <cfRule type="cellIs" dxfId="23" priority="13" operator="greaterThan">
      <formula>0</formula>
    </cfRule>
    <cfRule type="cellIs" dxfId="22" priority="14" operator="lessThan">
      <formula>0</formula>
    </cfRule>
  </conditionalFormatting>
  <conditionalFormatting sqref="Q57:Q58">
    <cfRule type="cellIs" dxfId="21" priority="11" operator="greaterThan">
      <formula>0</formula>
    </cfRule>
    <cfRule type="cellIs" dxfId="20" priority="12" operator="lessThan">
      <formula>0</formula>
    </cfRule>
  </conditionalFormatting>
  <conditionalFormatting sqref="P31:P42">
    <cfRule type="cellIs" dxfId="19" priority="29" operator="greaterThan">
      <formula>0</formula>
    </cfRule>
    <cfRule type="cellIs" dxfId="18" priority="30" operator="lessThan">
      <formula>0</formula>
    </cfRule>
  </conditionalFormatting>
  <conditionalFormatting sqref="P43">
    <cfRule type="cellIs" dxfId="17" priority="27" operator="greaterThan">
      <formula>0</formula>
    </cfRule>
    <cfRule type="cellIs" dxfId="16" priority="28" operator="lessThan">
      <formula>0</formula>
    </cfRule>
  </conditionalFormatting>
  <conditionalFormatting sqref="P44:P55">
    <cfRule type="cellIs" dxfId="15" priority="25" operator="greaterThan">
      <formula>0</formula>
    </cfRule>
    <cfRule type="cellIs" dxfId="14" priority="26" operator="lessThan">
      <formula>0</formula>
    </cfRule>
  </conditionalFormatting>
  <conditionalFormatting sqref="P56">
    <cfRule type="cellIs" dxfId="13" priority="23" operator="greaterThan">
      <formula>0</formula>
    </cfRule>
    <cfRule type="cellIs" dxfId="12" priority="24" operator="lessThan">
      <formula>0</formula>
    </cfRule>
  </conditionalFormatting>
  <conditionalFormatting sqref="P57:P58">
    <cfRule type="cellIs" dxfId="11" priority="21" operator="greaterThan">
      <formula>0</formula>
    </cfRule>
    <cfRule type="cellIs" dxfId="10" priority="22" operator="lessThan">
      <formula>0</formula>
    </cfRule>
  </conditionalFormatting>
  <conditionalFormatting sqref="D59:D63">
    <cfRule type="cellIs" dxfId="9" priority="7" operator="greaterThan">
      <formula>0</formula>
    </cfRule>
    <cfRule type="cellIs" dxfId="8" priority="8" operator="lessThan">
      <formula>0</formula>
    </cfRule>
  </conditionalFormatting>
  <conditionalFormatting sqref="E59:E63">
    <cfRule type="cellIs" dxfId="7" priority="5" operator="greaterThan">
      <formula>0</formula>
    </cfRule>
    <cfRule type="cellIs" dxfId="6" priority="6" operator="lessThan">
      <formula>0</formula>
    </cfRule>
  </conditionalFormatting>
  <conditionalFormatting sqref="F59:O63">
    <cfRule type="cellIs" dxfId="5" priority="9" operator="greaterThan">
      <formula>0</formula>
    </cfRule>
    <cfRule type="cellIs" dxfId="4" priority="10" operator="lessThan">
      <formula>0</formula>
    </cfRule>
  </conditionalFormatting>
  <conditionalFormatting sqref="Q59:Q63">
    <cfRule type="cellIs" dxfId="3" priority="1" operator="greaterThan">
      <formula>0</formula>
    </cfRule>
    <cfRule type="cellIs" dxfId="2" priority="2" operator="lessThan">
      <formula>0</formula>
    </cfRule>
  </conditionalFormatting>
  <conditionalFormatting sqref="P59:P63">
    <cfRule type="cellIs" dxfId="1" priority="3" operator="greaterThan">
      <formula>0</formula>
    </cfRule>
    <cfRule type="cellIs" dxfId="0" priority="4"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Graphs_DTR</vt:lpstr>
      <vt:lpstr>Date_rbts</vt:lpstr>
      <vt:lpstr>Date_soins</vt:lpstr>
      <vt:lpstr>Date_rbts_hors_covid</vt:lpstr>
      <vt:lpstr>Révisions_date_soins</vt:lpstr>
      <vt:lpstr>Date_rbts!Zone_d_impression</vt:lpstr>
      <vt:lpstr>Date_rbts_hors_covid!Zone_d_impression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Adriel Attal</cp:lastModifiedBy>
  <dcterms:created xsi:type="dcterms:W3CDTF">2024-11-25T15:04:17Z</dcterms:created>
  <dcterms:modified xsi:type="dcterms:W3CDTF">2024-11-25T15:05:46Z</dcterms:modified>
</cp:coreProperties>
</file>