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4\202408\"/>
    </mc:Choice>
  </mc:AlternateContent>
  <xr:revisionPtr revIDLastSave="0" documentId="13_ncr:1_{571313CA-913E-4076-BDB3-93A0F0CDCAC3}" xr6:coauthVersionLast="47" xr6:coauthVersionMax="47" xr10:uidLastSave="{00000000-0000-0000-0000-000000000000}"/>
  <bookViews>
    <workbookView xWindow="-120" yWindow="-120" windowWidth="29040" windowHeight="15840" activeTab="4" xr2:uid="{F34AD0D6-FAB6-4C74-9A99-7B457A082CA3}"/>
  </bookViews>
  <sheets>
    <sheet name="Graphs_DTR" sheetId="1" r:id="rId1"/>
    <sheet name="Date_rbts" sheetId="2" r:id="rId2"/>
    <sheet name="Date_rbts_hors_covid" sheetId="3" r:id="rId3"/>
    <sheet name="Date_soins" sheetId="4" r:id="rId4"/>
    <sheet name="Révisions_date_soins" sheetId="5" r:id="rId5"/>
  </sheets>
  <definedNames>
    <definedName name="_xlnm.Print_Area" localSheetId="1">Date_rbts!$C$4:$M$104</definedName>
    <definedName name="_xlnm.Print_Area" localSheetId="2">Date_rbts_hors_covid!$C$4:$M$108</definedName>
    <definedName name="_xlnm.Print_Area" localSheetId="3">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1" i="5" l="1"/>
  <c r="N61" i="5"/>
  <c r="N60" i="5"/>
  <c r="O60" i="5" s="1"/>
  <c r="N59" i="5"/>
  <c r="O59" i="5" s="1"/>
  <c r="B59" i="5"/>
  <c r="B60" i="5" s="1"/>
  <c r="B61" i="5" s="1"/>
  <c r="N58" i="5"/>
  <c r="O58" i="5" s="1"/>
  <c r="N57" i="5"/>
  <c r="O57" i="5" s="1"/>
  <c r="M56" i="5"/>
  <c r="L56" i="5"/>
  <c r="K56" i="5"/>
  <c r="J56" i="5"/>
  <c r="I56" i="5"/>
  <c r="H56" i="5"/>
  <c r="G56" i="5"/>
  <c r="F56" i="5"/>
  <c r="E56" i="5"/>
  <c r="O55" i="5"/>
  <c r="N55" i="5"/>
  <c r="O54" i="5"/>
  <c r="N54" i="5"/>
  <c r="O53" i="5"/>
  <c r="N53" i="5"/>
  <c r="N52" i="5"/>
  <c r="O52" i="5" s="1"/>
  <c r="O51" i="5"/>
  <c r="N51" i="5"/>
  <c r="O50" i="5"/>
  <c r="N50" i="5"/>
  <c r="O49" i="5"/>
  <c r="N49" i="5"/>
  <c r="N48" i="5"/>
  <c r="O48" i="5" s="1"/>
  <c r="O47" i="5"/>
  <c r="N47" i="5"/>
  <c r="O46" i="5"/>
  <c r="N46" i="5"/>
  <c r="O45" i="5"/>
  <c r="N45" i="5"/>
  <c r="N44" i="5"/>
  <c r="N56" i="5" s="1"/>
  <c r="M43" i="5"/>
  <c r="L43" i="5"/>
  <c r="K43" i="5"/>
  <c r="J43" i="5"/>
  <c r="I43" i="5"/>
  <c r="H43" i="5"/>
  <c r="G43" i="5"/>
  <c r="F43" i="5"/>
  <c r="E43" i="5"/>
  <c r="D43" i="5"/>
  <c r="O42" i="5"/>
  <c r="N42" i="5"/>
  <c r="N41" i="5"/>
  <c r="O41" i="5" s="1"/>
  <c r="O40" i="5"/>
  <c r="N40" i="5"/>
  <c r="O39" i="5"/>
  <c r="N39" i="5"/>
  <c r="O38" i="5"/>
  <c r="N38" i="5"/>
  <c r="N37" i="5"/>
  <c r="O37" i="5" s="1"/>
  <c r="O36" i="5"/>
  <c r="N36" i="5"/>
  <c r="O35" i="5"/>
  <c r="N35" i="5"/>
  <c r="O34" i="5"/>
  <c r="N34" i="5"/>
  <c r="N33" i="5"/>
  <c r="O33" i="5" s="1"/>
  <c r="O32" i="5"/>
  <c r="N32" i="5"/>
  <c r="O31" i="5"/>
  <c r="N31" i="5"/>
  <c r="N43" i="5" s="1"/>
  <c r="O43" i="5" s="1"/>
  <c r="G30" i="5"/>
  <c r="H30" i="5" s="1"/>
  <c r="I30" i="5" s="1"/>
  <c r="J30" i="5" s="1"/>
  <c r="K30" i="5" s="1"/>
  <c r="L30" i="5" s="1"/>
  <c r="M30" i="5" s="1"/>
  <c r="S3" i="5"/>
  <c r="T3" i="5" s="1"/>
  <c r="U3" i="5" s="1"/>
  <c r="V3" i="5" s="1"/>
  <c r="J71" i="4"/>
  <c r="J38" i="4"/>
  <c r="I38" i="4"/>
  <c r="I71" i="4" s="1"/>
  <c r="D38" i="4"/>
  <c r="D71" i="4" s="1"/>
  <c r="L38" i="4"/>
  <c r="L71" i="4" s="1"/>
  <c r="H38" i="4"/>
  <c r="H71" i="4" s="1"/>
  <c r="G38" i="4"/>
  <c r="E38" i="4"/>
  <c r="E71" i="4" s="1"/>
  <c r="G73" i="3"/>
  <c r="G39" i="3"/>
  <c r="E39" i="3"/>
  <c r="E73" i="3" s="1"/>
  <c r="I5" i="3"/>
  <c r="I39" i="3" s="1"/>
  <c r="I73" i="3" s="1"/>
  <c r="D39" i="3"/>
  <c r="D73" i="3" s="1"/>
  <c r="D71" i="2"/>
  <c r="L38" i="2"/>
  <c r="L71" i="2" s="1"/>
  <c r="G38" i="2"/>
  <c r="D38" i="2"/>
  <c r="L5" i="3"/>
  <c r="L39" i="3" s="1"/>
  <c r="L73" i="3" s="1"/>
  <c r="J38" i="2"/>
  <c r="J71" i="2" s="1"/>
  <c r="I38" i="2"/>
  <c r="I71" i="2" s="1"/>
  <c r="H38" i="2"/>
  <c r="H71" i="2" s="1"/>
  <c r="G71" i="2"/>
  <c r="E38" i="2"/>
  <c r="E71" i="2" s="1"/>
  <c r="O56" i="5" l="1"/>
  <c r="O44" i="5"/>
  <c r="H5" i="3"/>
  <c r="H39" i="3" s="1"/>
  <c r="H73" i="3" s="1"/>
  <c r="J5" i="3"/>
  <c r="J39" i="3" s="1"/>
  <c r="J73" i="3" s="1"/>
  <c r="G71" i="4"/>
</calcChain>
</file>

<file path=xl/sharedStrings.xml><?xml version="1.0" encoding="utf-8"?>
<sst xmlns="http://schemas.openxmlformats.org/spreadsheetml/2006/main" count="385" uniqueCount="111">
  <si>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</si>
  <si>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</si>
  <si>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</si>
  <si>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</si>
  <si>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</si>
  <si>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</si>
  <si>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</si>
  <si>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</si>
  <si>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</si>
  <si>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</si>
  <si>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</si>
  <si>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</si>
  <si>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</si>
  <si>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</si>
  <si>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</si>
  <si>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</si>
  <si>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</si>
  <si>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</si>
  <si>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</si>
  <si>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</si>
  <si>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</si>
  <si>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</si>
  <si>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</si>
  <si>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</si>
  <si>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</si>
  <si>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</si>
  <si>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</si>
  <si>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</si>
  <si>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</si>
  <si>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</si>
  <si>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</si>
  <si>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</si>
  <si>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</si>
  <si>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</si>
  <si>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</si>
  <si>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</si>
  <si>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</si>
  <si>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</si>
  <si>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</si>
  <si>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</si>
  <si>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remboursements hors actes spécifiques covid (1)
</t>
    </r>
    <r>
      <rPr>
        <b/>
        <sz val="9"/>
        <color theme="1"/>
        <rFont val="Cambria"/>
        <family val="1"/>
      </rPr>
      <t>Montants remboursés en millions d'euros</t>
    </r>
  </si>
  <si>
    <r>
      <t xml:space="preserve">Non-salariés agricoles - Métropole
Tous risques
Séries en date de remboursements hors actes spécifiques covid (1)
</t>
    </r>
    <r>
      <rPr>
        <b/>
        <sz val="9"/>
        <color theme="1"/>
        <rFont val="Cambria"/>
        <family val="1"/>
      </rPr>
      <t>Montants remboursés en millions d'euros</t>
    </r>
  </si>
  <si>
    <r>
      <t xml:space="preserve">Salariés agricoles - Métropole
Tous risques
Séries en date de remboursements hors actes spécifiques covid (1)
</t>
    </r>
    <r>
      <rPr>
        <b/>
        <sz val="9"/>
        <color theme="1"/>
        <rFont val="Cambria"/>
        <family val="1"/>
      </rPr>
      <t>Montants remboursés en millions d'euros</t>
    </r>
  </si>
  <si>
    <t>Source : MSA</t>
  </si>
  <si>
    <t>(1) actes exclus : consultation pré-vaccination, acte de vaccination, délivrance de vaccins par les pharmacies, délivrance de masques, tests de dépistage COVID-19 (PCR, sérologiques, antigéniques, autotests), consultation complexe post-confinement , consultation de prévention de la contamination à la Covid-19, indemnités journalières dérogatoires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</si>
  <si>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</si>
  <si>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</si>
  <si>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</si>
  <si>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</si>
  <si>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</si>
  <si>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2022</t>
  </si>
  <si>
    <t>Cumul 2023</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</si>
  <si>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</si>
  <si>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</si>
  <si>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</si>
  <si>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</si>
  <si>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</si>
  <si>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</si>
  <si>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</si>
  <si>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</si>
  <si>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</si>
  <si>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</si>
  <si>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</si>
  <si>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</si>
  <si>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</si>
  <si>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</si>
  <si>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</si>
  <si>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</si>
  <si>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</si>
  <si>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</si>
  <si>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</si>
  <si>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</si>
  <si>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de janvier 2022 à mai 2024 en date de soins selon les données liquidées jusqu'en août 2024</t>
  </si>
  <si>
    <t>Date de révision (montants en millions d'euros)</t>
  </si>
  <si>
    <t>Date de soins</t>
  </si>
  <si>
    <t>Référence</t>
  </si>
  <si>
    <t>2022</t>
  </si>
  <si>
    <t>2023</t>
  </si>
  <si>
    <t>2024</t>
  </si>
  <si>
    <t>Total</t>
  </si>
  <si>
    <t>Total 2022</t>
  </si>
  <si>
    <t>Total 2023</t>
  </si>
  <si>
    <t xml:space="preserve">  </t>
  </si>
  <si>
    <t>Données brutes  août 2024</t>
  </si>
  <si>
    <t>Taux de croissance  août 2024 / août 2023</t>
  </si>
  <si>
    <t>Taux de croissance  août 2024 / juil 2024</t>
  </si>
  <si>
    <t>Rappel :
Taux ACM CVS-CJO à fin août 2023</t>
  </si>
  <si>
    <t>Données brutes sept 2023 - août 2024</t>
  </si>
  <si>
    <t>Taux ACM (sept 2023 - août 2024 / sept 2022 - août 2023)</t>
  </si>
  <si>
    <t>( janv à août 2024 ) /
( janv à août 2023 )</t>
  </si>
  <si>
    <t>Données brutes  juin 2024</t>
  </si>
  <si>
    <t>Taux de croissance  juin 2024 / juin 2023</t>
  </si>
  <si>
    <t>Taux de croissance  juin 2024 / mai 2024</t>
  </si>
  <si>
    <t>Rappel :
Taux ACM CVS-CJO à fin juin 2023</t>
  </si>
  <si>
    <t>Données brutes juil 2023 - juin 2024</t>
  </si>
  <si>
    <t>Taux ACM (juil 2023 - juin 2024 / juil 2022 - juin 2023)</t>
  </si>
  <si>
    <t>( janv à juin 2024 ) /
( janv à juin 2023 )</t>
  </si>
  <si>
    <t>TOTAL généralistes</t>
  </si>
  <si>
    <t>TOTAL spécialistes</t>
  </si>
  <si>
    <t>Honoraires de dentistes</t>
  </si>
  <si>
    <t>Montants masseurs-kiné</t>
  </si>
  <si>
    <t>TOTAL transports</t>
  </si>
  <si>
    <t>IJ AT</t>
  </si>
  <si>
    <t>Médicaments rétrocédés</t>
  </si>
  <si>
    <t>Produits de LPP</t>
  </si>
  <si>
    <t>TOTAL Infirmiers</t>
  </si>
  <si>
    <t>TOTAL Laboratoires</t>
  </si>
  <si>
    <t>IJ maladie</t>
  </si>
  <si>
    <t>Médicaments de ville</t>
  </si>
  <si>
    <t>TOTAL médicaments</t>
  </si>
  <si>
    <t xml:space="preserve">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</si>
</sst>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1" x14ac:knownFonts="1">
    <font>
      <sz val="10"/>
      <name val="Arial"/>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sz val="10"/>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4">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1" fillId="0" borderId="0"/>
    <xf numFmtId="0" fontId="1" fillId="0" borderId="0"/>
    <xf numFmtId="0" fontId="1" fillId="0" borderId="0"/>
    <xf numFmtId="9" fontId="2" fillId="0" borderId="0" applyFont="0" applyFill="0" applyBorder="0" applyAlignment="0" applyProtection="0"/>
  </cellStyleXfs>
  <cellXfs count="241">
    <xf numFmtId="0" fontId="0" fillId="0" borderId="0" xfId="0"/>
    <xf numFmtId="0" fontId="3" fillId="2" borderId="0" xfId="2" applyFont="1" applyFill="1" applyAlignment="1">
      <alignment vertical="center"/>
    </xf>
    <xf numFmtId="0" fontId="3" fillId="2" borderId="0" xfId="2" applyFont="1" applyFill="1" applyAlignment="1">
      <alignment horizontal="left" vertical="center"/>
    </xf>
    <xf numFmtId="0" fontId="5" fillId="2" borderId="0" xfId="2" applyFont="1" applyFill="1" applyAlignment="1">
      <alignment horizontal="centerContinuous" vertical="center"/>
    </xf>
    <xf numFmtId="0" fontId="5" fillId="2"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center" vertical="center"/>
    </xf>
    <xf numFmtId="0" fontId="6" fillId="2" borderId="0" xfId="2" applyFont="1" applyFill="1" applyAlignment="1">
      <alignment vertical="center"/>
    </xf>
    <xf numFmtId="0" fontId="5" fillId="2" borderId="0" xfId="2" applyFont="1" applyFill="1" applyAlignment="1">
      <alignment horizontal="right" vertical="center"/>
    </xf>
    <xf numFmtId="0" fontId="7" fillId="2" borderId="0" xfId="2" applyFont="1" applyFill="1" applyAlignment="1">
      <alignment vertical="center"/>
    </xf>
    <xf numFmtId="0" fontId="5" fillId="0" borderId="0" xfId="2" applyFont="1"/>
    <xf numFmtId="0" fontId="8" fillId="2" borderId="0" xfId="2" applyFont="1" applyFill="1" applyAlignment="1">
      <alignment vertical="center"/>
    </xf>
    <xf numFmtId="0" fontId="5" fillId="0" borderId="0" xfId="2" applyFont="1" applyAlignment="1">
      <alignment vertical="center"/>
    </xf>
    <xf numFmtId="2" fontId="5" fillId="2"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9" fontId="9" fillId="2" borderId="0" xfId="1" applyFont="1" applyFill="1" applyAlignment="1">
      <alignment vertical="center"/>
    </xf>
    <xf numFmtId="9" fontId="9" fillId="2" borderId="0" xfId="1" applyFont="1" applyFill="1" applyBorder="1" applyAlignment="1">
      <alignment vertical="center"/>
    </xf>
    <xf numFmtId="0" fontId="5" fillId="2" borderId="0" xfId="2" applyFont="1" applyFill="1"/>
    <xf numFmtId="165" fontId="5" fillId="2" borderId="0" xfId="3" applyFont="1" applyFill="1" applyBorder="1" applyAlignment="1">
      <alignment horizontal="right" vertical="center" wrapText="1"/>
    </xf>
    <xf numFmtId="0" fontId="8" fillId="2" borderId="0" xfId="4" applyFont="1" applyFill="1"/>
    <xf numFmtId="0" fontId="8" fillId="3" borderId="0" xfId="4" applyFont="1" applyFill="1"/>
    <xf numFmtId="166" fontId="10" fillId="2" borderId="0" xfId="4" applyNumberFormat="1" applyFont="1" applyFill="1" applyAlignment="1">
      <alignment vertical="center"/>
    </xf>
    <xf numFmtId="0" fontId="8" fillId="4" borderId="0" xfId="4" applyFont="1" applyFill="1"/>
    <xf numFmtId="0" fontId="8" fillId="3" borderId="0" xfId="4" applyFont="1" applyFill="1" applyAlignment="1">
      <alignment horizontal="center"/>
    </xf>
    <xf numFmtId="0" fontId="8" fillId="4" borderId="0" xfId="4" applyFont="1" applyFill="1" applyAlignment="1">
      <alignment horizontal="center"/>
    </xf>
    <xf numFmtId="0" fontId="7" fillId="5" borderId="7"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14" fillId="6" borderId="7" xfId="5" applyFont="1" applyFill="1" applyBorder="1" applyAlignment="1">
      <alignment horizontal="left" vertical="center"/>
    </xf>
    <xf numFmtId="167" fontId="14" fillId="6" borderId="7" xfId="7" applyNumberFormat="1" applyFont="1" applyFill="1" applyBorder="1" applyAlignment="1">
      <alignment horizontal="right" vertical="center" indent="1"/>
    </xf>
    <xf numFmtId="164" fontId="14" fillId="6" borderId="7" xfId="8" applyNumberFormat="1" applyFont="1" applyFill="1" applyBorder="1" applyAlignment="1">
      <alignment horizontal="center" vertical="center"/>
    </xf>
    <xf numFmtId="164" fontId="14" fillId="6" borderId="2" xfId="1" applyNumberFormat="1" applyFont="1" applyFill="1" applyBorder="1" applyAlignment="1">
      <alignment horizontal="center" vertical="center"/>
    </xf>
    <xf numFmtId="164" fontId="14" fillId="6" borderId="7" xfId="1" applyNumberFormat="1" applyFont="1" applyFill="1" applyBorder="1" applyAlignment="1">
      <alignment horizontal="center" vertical="center"/>
    </xf>
    <xf numFmtId="164" fontId="14" fillId="6" borderId="4" xfId="8" applyNumberFormat="1" applyFont="1" applyFill="1" applyBorder="1" applyAlignment="1">
      <alignment horizontal="center" vertical="center"/>
    </xf>
    <xf numFmtId="167" fontId="14" fillId="6" borderId="4" xfId="7" applyNumberFormat="1" applyFont="1" applyFill="1" applyBorder="1" applyAlignment="1">
      <alignment horizontal="center" vertical="center"/>
    </xf>
    <xf numFmtId="0" fontId="15" fillId="4" borderId="14" xfId="4" applyFont="1" applyFill="1" applyBorder="1" applyAlignment="1">
      <alignment vertical="center"/>
    </xf>
    <xf numFmtId="166" fontId="15" fillId="2" borderId="5" xfId="4" applyNumberFormat="1" applyFont="1" applyFill="1" applyBorder="1" applyAlignment="1">
      <alignment horizontal="right" vertical="center" indent="1"/>
    </xf>
    <xf numFmtId="164" fontId="15" fillId="2" borderId="15" xfId="4" applyNumberFormat="1" applyFont="1" applyFill="1" applyBorder="1" applyAlignment="1">
      <alignment horizontal="right" vertical="center" indent="1"/>
    </xf>
    <xf numFmtId="164" fontId="15" fillId="2" borderId="0" xfId="4" applyNumberFormat="1" applyFont="1" applyFill="1" applyAlignment="1">
      <alignment horizontal="right" vertical="center" indent="1"/>
    </xf>
    <xf numFmtId="164" fontId="15" fillId="2" borderId="5" xfId="4" applyNumberFormat="1" applyFont="1" applyFill="1" applyBorder="1" applyAlignment="1">
      <alignment horizontal="right" vertical="center" indent="1"/>
    </xf>
    <xf numFmtId="164" fontId="15" fillId="3" borderId="8" xfId="4" applyNumberFormat="1" applyFont="1" applyFill="1" applyBorder="1" applyAlignment="1">
      <alignment horizontal="center" vertical="center"/>
    </xf>
    <xf numFmtId="166" fontId="15" fillId="3" borderId="0" xfId="4" applyNumberFormat="1" applyFont="1" applyFill="1" applyAlignment="1">
      <alignment horizontal="right" vertical="center" indent="1"/>
    </xf>
    <xf numFmtId="164" fontId="15" fillId="3" borderId="5" xfId="4" applyNumberFormat="1" applyFont="1" applyFill="1" applyBorder="1" applyAlignment="1">
      <alignment horizontal="right" vertical="center" indent="1"/>
    </xf>
    <xf numFmtId="164" fontId="15" fillId="3" borderId="0" xfId="4" applyNumberFormat="1" applyFont="1" applyFill="1" applyAlignment="1">
      <alignment horizontal="right" vertical="center" indent="1"/>
    </xf>
    <xf numFmtId="0" fontId="8" fillId="4" borderId="14" xfId="4" applyFont="1" applyFill="1" applyBorder="1" applyAlignment="1">
      <alignment horizontal="left" vertical="center" indent="1"/>
    </xf>
    <xf numFmtId="166" fontId="8" fillId="2" borderId="5" xfId="4" applyNumberFormat="1" applyFont="1" applyFill="1" applyBorder="1" applyAlignment="1">
      <alignment horizontal="right" vertical="center" indent="1"/>
    </xf>
    <xf numFmtId="164" fontId="8" fillId="2" borderId="15" xfId="4" applyNumberFormat="1" applyFont="1" applyFill="1" applyBorder="1" applyAlignment="1">
      <alignment horizontal="right" vertical="center" indent="1"/>
    </xf>
    <xf numFmtId="164" fontId="8" fillId="2" borderId="0" xfId="4" applyNumberFormat="1" applyFont="1" applyFill="1" applyAlignment="1">
      <alignment horizontal="right" vertical="center" indent="1"/>
    </xf>
    <xf numFmtId="164" fontId="8" fillId="2" borderId="5" xfId="4" applyNumberFormat="1" applyFont="1" applyFill="1" applyBorder="1" applyAlignment="1">
      <alignment horizontal="right" vertical="center" indent="1"/>
    </xf>
    <xf numFmtId="164" fontId="8" fillId="3" borderId="15" xfId="4" applyNumberFormat="1" applyFont="1" applyFill="1" applyBorder="1" applyAlignment="1">
      <alignment horizontal="center" vertical="center"/>
    </xf>
    <xf numFmtId="166" fontId="8" fillId="3" borderId="0" xfId="4" applyNumberFormat="1" applyFont="1" applyFill="1" applyAlignment="1">
      <alignment horizontal="right" vertical="center" indent="1"/>
    </xf>
    <xf numFmtId="164" fontId="8" fillId="3" borderId="5" xfId="4" applyNumberFormat="1" applyFont="1" applyFill="1" applyBorder="1" applyAlignment="1">
      <alignment horizontal="right" vertical="center" indent="1"/>
    </xf>
    <xf numFmtId="164" fontId="8" fillId="3" borderId="0" xfId="4" applyNumberFormat="1" applyFont="1" applyFill="1" applyAlignment="1">
      <alignment horizontal="right" vertical="center" indent="1"/>
    </xf>
    <xf numFmtId="49" fontId="8" fillId="4" borderId="14" xfId="4" applyNumberFormat="1" applyFont="1" applyFill="1" applyBorder="1" applyAlignment="1">
      <alignment horizontal="left" vertical="center" indent="3"/>
    </xf>
    <xf numFmtId="164" fontId="8" fillId="0" borderId="5" xfId="4" applyNumberFormat="1" applyFont="1" applyBorder="1" applyAlignment="1">
      <alignment horizontal="right" vertical="center" indent="1"/>
    </xf>
    <xf numFmtId="49" fontId="8" fillId="4" borderId="14" xfId="4" applyNumberFormat="1" applyFont="1" applyFill="1" applyBorder="1" applyAlignment="1">
      <alignment horizontal="left" indent="1"/>
    </xf>
    <xf numFmtId="49" fontId="8" fillId="4" borderId="14" xfId="4" applyNumberFormat="1" applyFont="1" applyFill="1" applyBorder="1" applyAlignment="1">
      <alignment horizontal="left" indent="3"/>
    </xf>
    <xf numFmtId="0" fontId="8" fillId="4" borderId="14" xfId="4" applyFont="1" applyFill="1" applyBorder="1" applyAlignment="1">
      <alignment horizontal="left" indent="1"/>
    </xf>
    <xf numFmtId="164" fontId="16" fillId="3" borderId="15" xfId="4" applyNumberFormat="1" applyFont="1" applyFill="1" applyBorder="1" applyAlignment="1">
      <alignment horizontal="center" vertical="center"/>
    </xf>
    <xf numFmtId="164" fontId="16" fillId="3" borderId="5" xfId="4" applyNumberFormat="1" applyFont="1" applyFill="1" applyBorder="1" applyAlignment="1">
      <alignment horizontal="right" vertical="center" indent="1"/>
    </xf>
    <xf numFmtId="0" fontId="15" fillId="4" borderId="5" xfId="4" applyFont="1" applyFill="1" applyBorder="1" applyAlignment="1">
      <alignment vertical="center"/>
    </xf>
    <xf numFmtId="164" fontId="15" fillId="3" borderId="15" xfId="4" applyNumberFormat="1" applyFont="1" applyFill="1" applyBorder="1" applyAlignment="1">
      <alignment horizontal="center" vertical="center"/>
    </xf>
    <xf numFmtId="0" fontId="8" fillId="4" borderId="5" xfId="4" applyFont="1" applyFill="1" applyBorder="1" applyAlignment="1">
      <alignment horizontal="left" vertical="center" indent="1"/>
    </xf>
    <xf numFmtId="49" fontId="8" fillId="4" borderId="5" xfId="4" applyNumberFormat="1" applyFont="1" applyFill="1" applyBorder="1" applyAlignment="1">
      <alignment horizontal="left" indent="3"/>
    </xf>
    <xf numFmtId="166" fontId="13" fillId="2" borderId="5" xfId="4" applyNumberFormat="1" applyFont="1" applyFill="1" applyBorder="1" applyAlignment="1">
      <alignment horizontal="right" vertical="center" indent="1"/>
    </xf>
    <xf numFmtId="0" fontId="15" fillId="4" borderId="16" xfId="4" applyFont="1" applyFill="1" applyBorder="1" applyAlignment="1">
      <alignment vertical="center"/>
    </xf>
    <xf numFmtId="166" fontId="8" fillId="2" borderId="17" xfId="4" applyNumberFormat="1" applyFont="1" applyFill="1" applyBorder="1" applyAlignment="1">
      <alignment horizontal="right" vertical="center" indent="1"/>
    </xf>
    <xf numFmtId="164" fontId="8" fillId="2" borderId="18" xfId="4" applyNumberFormat="1" applyFont="1" applyFill="1" applyBorder="1" applyAlignment="1">
      <alignment horizontal="right" vertical="center" indent="1"/>
    </xf>
    <xf numFmtId="164" fontId="8" fillId="2" borderId="19" xfId="4" applyNumberFormat="1" applyFont="1" applyFill="1" applyBorder="1" applyAlignment="1">
      <alignment horizontal="right" vertical="center" indent="1"/>
    </xf>
    <xf numFmtId="164" fontId="8" fillId="2" borderId="17" xfId="4" applyNumberFormat="1" applyFont="1" applyFill="1" applyBorder="1" applyAlignment="1">
      <alignment horizontal="right" vertical="center" indent="1"/>
    </xf>
    <xf numFmtId="164" fontId="8" fillId="3" borderId="20" xfId="4" applyNumberFormat="1" applyFont="1" applyFill="1" applyBorder="1" applyAlignment="1">
      <alignment horizontal="center" vertical="center"/>
    </xf>
    <xf numFmtId="166" fontId="8" fillId="3" borderId="19" xfId="4" applyNumberFormat="1" applyFont="1" applyFill="1" applyBorder="1" applyAlignment="1">
      <alignment horizontal="right" vertical="center" indent="1"/>
    </xf>
    <xf numFmtId="164" fontId="8" fillId="3" borderId="17" xfId="4" applyNumberFormat="1" applyFont="1" applyFill="1" applyBorder="1" applyAlignment="1">
      <alignment horizontal="right" vertical="center" indent="1"/>
    </xf>
    <xf numFmtId="164" fontId="8" fillId="3" borderId="19" xfId="4" applyNumberFormat="1" applyFont="1" applyFill="1" applyBorder="1" applyAlignment="1">
      <alignment horizontal="right" vertical="center" indent="1"/>
    </xf>
    <xf numFmtId="164" fontId="8" fillId="3" borderId="12" xfId="4" applyNumberFormat="1" applyFont="1" applyFill="1" applyBorder="1" applyAlignment="1">
      <alignment horizontal="center" vertical="center"/>
    </xf>
    <xf numFmtId="0" fontId="14" fillId="6" borderId="2" xfId="5" applyFont="1" applyFill="1" applyBorder="1" applyAlignment="1">
      <alignment horizontal="left" vertical="center"/>
    </xf>
    <xf numFmtId="164" fontId="14" fillId="6" borderId="2" xfId="8" applyNumberFormat="1" applyFont="1" applyFill="1" applyBorder="1" applyAlignment="1">
      <alignment horizontal="center" vertical="center"/>
    </xf>
    <xf numFmtId="167" fontId="14" fillId="6" borderId="4" xfId="7" applyNumberFormat="1" applyFont="1" applyFill="1" applyBorder="1" applyAlignment="1">
      <alignment horizontal="right" vertical="center" indent="1"/>
    </xf>
    <xf numFmtId="164" fontId="14" fillId="6" borderId="3" xfId="8" applyNumberFormat="1" applyFont="1" applyFill="1" applyBorder="1" applyAlignment="1">
      <alignment horizontal="center" vertical="center"/>
    </xf>
    <xf numFmtId="0" fontId="8" fillId="2" borderId="5" xfId="4" applyFont="1" applyFill="1" applyBorder="1" applyAlignment="1">
      <alignment horizontal="left" vertical="center" indent="1"/>
    </xf>
    <xf numFmtId="166" fontId="8" fillId="2" borderId="1" xfId="4" applyNumberFormat="1" applyFont="1" applyFill="1" applyBorder="1" applyAlignment="1">
      <alignment horizontal="right" vertical="center" indent="1"/>
    </xf>
    <xf numFmtId="164" fontId="8" fillId="2" borderId="14" xfId="4" applyNumberFormat="1" applyFont="1" applyFill="1" applyBorder="1" applyAlignment="1">
      <alignment horizontal="right" vertical="center" indent="1"/>
    </xf>
    <xf numFmtId="164" fontId="8" fillId="2" borderId="1" xfId="4" applyNumberFormat="1" applyFont="1" applyFill="1" applyBorder="1" applyAlignment="1">
      <alignment horizontal="right" vertical="center" indent="1"/>
    </xf>
    <xf numFmtId="166" fontId="8" fillId="2" borderId="15" xfId="4" applyNumberFormat="1" applyFont="1" applyFill="1" applyBorder="1" applyAlignment="1">
      <alignment horizontal="right" vertical="center" indent="1"/>
    </xf>
    <xf numFmtId="166" fontId="8" fillId="4" borderId="0" xfId="4" applyNumberFormat="1" applyFont="1" applyFill="1"/>
    <xf numFmtId="0" fontId="8" fillId="2" borderId="14" xfId="2" applyFont="1" applyFill="1" applyBorder="1" applyAlignment="1">
      <alignment horizontal="left" vertical="center" indent="3"/>
    </xf>
    <xf numFmtId="0" fontId="8" fillId="2" borderId="11" xfId="2" applyFont="1" applyFill="1" applyBorder="1" applyAlignment="1">
      <alignment horizontal="left" vertical="center" indent="3"/>
    </xf>
    <xf numFmtId="166" fontId="8" fillId="2" borderId="10" xfId="4" applyNumberFormat="1" applyFont="1" applyFill="1" applyBorder="1" applyAlignment="1">
      <alignment horizontal="right" vertical="center" indent="1"/>
    </xf>
    <xf numFmtId="164" fontId="8" fillId="2" borderId="10" xfId="4" applyNumberFormat="1" applyFont="1" applyFill="1" applyBorder="1" applyAlignment="1">
      <alignment horizontal="right" vertical="center" indent="1"/>
    </xf>
    <xf numFmtId="164" fontId="8" fillId="2" borderId="11" xfId="4" applyNumberFormat="1" applyFont="1" applyFill="1" applyBorder="1" applyAlignment="1">
      <alignment horizontal="right" vertical="center" indent="1"/>
    </xf>
    <xf numFmtId="164" fontId="8" fillId="2" borderId="12" xfId="4" applyNumberFormat="1" applyFont="1" applyFill="1" applyBorder="1" applyAlignment="1">
      <alignment horizontal="right" vertical="center" indent="1"/>
    </xf>
    <xf numFmtId="166" fontId="8" fillId="2" borderId="12" xfId="4" applyNumberFormat="1" applyFont="1" applyFill="1" applyBorder="1" applyAlignment="1">
      <alignment horizontal="right" vertical="center" indent="1"/>
    </xf>
    <xf numFmtId="0" fontId="8" fillId="4" borderId="0" xfId="4" applyFont="1" applyFill="1" applyAlignment="1">
      <alignment horizontal="left" vertical="center" indent="1"/>
    </xf>
    <xf numFmtId="166" fontId="8" fillId="2" borderId="0" xfId="4" applyNumberFormat="1" applyFont="1" applyFill="1" applyAlignment="1">
      <alignment horizontal="right" vertical="center" indent="1"/>
    </xf>
    <xf numFmtId="0" fontId="13" fillId="4" borderId="0" xfId="4" applyFont="1" applyFill="1"/>
    <xf numFmtId="0" fontId="8" fillId="4" borderId="0" xfId="4" applyFont="1" applyFill="1" applyAlignment="1">
      <alignment horizontal="left" indent="1"/>
    </xf>
    <xf numFmtId="164" fontId="8" fillId="4" borderId="0" xfId="4" applyNumberFormat="1" applyFont="1" applyFill="1" applyAlignment="1">
      <alignment horizontal="center" vertical="center"/>
    </xf>
    <xf numFmtId="166" fontId="8" fillId="4" borderId="0" xfId="4" applyNumberFormat="1" applyFont="1" applyFill="1" applyAlignment="1">
      <alignment horizontal="center" vertical="center"/>
    </xf>
    <xf numFmtId="167" fontId="17" fillId="6" borderId="4" xfId="7" applyNumberFormat="1" applyFont="1" applyFill="1" applyBorder="1" applyAlignment="1">
      <alignment horizontal="right" vertical="center" indent="1"/>
    </xf>
    <xf numFmtId="166" fontId="13" fillId="4" borderId="0" xfId="4" applyNumberFormat="1" applyFont="1" applyFill="1" applyAlignment="1">
      <alignment horizontal="center" vertical="center"/>
    </xf>
    <xf numFmtId="164" fontId="8" fillId="4" borderId="0" xfId="4" applyNumberFormat="1" applyFont="1" applyFill="1" applyAlignment="1">
      <alignment horizontal="right" vertical="center"/>
    </xf>
    <xf numFmtId="0" fontId="18" fillId="0" borderId="0" xfId="0" applyFont="1" applyAlignment="1">
      <alignment vertical="center"/>
    </xf>
    <xf numFmtId="0" fontId="8" fillId="3" borderId="15" xfId="4" applyFont="1" applyFill="1" applyBorder="1"/>
    <xf numFmtId="0" fontId="15" fillId="4" borderId="21" xfId="4" applyFont="1" applyFill="1" applyBorder="1" applyAlignment="1">
      <alignment vertical="center"/>
    </xf>
    <xf numFmtId="166" fontId="8" fillId="2" borderId="22" xfId="4" applyNumberFormat="1" applyFont="1" applyFill="1" applyBorder="1" applyAlignment="1">
      <alignment horizontal="right" vertical="center" indent="1"/>
    </xf>
    <xf numFmtId="164" fontId="8" fillId="2" borderId="20" xfId="4" applyNumberFormat="1" applyFont="1" applyFill="1" applyBorder="1" applyAlignment="1">
      <alignment horizontal="right" vertical="center" indent="1"/>
    </xf>
    <xf numFmtId="164" fontId="8" fillId="2" borderId="23" xfId="4" applyNumberFormat="1" applyFont="1" applyFill="1" applyBorder="1" applyAlignment="1">
      <alignment horizontal="right" vertical="center" indent="1"/>
    </xf>
    <xf numFmtId="164" fontId="8" fillId="2" borderId="22" xfId="4" applyNumberFormat="1" applyFont="1" applyFill="1" applyBorder="1" applyAlignment="1">
      <alignment horizontal="right" vertical="center" indent="1"/>
    </xf>
    <xf numFmtId="166" fontId="8" fillId="3" borderId="23" xfId="4" applyNumberFormat="1" applyFont="1" applyFill="1" applyBorder="1" applyAlignment="1">
      <alignment horizontal="right" vertical="center" indent="1"/>
    </xf>
    <xf numFmtId="164" fontId="8" fillId="3" borderId="22" xfId="4" applyNumberFormat="1" applyFont="1" applyFill="1" applyBorder="1" applyAlignment="1">
      <alignment horizontal="right" vertical="center" indent="1"/>
    </xf>
    <xf numFmtId="164" fontId="8" fillId="3" borderId="23" xfId="4" applyNumberFormat="1" applyFont="1" applyFill="1" applyBorder="1" applyAlignment="1">
      <alignment horizontal="right" vertical="center" indent="1"/>
    </xf>
    <xf numFmtId="164" fontId="14" fillId="6" borderId="7" xfId="9" applyNumberFormat="1" applyFont="1" applyFill="1" applyBorder="1" applyAlignment="1">
      <alignment horizontal="center" vertical="center"/>
    </xf>
    <xf numFmtId="164" fontId="14" fillId="6" borderId="2" xfId="9" applyNumberFormat="1" applyFont="1" applyFill="1" applyBorder="1" applyAlignment="1">
      <alignment horizontal="center" vertical="center"/>
    </xf>
    <xf numFmtId="164" fontId="14" fillId="6" borderId="4" xfId="9" applyNumberFormat="1" applyFont="1" applyFill="1" applyBorder="1" applyAlignment="1">
      <alignment horizontal="center" vertical="center"/>
    </xf>
    <xf numFmtId="164" fontId="8" fillId="3" borderId="14" xfId="4" applyNumberFormat="1" applyFont="1" applyFill="1" applyBorder="1" applyAlignment="1">
      <alignment horizontal="right" vertical="center" indent="1"/>
    </xf>
    <xf numFmtId="164" fontId="8" fillId="3" borderId="15" xfId="4" applyNumberFormat="1" applyFont="1" applyFill="1" applyBorder="1" applyAlignment="1">
      <alignment horizontal="right" vertical="center" indent="1"/>
    </xf>
    <xf numFmtId="0" fontId="8" fillId="4" borderId="10" xfId="4" applyFont="1" applyFill="1" applyBorder="1" applyAlignment="1">
      <alignment horizontal="left" vertical="center" indent="1"/>
    </xf>
    <xf numFmtId="164" fontId="8" fillId="3" borderId="10" xfId="4" applyNumberFormat="1" applyFont="1" applyFill="1" applyBorder="1" applyAlignment="1">
      <alignment horizontal="right" vertical="center" indent="1"/>
    </xf>
    <xf numFmtId="0" fontId="11" fillId="5" borderId="7" xfId="6" applyFont="1" applyFill="1" applyBorder="1" applyAlignment="1">
      <alignment horizontal="center" vertical="center" wrapText="1"/>
    </xf>
    <xf numFmtId="0" fontId="11" fillId="5" borderId="7" xfId="6" applyFont="1" applyFill="1" applyBorder="1" applyAlignment="1">
      <alignment horizontal="center" vertical="center"/>
    </xf>
    <xf numFmtId="0" fontId="15" fillId="2" borderId="0" xfId="4" applyFont="1" applyFill="1"/>
    <xf numFmtId="0" fontId="15" fillId="2" borderId="0" xfId="4" applyFont="1" applyFill="1" applyAlignment="1">
      <alignment wrapText="1"/>
    </xf>
    <xf numFmtId="49" fontId="8" fillId="4" borderId="6" xfId="4" applyNumberFormat="1" applyFont="1" applyFill="1" applyBorder="1" applyAlignment="1">
      <alignment horizontal="left" indent="1"/>
    </xf>
    <xf numFmtId="164" fontId="8" fillId="2" borderId="8" xfId="4" applyNumberFormat="1" applyFont="1" applyFill="1" applyBorder="1" applyAlignment="1">
      <alignment horizontal="right" vertical="center" indent="1"/>
    </xf>
    <xf numFmtId="164" fontId="8" fillId="2" borderId="9" xfId="4" applyNumberFormat="1" applyFont="1" applyFill="1" applyBorder="1" applyAlignment="1">
      <alignment horizontal="right" vertical="center" indent="1"/>
    </xf>
    <xf numFmtId="164" fontId="8" fillId="3" borderId="8" xfId="4" applyNumberFormat="1" applyFont="1" applyFill="1" applyBorder="1" applyAlignment="1">
      <alignment horizontal="center" vertical="center"/>
    </xf>
    <xf numFmtId="166" fontId="8" fillId="3" borderId="9" xfId="4" applyNumberFormat="1" applyFont="1" applyFill="1" applyBorder="1" applyAlignment="1">
      <alignment horizontal="right" vertical="center" indent="1"/>
    </xf>
    <xf numFmtId="164" fontId="8" fillId="3" borderId="1" xfId="4" applyNumberFormat="1" applyFont="1" applyFill="1" applyBorder="1" applyAlignment="1">
      <alignment horizontal="right" vertical="center" indent="1"/>
    </xf>
    <xf numFmtId="164" fontId="8" fillId="3" borderId="9" xfId="4" applyNumberFormat="1" applyFont="1" applyFill="1" applyBorder="1" applyAlignment="1">
      <alignment horizontal="right" vertical="center" indent="1"/>
    </xf>
    <xf numFmtId="0" fontId="5" fillId="2" borderId="0" xfId="4" applyFont="1" applyFill="1" applyAlignment="1">
      <alignment wrapText="1"/>
    </xf>
    <xf numFmtId="49" fontId="8" fillId="4" borderId="11" xfId="4" applyNumberFormat="1" applyFont="1" applyFill="1" applyBorder="1" applyAlignment="1">
      <alignment horizontal="left" indent="3"/>
    </xf>
    <xf numFmtId="164" fontId="8" fillId="2" borderId="13" xfId="4" applyNumberFormat="1" applyFont="1" applyFill="1" applyBorder="1" applyAlignment="1">
      <alignment horizontal="right" vertical="center" indent="1"/>
    </xf>
    <xf numFmtId="166" fontId="8" fillId="3" borderId="13" xfId="4" applyNumberFormat="1" applyFont="1" applyFill="1" applyBorder="1" applyAlignment="1">
      <alignment horizontal="right" vertical="center" indent="1"/>
    </xf>
    <xf numFmtId="164" fontId="8" fillId="3" borderId="13" xfId="4" applyNumberFormat="1" applyFont="1" applyFill="1" applyBorder="1" applyAlignment="1">
      <alignment horizontal="right" vertical="center" indent="1"/>
    </xf>
    <xf numFmtId="0" fontId="8" fillId="4" borderId="6" xfId="4" applyFont="1" applyFill="1" applyBorder="1" applyAlignment="1">
      <alignment horizontal="left" indent="1"/>
    </xf>
    <xf numFmtId="0" fontId="8" fillId="4" borderId="11" xfId="4" applyFont="1" applyFill="1" applyBorder="1" applyAlignment="1">
      <alignment horizontal="left" vertical="center" indent="1"/>
    </xf>
    <xf numFmtId="164" fontId="16" fillId="3" borderId="12" xfId="4" applyNumberFormat="1" applyFont="1" applyFill="1" applyBorder="1" applyAlignment="1">
      <alignment horizontal="center" vertical="center"/>
    </xf>
    <xf numFmtId="164" fontId="16" fillId="3" borderId="10" xfId="4" applyNumberFormat="1" applyFont="1" applyFill="1" applyBorder="1" applyAlignment="1">
      <alignment horizontal="right" vertical="center" indent="1"/>
    </xf>
    <xf numFmtId="0" fontId="15" fillId="4" borderId="1" xfId="4" applyFont="1" applyFill="1" applyBorder="1" applyAlignment="1">
      <alignment vertical="center"/>
    </xf>
    <xf numFmtId="166" fontId="15" fillId="2" borderId="1" xfId="4" applyNumberFormat="1" applyFont="1" applyFill="1" applyBorder="1" applyAlignment="1">
      <alignment horizontal="right" vertical="center" indent="1"/>
    </xf>
    <xf numFmtId="164" fontId="15" fillId="2" borderId="8" xfId="4" applyNumberFormat="1" applyFont="1" applyFill="1" applyBorder="1" applyAlignment="1">
      <alignment horizontal="right" vertical="center" indent="1"/>
    </xf>
    <xf numFmtId="164" fontId="15" fillId="2" borderId="9" xfId="4" applyNumberFormat="1" applyFont="1" applyFill="1" applyBorder="1" applyAlignment="1">
      <alignment horizontal="right" vertical="center" indent="1"/>
    </xf>
    <xf numFmtId="164" fontId="15" fillId="2" borderId="1" xfId="4" applyNumberFormat="1" applyFont="1" applyFill="1" applyBorder="1" applyAlignment="1">
      <alignment horizontal="right" vertical="center" indent="1"/>
    </xf>
    <xf numFmtId="166" fontId="15" fillId="3" borderId="9" xfId="4" applyNumberFormat="1" applyFont="1" applyFill="1" applyBorder="1" applyAlignment="1">
      <alignment horizontal="right" vertical="center" indent="1"/>
    </xf>
    <xf numFmtId="164" fontId="15" fillId="3" borderId="1" xfId="4" applyNumberFormat="1" applyFont="1" applyFill="1" applyBorder="1" applyAlignment="1">
      <alignment horizontal="right" vertical="center" indent="1"/>
    </xf>
    <xf numFmtId="164" fontId="15" fillId="3" borderId="9" xfId="4" applyNumberFormat="1" applyFont="1" applyFill="1" applyBorder="1" applyAlignment="1">
      <alignment horizontal="right" vertical="center" indent="1"/>
    </xf>
    <xf numFmtId="0" fontId="8" fillId="2" borderId="0" xfId="4" applyFont="1" applyFill="1" applyAlignment="1">
      <alignment horizontal="left" vertical="center" indent="1"/>
    </xf>
    <xf numFmtId="0" fontId="7" fillId="2" borderId="0" xfId="5" applyFont="1" applyFill="1" applyAlignment="1">
      <alignment horizontal="center" vertical="center" wrapText="1"/>
    </xf>
    <xf numFmtId="0" fontId="7" fillId="2" borderId="5" xfId="5" applyFont="1" applyFill="1" applyBorder="1" applyAlignment="1">
      <alignment horizontal="center" vertical="center" wrapText="1"/>
    </xf>
    <xf numFmtId="164" fontId="8" fillId="2" borderId="6" xfId="4" applyNumberFormat="1" applyFont="1" applyFill="1" applyBorder="1" applyAlignment="1">
      <alignment horizontal="right" vertical="center" indent="1"/>
    </xf>
    <xf numFmtId="0" fontId="8" fillId="2" borderId="0" xfId="2" applyFont="1" applyFill="1" applyAlignment="1">
      <alignment horizontal="left" vertical="center" indent="3"/>
    </xf>
    <xf numFmtId="0" fontId="8" fillId="2" borderId="2" xfId="2" applyFont="1" applyFill="1" applyBorder="1" applyAlignment="1">
      <alignment horizontal="left" vertical="center" indent="3"/>
    </xf>
    <xf numFmtId="166" fontId="8" fillId="2" borderId="7" xfId="4" applyNumberFormat="1" applyFont="1" applyFill="1" applyBorder="1" applyAlignment="1">
      <alignment horizontal="right" vertical="center" indent="1"/>
    </xf>
    <xf numFmtId="164" fontId="8" fillId="2" borderId="3" xfId="4" applyNumberFormat="1" applyFont="1" applyFill="1" applyBorder="1" applyAlignment="1">
      <alignment horizontal="right" vertical="center" indent="1"/>
    </xf>
    <xf numFmtId="164" fontId="8" fillId="2" borderId="2" xfId="4" applyNumberFormat="1" applyFont="1" applyFill="1" applyBorder="1" applyAlignment="1">
      <alignment horizontal="right" vertical="center" indent="1"/>
    </xf>
    <xf numFmtId="164" fontId="8" fillId="2" borderId="7" xfId="4" applyNumberFormat="1" applyFont="1" applyFill="1" applyBorder="1" applyAlignment="1">
      <alignment horizontal="right" vertical="center" indent="1"/>
    </xf>
    <xf numFmtId="0" fontId="14" fillId="2" borderId="9" xfId="5" applyFont="1" applyFill="1" applyBorder="1" applyAlignment="1">
      <alignment horizontal="left" vertical="center"/>
    </xf>
    <xf numFmtId="168" fontId="14" fillId="2" borderId="9" xfId="7" applyNumberFormat="1" applyFont="1" applyFill="1" applyBorder="1" applyAlignment="1">
      <alignment horizontal="center" vertical="center"/>
    </xf>
    <xf numFmtId="164" fontId="14" fillId="2" borderId="9" xfId="8" applyNumberFormat="1" applyFont="1" applyFill="1" applyBorder="1" applyAlignment="1">
      <alignment horizontal="center" vertical="center"/>
    </xf>
    <xf numFmtId="0" fontId="20" fillId="6" borderId="0" xfId="0" applyFont="1" applyFill="1" applyAlignment="1">
      <alignment horizontal="left" vertical="center" indent="1"/>
    </xf>
    <xf numFmtId="0" fontId="22" fillId="6" borderId="0" xfId="10" applyFont="1" applyFill="1"/>
    <xf numFmtId="0" fontId="22" fillId="0" borderId="0" xfId="10" applyFont="1"/>
    <xf numFmtId="17" fontId="23" fillId="5" borderId="1" xfId="11" applyNumberFormat="1" applyFont="1" applyFill="1" applyBorder="1" applyAlignment="1">
      <alignment horizontal="center" vertical="center" wrapText="1"/>
    </xf>
    <xf numFmtId="0" fontId="25" fillId="6" borderId="2" xfId="12" applyFont="1" applyFill="1" applyBorder="1" applyAlignment="1">
      <alignment horizontal="left" vertical="center"/>
    </xf>
    <xf numFmtId="0" fontId="25" fillId="6" borderId="4" xfId="12" applyFont="1" applyFill="1" applyBorder="1" applyAlignment="1">
      <alignment horizontal="left" vertical="center"/>
    </xf>
    <xf numFmtId="164" fontId="25" fillId="6" borderId="7" xfId="13" applyNumberFormat="1" applyFont="1" applyFill="1" applyBorder="1" applyAlignment="1">
      <alignment horizontal="center" vertical="center"/>
    </xf>
    <xf numFmtId="4" fontId="23" fillId="2" borderId="7" xfId="10" applyNumberFormat="1" applyFont="1" applyFill="1" applyBorder="1" applyAlignment="1">
      <alignment horizontal="center"/>
    </xf>
    <xf numFmtId="0" fontId="26" fillId="2" borderId="14" xfId="12" applyFont="1" applyFill="1" applyBorder="1"/>
    <xf numFmtId="0" fontId="27" fillId="2" borderId="15" xfId="12" applyFont="1" applyFill="1" applyBorder="1"/>
    <xf numFmtId="164" fontId="28" fillId="2" borderId="5" xfId="13" applyNumberFormat="1" applyFont="1" applyFill="1" applyBorder="1" applyAlignment="1">
      <alignment horizontal="center" vertical="center"/>
    </xf>
    <xf numFmtId="4" fontId="23" fillId="2" borderId="5" xfId="10" applyNumberFormat="1" applyFont="1" applyFill="1" applyBorder="1" applyAlignment="1">
      <alignment horizontal="center"/>
    </xf>
    <xf numFmtId="0" fontId="29" fillId="0" borderId="14" xfId="11" applyFont="1" applyBorder="1"/>
    <xf numFmtId="0" fontId="29" fillId="0" borderId="15" xfId="11" applyFont="1" applyBorder="1"/>
    <xf numFmtId="164" fontId="29" fillId="0" borderId="5" xfId="13" applyNumberFormat="1" applyFont="1" applyFill="1" applyBorder="1" applyAlignment="1">
      <alignment horizontal="center" vertical="center"/>
    </xf>
    <xf numFmtId="4" fontId="22" fillId="2" borderId="5" xfId="10" applyNumberFormat="1" applyFont="1" applyFill="1" applyBorder="1" applyAlignment="1">
      <alignment horizontal="center"/>
    </xf>
    <xf numFmtId="0" fontId="22" fillId="2" borderId="0" xfId="10" applyFont="1" applyFill="1"/>
    <xf numFmtId="0" fontId="22" fillId="0" borderId="14" xfId="11" applyFont="1" applyBorder="1"/>
    <xf numFmtId="0" fontId="22" fillId="0" borderId="15" xfId="11" applyFont="1" applyBorder="1"/>
    <xf numFmtId="164" fontId="29" fillId="0" borderId="24" xfId="13" applyNumberFormat="1" applyFont="1" applyFill="1" applyBorder="1" applyAlignment="1">
      <alignment horizontal="center" vertical="center"/>
    </xf>
    <xf numFmtId="0" fontId="26" fillId="0" borderId="25" xfId="12" applyFont="1" applyBorder="1"/>
    <xf numFmtId="0" fontId="27" fillId="0" borderId="26" xfId="12" applyFont="1" applyBorder="1"/>
    <xf numFmtId="164" fontId="28" fillId="0" borderId="5" xfId="13" applyNumberFormat="1" applyFont="1" applyFill="1" applyBorder="1" applyAlignment="1">
      <alignment horizontal="center" vertical="center"/>
    </xf>
    <xf numFmtId="4" fontId="23" fillId="2" borderId="1" xfId="10" applyNumberFormat="1" applyFont="1" applyFill="1" applyBorder="1" applyAlignment="1">
      <alignment horizontal="center"/>
    </xf>
    <xf numFmtId="0" fontId="22" fillId="0" borderId="11" xfId="11" applyFont="1" applyBorder="1"/>
    <xf numFmtId="0" fontId="22" fillId="0" borderId="12" xfId="11" applyFont="1" applyBorder="1"/>
    <xf numFmtId="164" fontId="29" fillId="0" borderId="10" xfId="13" applyNumberFormat="1" applyFont="1" applyFill="1" applyBorder="1" applyAlignment="1">
      <alignment horizontal="center" vertical="center"/>
    </xf>
    <xf numFmtId="4" fontId="22" fillId="2" borderId="10" xfId="10" applyNumberFormat="1" applyFont="1" applyFill="1" applyBorder="1" applyAlignment="1">
      <alignment horizontal="center"/>
    </xf>
    <xf numFmtId="0" fontId="22" fillId="0" borderId="0" xfId="11" applyFont="1"/>
    <xf numFmtId="164" fontId="29" fillId="0" borderId="0" xfId="13" applyNumberFormat="1" applyFont="1" applyFill="1" applyBorder="1" applyAlignment="1">
      <alignment horizontal="center" vertical="center"/>
    </xf>
    <xf numFmtId="166" fontId="22" fillId="0" borderId="0" xfId="10" applyNumberFormat="1" applyFont="1"/>
    <xf numFmtId="0" fontId="22" fillId="0" borderId="0" xfId="10" applyFont="1" applyAlignment="1">
      <alignment horizontal="right"/>
    </xf>
    <xf numFmtId="0" fontId="23" fillId="0" borderId="0" xfId="10" applyFont="1"/>
    <xf numFmtId="0" fontId="23" fillId="2" borderId="0" xfId="10" applyFont="1" applyFill="1" applyAlignment="1">
      <alignment vertical="center"/>
    </xf>
    <xf numFmtId="3" fontId="22" fillId="0" borderId="0" xfId="10" applyNumberFormat="1" applyFont="1"/>
    <xf numFmtId="0" fontId="23" fillId="5" borderId="27" xfId="10" applyFont="1" applyFill="1" applyBorder="1" applyAlignment="1">
      <alignment horizontal="center" vertical="center"/>
    </xf>
    <xf numFmtId="0" fontId="22" fillId="2" borderId="30" xfId="10" applyFont="1" applyFill="1" applyBorder="1" applyAlignment="1">
      <alignment horizontal="center" vertical="center"/>
    </xf>
    <xf numFmtId="169" fontId="23" fillId="5" borderId="31" xfId="10" quotePrefix="1" applyNumberFormat="1" applyFont="1" applyFill="1" applyBorder="1" applyAlignment="1">
      <alignment horizontal="center" vertical="center"/>
    </xf>
    <xf numFmtId="169" fontId="22" fillId="5" borderId="32" xfId="10" applyNumberFormat="1" applyFont="1" applyFill="1" applyBorder="1" applyAlignment="1">
      <alignment horizontal="center" vertical="center"/>
    </xf>
    <xf numFmtId="169" fontId="23" fillId="5" borderId="30" xfId="10" quotePrefix="1" applyNumberFormat="1" applyFont="1" applyFill="1" applyBorder="1" applyAlignment="1">
      <alignment horizontal="center" vertical="center"/>
    </xf>
    <xf numFmtId="3" fontId="22" fillId="2" borderId="0" xfId="10" applyNumberFormat="1" applyFont="1" applyFill="1"/>
    <xf numFmtId="170" fontId="30" fillId="5" borderId="33" xfId="10" applyNumberFormat="1" applyFont="1" applyFill="1" applyBorder="1" applyAlignment="1">
      <alignment horizontal="right"/>
    </xf>
    <xf numFmtId="2" fontId="22" fillId="0" borderId="34" xfId="10" applyNumberFormat="1" applyFont="1" applyBorder="1" applyAlignment="1">
      <alignment horizontal="center"/>
    </xf>
    <xf numFmtId="2" fontId="22" fillId="0" borderId="35" xfId="10" applyNumberFormat="1" applyFont="1" applyBorder="1"/>
    <xf numFmtId="2" fontId="22" fillId="0" borderId="11" xfId="10" applyNumberFormat="1" applyFont="1" applyBorder="1"/>
    <xf numFmtId="2" fontId="22" fillId="0" borderId="35" xfId="10" applyNumberFormat="1" applyFont="1" applyBorder="1" applyAlignment="1">
      <alignment horizontal="center"/>
    </xf>
    <xf numFmtId="2" fontId="23" fillId="0" borderId="30" xfId="10" applyNumberFormat="1" applyFont="1" applyBorder="1" applyAlignment="1">
      <alignment vertical="center"/>
    </xf>
    <xf numFmtId="2" fontId="23" fillId="0" borderId="36" xfId="10" applyNumberFormat="1" applyFont="1" applyBorder="1" applyAlignment="1">
      <alignment vertical="center"/>
    </xf>
    <xf numFmtId="0" fontId="23" fillId="0" borderId="0" xfId="10" applyFont="1" applyAlignment="1">
      <alignment vertical="center"/>
    </xf>
    <xf numFmtId="2" fontId="22" fillId="0" borderId="31" xfId="10" applyNumberFormat="1" applyFont="1" applyBorder="1" applyAlignment="1">
      <alignment horizontal="center"/>
    </xf>
    <xf numFmtId="0" fontId="22" fillId="0" borderId="0" xfId="10" applyFont="1" applyAlignment="1">
      <alignment vertical="center"/>
    </xf>
    <xf numFmtId="0" fontId="3" fillId="2" borderId="0" xfId="2" applyFont="1" applyFill="1" applyAlignment="1">
      <alignment horizontal="center" vertical="center"/>
    </xf>
    <xf numFmtId="0" fontId="19" fillId="2" borderId="0" xfId="0" applyFont="1" applyFill="1" applyAlignment="1">
      <alignment horizontal="left" vertical="center" wrapText="1"/>
    </xf>
    <xf numFmtId="0" fontId="11" fillId="5" borderId="1" xfId="5" applyFont="1" applyFill="1" applyBorder="1" applyAlignment="1">
      <alignment horizontal="center" vertical="center" wrapText="1"/>
    </xf>
    <xf numFmtId="0" fontId="11" fillId="5" borderId="5" xfId="5" applyFont="1" applyFill="1" applyBorder="1" applyAlignment="1">
      <alignment horizontal="center" vertical="center" wrapText="1"/>
    </xf>
    <xf numFmtId="0" fontId="11" fillId="5" borderId="10" xfId="5" applyFont="1" applyFill="1" applyBorder="1" applyAlignment="1">
      <alignment horizontal="center" vertical="center" wrapText="1"/>
    </xf>
    <xf numFmtId="0" fontId="11" fillId="5" borderId="2" xfId="6" applyFont="1" applyFill="1" applyBorder="1" applyAlignment="1">
      <alignment horizontal="center" vertical="center"/>
    </xf>
    <xf numFmtId="0" fontId="11" fillId="5" borderId="3" xfId="6" applyFont="1" applyFill="1" applyBorder="1" applyAlignment="1">
      <alignment horizontal="center" vertical="center"/>
    </xf>
    <xf numFmtId="0" fontId="11" fillId="5" borderId="4" xfId="6" applyFont="1" applyFill="1" applyBorder="1" applyAlignment="1">
      <alignment horizontal="center" vertical="center"/>
    </xf>
    <xf numFmtId="0" fontId="7" fillId="5" borderId="6" xfId="5" applyFont="1" applyFill="1" applyBorder="1" applyAlignment="1">
      <alignment horizontal="center" vertical="center" wrapText="1"/>
    </xf>
    <xf numFmtId="0" fontId="7" fillId="5" borderId="11"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7" fillId="5" borderId="3" xfId="5" applyFont="1" applyFill="1" applyBorder="1" applyAlignment="1">
      <alignment horizontal="center" vertical="center" wrapText="1"/>
    </xf>
    <xf numFmtId="0" fontId="7" fillId="5" borderId="8" xfId="5" applyFont="1" applyFill="1" applyBorder="1" applyAlignment="1">
      <alignment horizontal="center" vertical="center" wrapText="1"/>
    </xf>
    <xf numFmtId="0" fontId="7" fillId="5" borderId="12" xfId="5" applyFont="1" applyFill="1" applyBorder="1" applyAlignment="1">
      <alignment horizontal="center" vertical="center" wrapText="1"/>
    </xf>
    <xf numFmtId="0" fontId="7" fillId="5" borderId="9" xfId="5" applyFont="1" applyFill="1" applyBorder="1" applyAlignment="1">
      <alignment horizontal="center" vertical="center" wrapText="1"/>
    </xf>
    <xf numFmtId="0" fontId="7" fillId="5" borderId="13" xfId="5" applyFont="1" applyFill="1" applyBorder="1" applyAlignment="1">
      <alignment horizontal="center" vertical="center" wrapText="1"/>
    </xf>
    <xf numFmtId="0" fontId="7" fillId="5" borderId="4" xfId="5" applyFont="1" applyFill="1" applyBorder="1" applyAlignment="1">
      <alignment horizontal="center" vertical="center" wrapText="1"/>
    </xf>
    <xf numFmtId="0" fontId="7" fillId="7" borderId="2" xfId="5" applyFont="1" applyFill="1" applyBorder="1" applyAlignment="1">
      <alignment horizontal="center" vertical="center" wrapText="1"/>
    </xf>
    <xf numFmtId="0" fontId="7" fillId="7" borderId="3" xfId="5" applyFont="1" applyFill="1" applyBorder="1" applyAlignment="1">
      <alignment horizontal="center" vertical="center" wrapText="1"/>
    </xf>
    <xf numFmtId="0" fontId="7" fillId="7" borderId="4"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3" fillId="0" borderId="4" xfId="0" applyFont="1" applyBorder="1" applyAlignment="1">
      <alignment horizontal="center" vertical="center" wrapText="1"/>
    </xf>
    <xf numFmtId="166" fontId="8" fillId="2" borderId="11" xfId="4" applyNumberFormat="1" applyFont="1" applyFill="1" applyBorder="1" applyAlignment="1">
      <alignment horizontal="center" vertical="center"/>
    </xf>
    <xf numFmtId="166" fontId="8" fillId="2" borderId="13" xfId="4" applyNumberFormat="1" applyFont="1" applyFill="1" applyBorder="1" applyAlignment="1">
      <alignment horizontal="center" vertical="center"/>
    </xf>
    <xf numFmtId="166" fontId="8" fillId="2" borderId="12" xfId="4" applyNumberFormat="1" applyFont="1" applyFill="1" applyBorder="1" applyAlignment="1">
      <alignment horizontal="center" vertical="center"/>
    </xf>
    <xf numFmtId="166" fontId="13" fillId="4" borderId="3" xfId="4" applyNumberFormat="1" applyFont="1" applyFill="1" applyBorder="1" applyAlignment="1">
      <alignment horizontal="center" vertical="center"/>
    </xf>
    <xf numFmtId="0" fontId="23" fillId="5" borderId="1" xfId="10" applyFont="1" applyFill="1" applyBorder="1" applyAlignment="1">
      <alignment horizontal="center" vertical="center" wrapText="1"/>
    </xf>
    <xf numFmtId="0" fontId="23" fillId="5" borderId="10" xfId="10" applyFont="1" applyFill="1" applyBorder="1" applyAlignment="1">
      <alignment horizontal="center" vertical="center" wrapText="1"/>
    </xf>
    <xf numFmtId="0" fontId="23" fillId="5" borderId="27" xfId="10" applyFont="1" applyFill="1" applyBorder="1" applyAlignment="1">
      <alignment horizontal="center" vertical="center"/>
    </xf>
    <xf numFmtId="0" fontId="23" fillId="5" borderId="28" xfId="10" applyFont="1" applyFill="1" applyBorder="1" applyAlignment="1">
      <alignment horizontal="center" vertical="center"/>
    </xf>
    <xf numFmtId="0" fontId="23" fillId="5" borderId="29" xfId="10" applyFont="1" applyFill="1" applyBorder="1" applyAlignment="1">
      <alignment horizontal="center" vertical="center"/>
    </xf>
    <xf numFmtId="0" fontId="23" fillId="5" borderId="37" xfId="10" applyFont="1" applyFill="1" applyBorder="1" applyAlignment="1">
      <alignment horizontal="center" vertical="center"/>
    </xf>
  </cellXfs>
  <cellStyles count="14">
    <cellStyle name="Milliers 3 19 2 2" xfId="7" xr:uid="{6F9BF18B-4151-4573-A969-9F07CC679F01}"/>
    <cellStyle name="Milliers 4" xfId="3" xr:uid="{7B936D05-3407-4BCA-8CCA-816547910AE0}"/>
    <cellStyle name="Normal" xfId="0" builtinId="0"/>
    <cellStyle name="Normal 11 108" xfId="11" xr:uid="{A3D211EE-B1B1-484A-94BD-B23C9886A4EE}"/>
    <cellStyle name="Normal 11 19 3 2" xfId="6" xr:uid="{EAFD4E7C-17B8-43E9-8481-3121D4D30444}"/>
    <cellStyle name="Normal 11 26 28 2" xfId="5" xr:uid="{C4AF6CDC-8AD3-437B-8A79-BDF9DA8D1D3F}"/>
    <cellStyle name="Normal 11 26 85" xfId="12" xr:uid="{EC570899-08FA-4CC0-BE45-BFA14F8F1007}"/>
    <cellStyle name="Normal 12 10 4" xfId="10" xr:uid="{2DFCF4B2-1925-4D30-8F18-A11086F77658}"/>
    <cellStyle name="Normal 2" xfId="2" xr:uid="{B251CAA2-5706-4776-AEC7-FCD0F6660864}"/>
    <cellStyle name="Normal 3" xfId="4" xr:uid="{51D22D2C-4FE1-4320-9D17-A0388049C2AB}"/>
    <cellStyle name="Pourcentage" xfId="1" builtinId="5"/>
    <cellStyle name="Pourcentage 2" xfId="13" xr:uid="{128AA0D9-DEAE-43A9-B358-59988FE270ED}"/>
    <cellStyle name="Pourcentage 4 19 2 2 2" xfId="8" xr:uid="{4437E4D4-F7A5-4112-ACB2-E748544A7ECE}"/>
    <cellStyle name="Pourcentage 4 19 3 2" xfId="9" xr:uid="{D0A91671-0FB1-4D22-88B2-6F3B0452C0DA}"/>
  </cellStyles>
  <dxfs count="60">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93.811459311374264</c:v>
              </c:pt>
              <c:pt idx="1">
                <c:v>94.26947856942725</c:v>
              </c:pt>
              <c:pt idx="2">
                <c:v>94.429223906277969</c:v>
              </c:pt>
              <c:pt idx="3">
                <c:v>97.542621811567116</c:v>
              </c:pt>
              <c:pt idx="4">
                <c:v>94.818495456029382</c:v>
              </c:pt>
              <c:pt idx="5">
                <c:v>95.982008354711553</c:v>
              </c:pt>
              <c:pt idx="6">
                <c:v>96.079573112572021</c:v>
              </c:pt>
              <c:pt idx="7">
                <c:v>95.433338498746622</c:v>
              </c:pt>
              <c:pt idx="8">
                <c:v>97.058297473974207</c:v>
              </c:pt>
              <c:pt idx="9">
                <c:v>96.29531296033278</c:v>
              </c:pt>
              <c:pt idx="10">
                <c:v>94.698526818270494</c:v>
              </c:pt>
              <c:pt idx="11">
                <c:v>94.311060221027773</c:v>
              </c:pt>
              <c:pt idx="12">
                <c:v>94.203798347421767</c:v>
              </c:pt>
              <c:pt idx="13">
                <c:v>95.060925405940992</c:v>
              </c:pt>
              <c:pt idx="14">
                <c:v>94.878626992802239</c:v>
              </c:pt>
              <c:pt idx="15">
                <c:v>94.035459045024652</c:v>
              </c:pt>
              <c:pt idx="16">
                <c:v>93.993331909270765</c:v>
              </c:pt>
              <c:pt idx="17">
                <c:v>97.088833961579738</c:v>
              </c:pt>
              <c:pt idx="18">
                <c:v>95.754300302062489</c:v>
              </c:pt>
              <c:pt idx="19">
                <c:v>94.773675940152444</c:v>
              </c:pt>
              <c:pt idx="20">
                <c:v>93.805536244285079</c:v>
              </c:pt>
              <c:pt idx="21">
                <c:v>95.950075104662375</c:v>
              </c:pt>
              <c:pt idx="22">
                <c:v>94.514369369805848</c:v>
              </c:pt>
              <c:pt idx="23">
                <c:v>94.966440104681652</c:v>
              </c:pt>
              <c:pt idx="24">
                <c:v>95.537900020492245</c:v>
              </c:pt>
              <c:pt idx="25">
                <c:v>94.228933877510443</c:v>
              </c:pt>
              <c:pt idx="26">
                <c:v>94.39566623076054</c:v>
              </c:pt>
              <c:pt idx="27">
                <c:v>93.886389894845323</c:v>
              </c:pt>
              <c:pt idx="28">
                <c:v>93.116928050297219</c:v>
              </c:pt>
              <c:pt idx="29">
                <c:v>94.4470381378474</c:v>
              </c:pt>
              <c:pt idx="30">
                <c:v>92.878172436062684</c:v>
              </c:pt>
              <c:pt idx="31">
                <c:v>93.949213961757224</c:v>
              </c:pt>
              <c:pt idx="32">
                <c:v>92.586070931561522</c:v>
              </c:pt>
              <c:pt idx="33">
                <c:v>91.964311371345801</c:v>
              </c:pt>
              <c:pt idx="34">
                <c:v>96.009088582212343</c:v>
              </c:pt>
              <c:pt idx="35">
                <c:v>94.1693960061003</c:v>
              </c:pt>
              <c:pt idx="36">
                <c:v>92.842357297308268</c:v>
              </c:pt>
              <c:pt idx="37">
                <c:v>93.011692712477767</c:v>
              </c:pt>
              <c:pt idx="38">
                <c:v>93.313411084739968</c:v>
              </c:pt>
              <c:pt idx="39">
                <c:v>93.120757236169155</c:v>
              </c:pt>
              <c:pt idx="40">
                <c:v>96.454432720607073</c:v>
              </c:pt>
              <c:pt idx="41">
                <c:v>90.536730490551605</c:v>
              </c:pt>
              <c:pt idx="42">
                <c:v>94.481733623850545</c:v>
              </c:pt>
              <c:pt idx="43">
                <c:v>92.191963054433344</c:v>
              </c:pt>
              <c:pt idx="44">
                <c:v>91.091242087216102</c:v>
              </c:pt>
              <c:pt idx="45">
                <c:v>95.022295246588456</c:v>
              </c:pt>
              <c:pt idx="46">
                <c:v>92.755806661376326</c:v>
              </c:pt>
              <c:pt idx="47">
                <c:v>93.350610917191531</c:v>
              </c:pt>
              <c:pt idx="48">
                <c:v>93.061773690071774</c:v>
              </c:pt>
            </c:numLit>
          </c:val>
          <c:smooth val="0"/>
          <c:extLst>
            <c:ext xmlns:c16="http://schemas.microsoft.com/office/drawing/2014/chart" uri="{C3380CC4-5D6E-409C-BE32-E72D297353CC}">
              <c16:uniqueId val="{00000001-B45C-4540-8D05-25E18F74F258}"/>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92.706372875622137</c:v>
              </c:pt>
              <c:pt idx="1">
                <c:v>93.018272646619437</c:v>
              </c:pt>
              <c:pt idx="2">
                <c:v>91.919244320738741</c:v>
              </c:pt>
              <c:pt idx="3">
                <c:v>93.987142077156165</c:v>
              </c:pt>
              <c:pt idx="4">
                <c:v>92.519346373731395</c:v>
              </c:pt>
              <c:pt idx="5">
                <c:v>93.024109308244078</c:v>
              </c:pt>
              <c:pt idx="6">
                <c:v>92.909158021225295</c:v>
              </c:pt>
              <c:pt idx="7">
                <c:v>92.204630258181155</c:v>
              </c:pt>
              <c:pt idx="8">
                <c:v>93.783362905404317</c:v>
              </c:pt>
              <c:pt idx="9">
                <c:v>93.916125685258464</c:v>
              </c:pt>
              <c:pt idx="10">
                <c:v>92.868587448577884</c:v>
              </c:pt>
              <c:pt idx="11">
                <c:v>92.04991931698477</c:v>
              </c:pt>
              <c:pt idx="12">
                <c:v>91.640660444828654</c:v>
              </c:pt>
              <c:pt idx="13">
                <c:v>92.645997403837967</c:v>
              </c:pt>
              <c:pt idx="14">
                <c:v>93.20695196867895</c:v>
              </c:pt>
              <c:pt idx="15">
                <c:v>92.162041425136053</c:v>
              </c:pt>
              <c:pt idx="16">
                <c:v>91.414870073870631</c:v>
              </c:pt>
              <c:pt idx="17">
                <c:v>91.736244474976374</c:v>
              </c:pt>
              <c:pt idx="18">
                <c:v>92.052904668779234</c:v>
              </c:pt>
              <c:pt idx="19">
                <c:v>92.456225166888217</c:v>
              </c:pt>
              <c:pt idx="20">
                <c:v>91.74584948768802</c:v>
              </c:pt>
              <c:pt idx="21">
                <c:v>94.224153095278567</c:v>
              </c:pt>
              <c:pt idx="22">
                <c:v>93.128242242135116</c:v>
              </c:pt>
              <c:pt idx="23">
                <c:v>93.466155937806022</c:v>
              </c:pt>
              <c:pt idx="24">
                <c:v>94.286037942252435</c:v>
              </c:pt>
              <c:pt idx="25">
                <c:v>93.33084510223884</c:v>
              </c:pt>
              <c:pt idx="26">
                <c:v>92.860089391083946</c:v>
              </c:pt>
              <c:pt idx="27">
                <c:v>93.342277811333858</c:v>
              </c:pt>
              <c:pt idx="28">
                <c:v>91.963977136821939</c:v>
              </c:pt>
              <c:pt idx="29">
                <c:v>94.126458700729472</c:v>
              </c:pt>
              <c:pt idx="30">
                <c:v>92.535584705289196</c:v>
              </c:pt>
              <c:pt idx="31">
                <c:v>93.697888147970005</c:v>
              </c:pt>
              <c:pt idx="32">
                <c:v>92.52017283793657</c:v>
              </c:pt>
              <c:pt idx="33">
                <c:v>91.234186019203023</c:v>
              </c:pt>
              <c:pt idx="34">
                <c:v>95.865512799953549</c:v>
              </c:pt>
              <c:pt idx="35">
                <c:v>93.831000827860606</c:v>
              </c:pt>
              <c:pt idx="36">
                <c:v>92.608255728929961</c:v>
              </c:pt>
              <c:pt idx="37">
                <c:v>92.655079121444643</c:v>
              </c:pt>
              <c:pt idx="38">
                <c:v>93.167086149850618</c:v>
              </c:pt>
              <c:pt idx="39">
                <c:v>92.802824061661198</c:v>
              </c:pt>
              <c:pt idx="40">
                <c:v>96.779521528875051</c:v>
              </c:pt>
              <c:pt idx="41">
                <c:v>90.662483093676627</c:v>
              </c:pt>
              <c:pt idx="42">
                <c:v>94.330694382807295</c:v>
              </c:pt>
              <c:pt idx="43">
                <c:v>92.138393198507202</c:v>
              </c:pt>
              <c:pt idx="44">
                <c:v>91.204188208270367</c:v>
              </c:pt>
              <c:pt idx="45">
                <c:v>94.961127786780111</c:v>
              </c:pt>
              <c:pt idx="46">
                <c:v>92.466862742093241</c:v>
              </c:pt>
              <c:pt idx="47">
                <c:v>92.97295994567321</c:v>
              </c:pt>
              <c:pt idx="48">
                <c:v>92.649349566758659</c:v>
              </c:pt>
            </c:numLit>
          </c:val>
          <c:smooth val="0"/>
          <c:extLst>
            <c:ext xmlns:c16="http://schemas.microsoft.com/office/drawing/2014/chart" uri="{C3380CC4-5D6E-409C-BE32-E72D297353CC}">
              <c16:uniqueId val="{00000002-B45C-4540-8D05-25E18F74F258}"/>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116.88737496257406</c:v>
              </c:pt>
              <c:pt idx="1">
                <c:v>132.09284407970546</c:v>
              </c:pt>
              <c:pt idx="2">
                <c:v>148.58534593268297</c:v>
              </c:pt>
              <c:pt idx="3">
                <c:v>188.34545605985497</c:v>
              </c:pt>
              <c:pt idx="4">
                <c:v>157.04448356078339</c:v>
              </c:pt>
              <c:pt idx="5">
                <c:v>157.83933560940838</c:v>
              </c:pt>
              <c:pt idx="6">
                <c:v>157.5994771292074</c:v>
              </c:pt>
              <c:pt idx="7">
                <c:v>154.95548199939216</c:v>
              </c:pt>
              <c:pt idx="8">
                <c:v>157.9486216682449</c:v>
              </c:pt>
              <c:pt idx="9">
                <c:v>144.83126617728206</c:v>
              </c:pt>
              <c:pt idx="10">
                <c:v>129.28947328722532</c:v>
              </c:pt>
              <c:pt idx="11">
                <c:v>124.13448660317268</c:v>
              </c:pt>
              <c:pt idx="12">
                <c:v>140.45663124436351</c:v>
              </c:pt>
              <c:pt idx="13">
                <c:v>126.81013646896095</c:v>
              </c:pt>
              <c:pt idx="14">
                <c:v>120.03825612420478</c:v>
              </c:pt>
              <c:pt idx="15">
                <c:v>121.13034105928139</c:v>
              </c:pt>
              <c:pt idx="16">
                <c:v>134.92441835594059</c:v>
              </c:pt>
              <c:pt idx="17">
                <c:v>157.36970276645431</c:v>
              </c:pt>
              <c:pt idx="18">
                <c:v>143.59161782307953</c:v>
              </c:pt>
              <c:pt idx="19">
                <c:v>128.14834722813367</c:v>
              </c:pt>
              <c:pt idx="20">
                <c:v>126.15728127307602</c:v>
              </c:pt>
              <c:pt idx="21">
                <c:v>119.21025526273674</c:v>
              </c:pt>
              <c:pt idx="22">
                <c:v>112.60302495450156</c:v>
              </c:pt>
              <c:pt idx="23">
                <c:v>119.45540488165854</c:v>
              </c:pt>
              <c:pt idx="24">
                <c:v>112.37023569411465</c:v>
              </c:pt>
              <c:pt idx="25">
                <c:v>103.74976522187805</c:v>
              </c:pt>
              <c:pt idx="26">
                <c:v>106.67136270591642</c:v>
              </c:pt>
              <c:pt idx="27">
                <c:v>100.31367242865963</c:v>
              </c:pt>
              <c:pt idx="28">
                <c:v>99.743940196824511</c:v>
              </c:pt>
              <c:pt idx="29">
                <c:v>97.655898353603561</c:v>
              </c:pt>
              <c:pt idx="30">
                <c:v>92.238624094958254</c:v>
              </c:pt>
              <c:pt idx="31">
                <c:v>90.995620853254295</c:v>
              </c:pt>
              <c:pt idx="32">
                <c:v>86.624504754839094</c:v>
              </c:pt>
              <c:pt idx="33">
                <c:v>86.265196199929164</c:v>
              </c:pt>
              <c:pt idx="34">
                <c:v>89.833255394669379</c:v>
              </c:pt>
              <c:pt idx="35">
                <c:v>86.969015565940097</c:v>
              </c:pt>
              <c:pt idx="36">
                <c:v>87.4903771786839</c:v>
              </c:pt>
              <c:pt idx="37">
                <c:v>87.453587707853785</c:v>
              </c:pt>
              <c:pt idx="38">
                <c:v>86.028393062298264</c:v>
              </c:pt>
              <c:pt idx="39">
                <c:v>84.592130912411463</c:v>
              </c:pt>
              <c:pt idx="40">
                <c:v>85.668474683803709</c:v>
              </c:pt>
              <c:pt idx="41">
                <c:v>83.466166990842481</c:v>
              </c:pt>
              <c:pt idx="42">
                <c:v>84.647745512715176</c:v>
              </c:pt>
              <c:pt idx="43">
                <c:v>80.758390831861462</c:v>
              </c:pt>
              <c:pt idx="44">
                <c:v>80.920228901493445</c:v>
              </c:pt>
              <c:pt idx="45">
                <c:v>80.950923537898703</c:v>
              </c:pt>
              <c:pt idx="46">
                <c:v>80.48140396446297</c:v>
              </c:pt>
              <c:pt idx="47">
                <c:v>80.44420319199989</c:v>
              </c:pt>
              <c:pt idx="48">
                <c:v>74.789040558940542</c:v>
              </c:pt>
            </c:numLit>
          </c:val>
          <c:smooth val="0"/>
          <c:extLst>
            <c:ext xmlns:c16="http://schemas.microsoft.com/office/drawing/2014/chart" uri="{C3380CC4-5D6E-409C-BE32-E72D297353CC}">
              <c16:uniqueId val="{00000001-A9FF-42B4-9856-96DAE19A1FB2}"/>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91.07525838422626</c:v>
              </c:pt>
              <c:pt idx="1">
                <c:v>86.819941301452602</c:v>
              </c:pt>
              <c:pt idx="2">
                <c:v>90.142830468551523</c:v>
              </c:pt>
              <c:pt idx="3">
                <c:v>92.380274386161361</c:v>
              </c:pt>
              <c:pt idx="4">
                <c:v>92.209584339292888</c:v>
              </c:pt>
              <c:pt idx="5">
                <c:v>90.16607296206972</c:v>
              </c:pt>
              <c:pt idx="6">
                <c:v>90.770169449722076</c:v>
              </c:pt>
              <c:pt idx="7">
                <c:v>86.654023531865093</c:v>
              </c:pt>
              <c:pt idx="8">
                <c:v>87.862572211115236</c:v>
              </c:pt>
              <c:pt idx="9">
                <c:v>87.017866373225516</c:v>
              </c:pt>
              <c:pt idx="10">
                <c:v>86.774019437513317</c:v>
              </c:pt>
              <c:pt idx="11">
                <c:v>86.377854693454452</c:v>
              </c:pt>
              <c:pt idx="12">
                <c:v>86.298757950433796</c:v>
              </c:pt>
              <c:pt idx="13">
                <c:v>88.274605444684866</c:v>
              </c:pt>
              <c:pt idx="14">
                <c:v>91.946484343203608</c:v>
              </c:pt>
              <c:pt idx="15">
                <c:v>88.227499546419239</c:v>
              </c:pt>
              <c:pt idx="16">
                <c:v>83.122324693963236</c:v>
              </c:pt>
              <c:pt idx="17">
                <c:v>74.717024314952482</c:v>
              </c:pt>
              <c:pt idx="18">
                <c:v>81.564646952261242</c:v>
              </c:pt>
              <c:pt idx="19">
                <c:v>83.12524689999654</c:v>
              </c:pt>
              <c:pt idx="20">
                <c:v>82.619090661187201</c:v>
              </c:pt>
              <c:pt idx="21">
                <c:v>87.701763828930837</c:v>
              </c:pt>
              <c:pt idx="22">
                <c:v>86.047606033435414</c:v>
              </c:pt>
              <c:pt idx="23">
                <c:v>86.182897759216772</c:v>
              </c:pt>
              <c:pt idx="24">
                <c:v>90.534722618002675</c:v>
              </c:pt>
              <c:pt idx="25">
                <c:v>87.173866454553519</c:v>
              </c:pt>
              <c:pt idx="26">
                <c:v>86.052504630090681</c:v>
              </c:pt>
              <c:pt idx="27">
                <c:v>84.721664777586383</c:v>
              </c:pt>
              <c:pt idx="28">
                <c:v>85.095837110658962</c:v>
              </c:pt>
              <c:pt idx="29">
                <c:v>86.808398495454981</c:v>
              </c:pt>
              <c:pt idx="30">
                <c:v>85.056338495376167</c:v>
              </c:pt>
              <c:pt idx="31">
                <c:v>85.020699037848829</c:v>
              </c:pt>
              <c:pt idx="32">
                <c:v>84.71115205434792</c:v>
              </c:pt>
              <c:pt idx="33">
                <c:v>81.921246766859454</c:v>
              </c:pt>
              <c:pt idx="34">
                <c:v>87.893482078764208</c:v>
              </c:pt>
              <c:pt idx="35">
                <c:v>84.934060707164534</c:v>
              </c:pt>
              <c:pt idx="36">
                <c:v>85.721696564269251</c:v>
              </c:pt>
              <c:pt idx="37">
                <c:v>85.113323562290731</c:v>
              </c:pt>
              <c:pt idx="38">
                <c:v>84.297037883874111</c:v>
              </c:pt>
              <c:pt idx="39">
                <c:v>82.645549693839342</c:v>
              </c:pt>
              <c:pt idx="40">
                <c:v>87.249813651957865</c:v>
              </c:pt>
              <c:pt idx="41">
                <c:v>82.742383027578612</c:v>
              </c:pt>
              <c:pt idx="42">
                <c:v>82.963259250308042</c:v>
              </c:pt>
              <c:pt idx="43">
                <c:v>80.233466417665269</c:v>
              </c:pt>
              <c:pt idx="44">
                <c:v>80.26853797498822</c:v>
              </c:pt>
              <c:pt idx="45">
                <c:v>79.701506061197463</c:v>
              </c:pt>
              <c:pt idx="46">
                <c:v>78.342834233622611</c:v>
              </c:pt>
              <c:pt idx="47">
                <c:v>80.759836251977518</c:v>
              </c:pt>
              <c:pt idx="48">
                <c:v>75.380840893377481</c:v>
              </c:pt>
            </c:numLit>
          </c:val>
          <c:smooth val="0"/>
          <c:extLst>
            <c:ext xmlns:c16="http://schemas.microsoft.com/office/drawing/2014/chart" uri="{C3380CC4-5D6E-409C-BE32-E72D297353CC}">
              <c16:uniqueId val="{00000002-A9FF-42B4-9856-96DAE19A1FB2}"/>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95.636363194497662</c:v>
              </c:pt>
              <c:pt idx="1">
                <c:v>102.48624421200789</c:v>
              </c:pt>
              <c:pt idx="2">
                <c:v>118.44450173758479</c:v>
              </c:pt>
              <c:pt idx="3">
                <c:v>150.48578647493409</c:v>
              </c:pt>
              <c:pt idx="4">
                <c:v>127.83893497036868</c:v>
              </c:pt>
              <c:pt idx="5">
                <c:v>129.27947760709631</c:v>
              </c:pt>
              <c:pt idx="6">
                <c:v>128.12916223427646</c:v>
              </c:pt>
              <c:pt idx="7">
                <c:v>120.98636490706947</c:v>
              </c:pt>
              <c:pt idx="8">
                <c:v>122.96160610741704</c:v>
              </c:pt>
              <c:pt idx="9">
                <c:v>110.62332182316921</c:v>
              </c:pt>
              <c:pt idx="10">
                <c:v>99.056730014134871</c:v>
              </c:pt>
              <c:pt idx="11">
                <c:v>98.362378227657814</c:v>
              </c:pt>
              <c:pt idx="12">
                <c:v>102.49493609460829</c:v>
              </c:pt>
              <c:pt idx="13">
                <c:v>100.0383566064974</c:v>
              </c:pt>
              <c:pt idx="14">
                <c:v>95.857868831500085</c:v>
              </c:pt>
              <c:pt idx="15">
                <c:v>98.457641146603777</c:v>
              </c:pt>
              <c:pt idx="16">
                <c:v>99.809669240703087</c:v>
              </c:pt>
              <c:pt idx="17">
                <c:v>114.74538516102018</c:v>
              </c:pt>
              <c:pt idx="18">
                <c:v>106.97651986305007</c:v>
              </c:pt>
              <c:pt idx="19">
                <c:v>99.393648701820169</c:v>
              </c:pt>
              <c:pt idx="20">
                <c:v>98.868722516975609</c:v>
              </c:pt>
              <c:pt idx="21">
                <c:v>96.185519878711105</c:v>
              </c:pt>
              <c:pt idx="22">
                <c:v>90.050492938540458</c:v>
              </c:pt>
              <c:pt idx="23">
                <c:v>94.467641332552233</c:v>
              </c:pt>
              <c:pt idx="24">
                <c:v>90.473460846744928</c:v>
              </c:pt>
              <c:pt idx="25">
                <c:v>85.061612159602447</c:v>
              </c:pt>
              <c:pt idx="26">
                <c:v>87.812643377873201</c:v>
              </c:pt>
              <c:pt idx="27">
                <c:v>82.317599693598751</c:v>
              </c:pt>
              <c:pt idx="28">
                <c:v>81.924857781734119</c:v>
              </c:pt>
              <c:pt idx="29">
                <c:v>80.132228996143155</c:v>
              </c:pt>
              <c:pt idx="30">
                <c:v>75.431880590112826</c:v>
              </c:pt>
              <c:pt idx="31">
                <c:v>75.234557453090233</c:v>
              </c:pt>
              <c:pt idx="32">
                <c:v>72.997256545759427</c:v>
              </c:pt>
              <c:pt idx="33">
                <c:v>70.848019572413634</c:v>
              </c:pt>
              <c:pt idx="34">
                <c:v>73.859309511692558</c:v>
              </c:pt>
              <c:pt idx="35">
                <c:v>71.609136581221193</c:v>
              </c:pt>
              <c:pt idx="36">
                <c:v>71.906134423514374</c:v>
              </c:pt>
              <c:pt idx="37">
                <c:v>71.18146824399733</c:v>
              </c:pt>
              <c:pt idx="38">
                <c:v>69.80750076591346</c:v>
              </c:pt>
              <c:pt idx="39">
                <c:v>68.726366643586161</c:v>
              </c:pt>
              <c:pt idx="40">
                <c:v>68.712381525154015</c:v>
              </c:pt>
              <c:pt idx="41">
                <c:v>66.918029765591641</c:v>
              </c:pt>
              <c:pt idx="42">
                <c:v>67.994770368862987</c:v>
              </c:pt>
              <c:pt idx="43">
                <c:v>65.366139887032645</c:v>
              </c:pt>
              <c:pt idx="44">
                <c:v>64.250881993935977</c:v>
              </c:pt>
              <c:pt idx="45">
                <c:v>64.730835718447807</c:v>
              </c:pt>
              <c:pt idx="46">
                <c:v>63.547880907122376</c:v>
              </c:pt>
              <c:pt idx="47">
                <c:v>63.258848478208904</c:v>
              </c:pt>
              <c:pt idx="48">
                <c:v>59.540358422188845</c:v>
              </c:pt>
            </c:numLit>
          </c:val>
          <c:smooth val="0"/>
          <c:extLst>
            <c:ext xmlns:c16="http://schemas.microsoft.com/office/drawing/2014/chart" uri="{C3380CC4-5D6E-409C-BE32-E72D297353CC}">
              <c16:uniqueId val="{00000001-4864-4F09-9D39-D2EEBE7C96F2}"/>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82.187474246230224</c:v>
              </c:pt>
              <c:pt idx="1">
                <c:v>77.424543657760054</c:v>
              </c:pt>
              <c:pt idx="2">
                <c:v>80.91338425521532</c:v>
              </c:pt>
              <c:pt idx="3">
                <c:v>81.88078600078083</c:v>
              </c:pt>
              <c:pt idx="4">
                <c:v>81.568902666281545</c:v>
              </c:pt>
              <c:pt idx="5">
                <c:v>79.76969291948113</c:v>
              </c:pt>
              <c:pt idx="6">
                <c:v>79.960885360138747</c:v>
              </c:pt>
              <c:pt idx="7">
                <c:v>76.466348823911844</c:v>
              </c:pt>
              <c:pt idx="8">
                <c:v>76.621755592667782</c:v>
              </c:pt>
              <c:pt idx="9">
                <c:v>76.020087256573987</c:v>
              </c:pt>
              <c:pt idx="10">
                <c:v>75.159684937789578</c:v>
              </c:pt>
              <c:pt idx="11">
                <c:v>75.665090411856085</c:v>
              </c:pt>
              <c:pt idx="12">
                <c:v>74.610190508163299</c:v>
              </c:pt>
              <c:pt idx="13">
                <c:v>76.611882307150836</c:v>
              </c:pt>
              <c:pt idx="14">
                <c:v>78.720347811477595</c:v>
              </c:pt>
              <c:pt idx="15">
                <c:v>77.042209633175574</c:v>
              </c:pt>
              <c:pt idx="16">
                <c:v>71.259835342189177</c:v>
              </c:pt>
              <c:pt idx="17">
                <c:v>65.001196354717322</c:v>
              </c:pt>
              <c:pt idx="18">
                <c:v>69.747390757378469</c:v>
              </c:pt>
              <c:pt idx="19">
                <c:v>70.490370537579381</c:v>
              </c:pt>
              <c:pt idx="20">
                <c:v>70.610191980649105</c:v>
              </c:pt>
              <c:pt idx="21">
                <c:v>74.474661876414444</c:v>
              </c:pt>
              <c:pt idx="22">
                <c:v>73.431685980733008</c:v>
              </c:pt>
              <c:pt idx="23">
                <c:v>73.401898389028929</c:v>
              </c:pt>
              <c:pt idx="24">
                <c:v>76.458354193885626</c:v>
              </c:pt>
              <c:pt idx="25">
                <c:v>73.015764167705242</c:v>
              </c:pt>
              <c:pt idx="26">
                <c:v>72.951724541790099</c:v>
              </c:pt>
              <c:pt idx="27">
                <c:v>70.819488386773429</c:v>
              </c:pt>
              <c:pt idx="28">
                <c:v>71.50891736060575</c:v>
              </c:pt>
              <c:pt idx="29">
                <c:v>72.344731555209535</c:v>
              </c:pt>
              <c:pt idx="30">
                <c:v>70.322895999319684</c:v>
              </c:pt>
              <c:pt idx="31">
                <c:v>70.943090043659922</c:v>
              </c:pt>
              <c:pt idx="32">
                <c:v>70.778009097130308</c:v>
              </c:pt>
              <c:pt idx="33">
                <c:v>67.28012558320296</c:v>
              </c:pt>
              <c:pt idx="34">
                <c:v>72.379727586283622</c:v>
              </c:pt>
              <c:pt idx="35">
                <c:v>69.114145801630784</c:v>
              </c:pt>
              <c:pt idx="36">
                <c:v>70.535868075292782</c:v>
              </c:pt>
              <c:pt idx="37">
                <c:v>69.076160485627071</c:v>
              </c:pt>
              <c:pt idx="38">
                <c:v>68.578439283159682</c:v>
              </c:pt>
              <c:pt idx="39">
                <c:v>67.013574116385371</c:v>
              </c:pt>
              <c:pt idx="40">
                <c:v>70.573200990006754</c:v>
              </c:pt>
              <c:pt idx="41">
                <c:v>66.969701918432108</c:v>
              </c:pt>
              <c:pt idx="42">
                <c:v>66.187477820031503</c:v>
              </c:pt>
              <c:pt idx="43">
                <c:v>64.725684548410413</c:v>
              </c:pt>
              <c:pt idx="44">
                <c:v>64.114789529667064</c:v>
              </c:pt>
              <c:pt idx="45">
                <c:v>62.738434027050396</c:v>
              </c:pt>
              <c:pt idx="46">
                <c:v>62.252824444368535</c:v>
              </c:pt>
              <c:pt idx="47">
                <c:v>63.693851948182989</c:v>
              </c:pt>
              <c:pt idx="48">
                <c:v>58.890996591651742</c:v>
              </c:pt>
            </c:numLit>
          </c:val>
          <c:smooth val="0"/>
          <c:extLst>
            <c:ext xmlns:c16="http://schemas.microsoft.com/office/drawing/2014/chart" uri="{C3380CC4-5D6E-409C-BE32-E72D297353CC}">
              <c16:uniqueId val="{00000002-4864-4F09-9D39-D2EEBE7C96F2}"/>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145.60331814416085</c:v>
              </c:pt>
              <c:pt idx="1">
                <c:v>172.09947759340633</c:v>
              </c:pt>
              <c:pt idx="2">
                <c:v>189.31389000377987</c:v>
              </c:pt>
              <c:pt idx="3">
                <c:v>239.50424946410172</c:v>
              </c:pt>
              <c:pt idx="4">
                <c:v>196.50918684466541</c:v>
              </c:pt>
              <c:pt idx="5">
                <c:v>196.43153388302571</c:v>
              </c:pt>
              <c:pt idx="6">
                <c:v>197.42195228013566</c:v>
              </c:pt>
              <c:pt idx="7">
                <c:v>200.85707233294747</c:v>
              </c:pt>
              <c:pt idx="8">
                <c:v>205.22567190484958</c:v>
              </c:pt>
              <c:pt idx="9">
                <c:v>191.05557761958397</c:v>
              </c:pt>
              <c:pt idx="10">
                <c:v>170.14219820819733</c:v>
              </c:pt>
              <c:pt idx="11">
                <c:v>158.95967082770574</c:v>
              </c:pt>
              <c:pt idx="12">
                <c:v>191.75328915853694</c:v>
              </c:pt>
              <c:pt idx="13">
                <c:v>162.9861509472608</c:v>
              </c:pt>
              <c:pt idx="14">
                <c:v>152.71258877170504</c:v>
              </c:pt>
              <c:pt idx="15">
                <c:v>151.76737470130598</c:v>
              </c:pt>
              <c:pt idx="16">
                <c:v>182.37407164461825</c:v>
              </c:pt>
              <c:pt idx="17">
                <c:v>214.96684194597623</c:v>
              </c:pt>
              <c:pt idx="18">
                <c:v>193.06865374416088</c:v>
              </c:pt>
              <c:pt idx="19">
                <c:v>167.00382846812258</c:v>
              </c:pt>
              <c:pt idx="20">
                <c:v>163.03160571934697</c:v>
              </c:pt>
              <c:pt idx="21">
                <c:v>150.3229853423455</c:v>
              </c:pt>
              <c:pt idx="22">
                <c:v>143.07767882223487</c:v>
              </c:pt>
              <c:pt idx="23">
                <c:v>153.22072420584115</c:v>
              </c:pt>
              <c:pt idx="24">
                <c:v>141.95878184143936</c:v>
              </c:pt>
              <c:pt idx="25">
                <c:v>129.00258364585838</c:v>
              </c:pt>
              <c:pt idx="26">
                <c:v>132.15466291824325</c:v>
              </c:pt>
              <c:pt idx="27">
                <c:v>124.63130058639361</c:v>
              </c:pt>
              <c:pt idx="28">
                <c:v>123.82240590773333</c:v>
              </c:pt>
              <c:pt idx="29">
                <c:v>121.33518003174346</c:v>
              </c:pt>
              <c:pt idx="30">
                <c:v>114.94914239026342</c:v>
              </c:pt>
              <c:pt idx="31">
                <c:v>112.29313863828472</c:v>
              </c:pt>
              <c:pt idx="32">
                <c:v>105.0386531993455</c:v>
              </c:pt>
              <c:pt idx="33">
                <c:v>107.09802867340615</c:v>
              </c:pt>
              <c:pt idx="34">
                <c:v>111.41843577889847</c:v>
              </c:pt>
              <c:pt idx="35">
                <c:v>107.72442321499258</c:v>
              </c:pt>
              <c:pt idx="36">
                <c:v>108.54896179430058</c:v>
              </c:pt>
              <c:pt idx="37">
                <c:v>109.44168234860088</c:v>
              </c:pt>
              <c:pt idx="38">
                <c:v>107.94726575509659</c:v>
              </c:pt>
              <c:pt idx="39">
                <c:v>106.03112827631331</c:v>
              </c:pt>
              <c:pt idx="40">
                <c:v>108.58080530784117</c:v>
              </c:pt>
              <c:pt idx="41">
                <c:v>105.82723730163353</c:v>
              </c:pt>
              <c:pt idx="42">
                <c:v>107.15048059442103</c:v>
              </c:pt>
              <c:pt idx="43">
                <c:v>101.55754187427976</c:v>
              </c:pt>
              <c:pt idx="44">
                <c:v>103.44508672452912</c:v>
              </c:pt>
              <c:pt idx="45">
                <c:v>102.86870916179984</c:v>
              </c:pt>
              <c:pt idx="46">
                <c:v>103.36323619370076</c:v>
              </c:pt>
              <c:pt idx="47">
                <c:v>103.66632903251964</c:v>
              </c:pt>
              <c:pt idx="48">
                <c:v>95.39419078010927</c:v>
              </c:pt>
            </c:numLit>
          </c:val>
          <c:smooth val="0"/>
          <c:extLst>
            <c:ext xmlns:c16="http://schemas.microsoft.com/office/drawing/2014/chart" uri="{C3380CC4-5D6E-409C-BE32-E72D297353CC}">
              <c16:uniqueId val="{00000001-06C3-45F8-A38C-BAF82B3AE5F7}"/>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103.06041642396337</c:v>
              </c:pt>
              <c:pt idx="1">
                <c:v>99.489615075867448</c:v>
              </c:pt>
              <c:pt idx="2">
                <c:v>102.58871909147527</c:v>
              </c:pt>
              <c:pt idx="3">
                <c:v>106.53881218156091</c:v>
              </c:pt>
              <c:pt idx="4">
                <c:v>106.55852098328407</c:v>
              </c:pt>
              <c:pt idx="5">
                <c:v>104.1855693761318</c:v>
              </c:pt>
              <c:pt idx="6">
                <c:v>105.3464660944876</c:v>
              </c:pt>
              <c:pt idx="7">
                <c:v>100.39208124529002</c:v>
              </c:pt>
              <c:pt idx="8">
                <c:v>103.02078955483354</c:v>
              </c:pt>
              <c:pt idx="9">
                <c:v>101.84834816178395</c:v>
              </c:pt>
              <c:pt idx="10">
                <c:v>102.43592485108761</c:v>
              </c:pt>
              <c:pt idx="11">
                <c:v>100.82399458208103</c:v>
              </c:pt>
              <c:pt idx="12">
                <c:v>102.06076632942261</c:v>
              </c:pt>
              <c:pt idx="13">
                <c:v>104.00176283360861</c:v>
              </c:pt>
              <c:pt idx="14">
                <c:v>109.78190137478983</c:v>
              </c:pt>
              <c:pt idx="15">
                <c:v>103.3108392460633</c:v>
              </c:pt>
              <c:pt idx="16">
                <c:v>99.118866398650368</c:v>
              </c:pt>
              <c:pt idx="17">
                <c:v>87.818797690894385</c:v>
              </c:pt>
              <c:pt idx="18">
                <c:v>97.500191840918575</c:v>
              </c:pt>
              <c:pt idx="19">
                <c:v>100.16335084862055</c:v>
              </c:pt>
              <c:pt idx="20">
                <c:v>98.81306503485952</c:v>
              </c:pt>
              <c:pt idx="21">
                <c:v>105.53848272840314</c:v>
              </c:pt>
              <c:pt idx="22">
                <c:v>103.06014743865673</c:v>
              </c:pt>
              <c:pt idx="23">
                <c:v>103.41804827357437</c:v>
              </c:pt>
              <c:pt idx="24">
                <c:v>109.51667555128432</c:v>
              </c:pt>
              <c:pt idx="25">
                <c:v>106.26603732819264</c:v>
              </c:pt>
              <c:pt idx="26">
                <c:v>103.71887876387183</c:v>
              </c:pt>
              <c:pt idx="27">
                <c:v>103.46872012379818</c:v>
              </c:pt>
              <c:pt idx="28">
                <c:v>103.41776954615234</c:v>
              </c:pt>
              <c:pt idx="29">
                <c:v>106.31262265543194</c:v>
              </c:pt>
              <c:pt idx="30">
                <c:v>104.92435441958273</c:v>
              </c:pt>
              <c:pt idx="31">
                <c:v>104.0043248772384</c:v>
              </c:pt>
              <c:pt idx="32">
                <c:v>103.49996574960885</c:v>
              </c:pt>
              <c:pt idx="33">
                <c:v>101.66476759730921</c:v>
              </c:pt>
              <c:pt idx="34">
                <c:v>108.81374707340714</c:v>
              </c:pt>
              <c:pt idx="35">
                <c:v>106.2671823687765</c:v>
              </c:pt>
              <c:pt idx="36">
                <c:v>106.19975403943222</c:v>
              </c:pt>
              <c:pt idx="37">
                <c:v>106.73940392141481</c:v>
              </c:pt>
              <c:pt idx="38">
                <c:v>105.49353472354983</c:v>
              </c:pt>
              <c:pt idx="39">
                <c:v>103.72523557056445</c:v>
              </c:pt>
              <c:pt idx="40">
                <c:v>109.73819041917652</c:v>
              </c:pt>
              <c:pt idx="41">
                <c:v>104.01181001504813</c:v>
              </c:pt>
              <c:pt idx="42">
                <c:v>105.58536489106058</c:v>
              </c:pt>
              <c:pt idx="43">
                <c:v>101.14567734256927</c:v>
              </c:pt>
              <c:pt idx="44">
                <c:v>102.05183345621538</c:v>
              </c:pt>
              <c:pt idx="45">
                <c:v>102.57617268361807</c:v>
              </c:pt>
              <c:pt idx="46">
                <c:v>100.04017827247182</c:v>
              </c:pt>
              <c:pt idx="47">
                <c:v>103.77327985151665</c:v>
              </c:pt>
              <c:pt idx="48">
                <c:v>97.617360923374775</c:v>
              </c:pt>
            </c:numLit>
          </c:val>
          <c:smooth val="0"/>
          <c:extLst>
            <c:ext xmlns:c16="http://schemas.microsoft.com/office/drawing/2014/chart" uri="{C3380CC4-5D6E-409C-BE32-E72D297353CC}">
              <c16:uniqueId val="{00000002-06C3-45F8-A38C-BAF82B3AE5F7}"/>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126.61249875220473</c:v>
              </c:pt>
              <c:pt idx="1">
                <c:v>121.59811966960754</c:v>
              </c:pt>
              <c:pt idx="2">
                <c:v>124.15040605479508</c:v>
              </c:pt>
              <c:pt idx="3">
                <c:v>131.29519074663096</c:v>
              </c:pt>
              <c:pt idx="4">
                <c:v>122.11406208855695</c:v>
              </c:pt>
              <c:pt idx="5">
                <c:v>123.77282651920738</c:v>
              </c:pt>
              <c:pt idx="6">
                <c:v>124.33450483823501</c:v>
              </c:pt>
              <c:pt idx="7">
                <c:v>124.73881036264413</c:v>
              </c:pt>
              <c:pt idx="8">
                <c:v>126.42121008831421</c:v>
              </c:pt>
              <c:pt idx="9">
                <c:v>127.49610298822023</c:v>
              </c:pt>
              <c:pt idx="10">
                <c:v>125.11534011356595</c:v>
              </c:pt>
              <c:pt idx="11">
                <c:v>126.44141230485499</c:v>
              </c:pt>
              <c:pt idx="12">
                <c:v>121.7306808914576</c:v>
              </c:pt>
              <c:pt idx="13">
                <c:v>126.13644749690518</c:v>
              </c:pt>
              <c:pt idx="14">
                <c:v>128.91246718690309</c:v>
              </c:pt>
              <c:pt idx="15">
                <c:v>129.71316940330786</c:v>
              </c:pt>
              <c:pt idx="16">
                <c:v>128.75200520954593</c:v>
              </c:pt>
              <c:pt idx="17">
                <c:v>133.19995894751241</c:v>
              </c:pt>
              <c:pt idx="18">
                <c:v>152.57858267969812</c:v>
              </c:pt>
              <c:pt idx="19">
                <c:v>143.6585606383363</c:v>
              </c:pt>
              <c:pt idx="20">
                <c:v>142.89613573650331</c:v>
              </c:pt>
              <c:pt idx="21">
                <c:v>136.44192878912892</c:v>
              </c:pt>
              <c:pt idx="22">
                <c:v>140.08318311258881</c:v>
              </c:pt>
              <c:pt idx="23">
                <c:v>136.40422734939867</c:v>
              </c:pt>
              <c:pt idx="24">
                <c:v>139.3566309541975</c:v>
              </c:pt>
              <c:pt idx="25">
                <c:v>144.00839256375866</c:v>
              </c:pt>
              <c:pt idx="26">
                <c:v>142.08534515212787</c:v>
              </c:pt>
              <c:pt idx="27">
                <c:v>138.45548225123699</c:v>
              </c:pt>
              <c:pt idx="28">
                <c:v>137.67319277409123</c:v>
              </c:pt>
              <c:pt idx="29">
                <c:v>133.38812970539601</c:v>
              </c:pt>
              <c:pt idx="30">
                <c:v>134.33752371757444</c:v>
              </c:pt>
              <c:pt idx="31">
                <c:v>134.72617519278975</c:v>
              </c:pt>
              <c:pt idx="32">
                <c:v>128.36769282356889</c:v>
              </c:pt>
              <c:pt idx="33">
                <c:v>136.77659260206894</c:v>
              </c:pt>
              <c:pt idx="34">
                <c:v>134.04045178913674</c:v>
              </c:pt>
              <c:pt idx="35">
                <c:v>134.96651107737102</c:v>
              </c:pt>
              <c:pt idx="36">
                <c:v>139.10214303268708</c:v>
              </c:pt>
              <c:pt idx="37">
                <c:v>134.97051593313577</c:v>
              </c:pt>
              <c:pt idx="38">
                <c:v>133.79556322084011</c:v>
              </c:pt>
              <c:pt idx="39">
                <c:v>132.06703161931713</c:v>
              </c:pt>
              <c:pt idx="40">
                <c:v>141.17608726337306</c:v>
              </c:pt>
              <c:pt idx="41">
                <c:v>138.84518693279767</c:v>
              </c:pt>
              <c:pt idx="42">
                <c:v>137.73675180073434</c:v>
              </c:pt>
              <c:pt idx="43">
                <c:v>136.80009984179259</c:v>
              </c:pt>
              <c:pt idx="44">
                <c:v>140.47487675467954</c:v>
              </c:pt>
              <c:pt idx="45">
                <c:v>140.20825393154726</c:v>
              </c:pt>
              <c:pt idx="46">
                <c:v>137.74934549175305</c:v>
              </c:pt>
              <c:pt idx="47">
                <c:v>141.13185016940133</c:v>
              </c:pt>
              <c:pt idx="48">
                <c:v>142.91693995173733</c:v>
              </c:pt>
            </c:numLit>
          </c:val>
          <c:smooth val="0"/>
          <c:extLst>
            <c:ext xmlns:c16="http://schemas.microsoft.com/office/drawing/2014/chart" uri="{C3380CC4-5D6E-409C-BE32-E72D297353CC}">
              <c16:uniqueId val="{00000001-67F3-4AF5-8FA1-688AD9AB0C71}"/>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117.55182149054484</c:v>
              </c:pt>
              <c:pt idx="1">
                <c:v>114.36451995235564</c:v>
              </c:pt>
              <c:pt idx="2">
                <c:v>119.39738600177414</c:v>
              </c:pt>
              <c:pt idx="3">
                <c:v>125.52166670857264</c:v>
              </c:pt>
              <c:pt idx="4">
                <c:v>118.15987617238039</c:v>
              </c:pt>
              <c:pt idx="5">
                <c:v>119.75381656225939</c:v>
              </c:pt>
              <c:pt idx="6">
                <c:v>119.78897859027107</c:v>
              </c:pt>
              <c:pt idx="7">
                <c:v>121.1407557588889</c:v>
              </c:pt>
              <c:pt idx="8">
                <c:v>119.08450413085625</c:v>
              </c:pt>
              <c:pt idx="9">
                <c:v>117.70198829420013</c:v>
              </c:pt>
              <c:pt idx="10">
                <c:v>117.81417160490903</c:v>
              </c:pt>
              <c:pt idx="11">
                <c:v>121.29800361391401</c:v>
              </c:pt>
              <c:pt idx="12">
                <c:v>116.90206284376184</c:v>
              </c:pt>
              <c:pt idx="13">
                <c:v>119.64684674328203</c:v>
              </c:pt>
              <c:pt idx="14">
                <c:v>124.92594321092226</c:v>
              </c:pt>
              <c:pt idx="15">
                <c:v>125.92206648010549</c:v>
              </c:pt>
              <c:pt idx="16">
                <c:v>124.18778523176374</c:v>
              </c:pt>
              <c:pt idx="17">
                <c:v>124.20725090981747</c:v>
              </c:pt>
              <c:pt idx="18">
                <c:v>121.32096667058734</c:v>
              </c:pt>
              <c:pt idx="19">
                <c:v>121.30404002638741</c:v>
              </c:pt>
              <c:pt idx="20">
                <c:v>125.05215604306825</c:v>
              </c:pt>
              <c:pt idx="21">
                <c:v>125.23483872796261</c:v>
              </c:pt>
              <c:pt idx="22">
                <c:v>127.80693878510803</c:v>
              </c:pt>
              <c:pt idx="23">
                <c:v>121.2129424109857</c:v>
              </c:pt>
              <c:pt idx="24">
                <c:v>125.74084651517113</c:v>
              </c:pt>
              <c:pt idx="25">
                <c:v>133.26889032717446</c:v>
              </c:pt>
              <c:pt idx="26">
                <c:v>131.29762553906298</c:v>
              </c:pt>
              <c:pt idx="27">
                <c:v>128.708977373697</c:v>
              </c:pt>
              <c:pt idx="28">
                <c:v>127.73658266004635</c:v>
              </c:pt>
              <c:pt idx="29">
                <c:v>126.45159221535454</c:v>
              </c:pt>
              <c:pt idx="30">
                <c:v>130.89052682688532</c:v>
              </c:pt>
              <c:pt idx="31">
                <c:v>135.03541872879291</c:v>
              </c:pt>
              <c:pt idx="32">
                <c:v>129.017980324929</c:v>
              </c:pt>
              <c:pt idx="33">
                <c:v>134.25145415862681</c:v>
              </c:pt>
              <c:pt idx="34">
                <c:v>132.79573234348712</c:v>
              </c:pt>
              <c:pt idx="35">
                <c:v>132.11928849850065</c:v>
              </c:pt>
              <c:pt idx="36">
                <c:v>135.48272159387747</c:v>
              </c:pt>
              <c:pt idx="37">
                <c:v>132.40253799774553</c:v>
              </c:pt>
              <c:pt idx="38">
                <c:v>133.11208043691519</c:v>
              </c:pt>
              <c:pt idx="39">
                <c:v>131.58135314574517</c:v>
              </c:pt>
              <c:pt idx="40">
                <c:v>137.73032628105298</c:v>
              </c:pt>
              <c:pt idx="41">
                <c:v>138.80769565467463</c:v>
              </c:pt>
              <c:pt idx="42">
                <c:v>136.75873675888465</c:v>
              </c:pt>
              <c:pt idx="43">
                <c:v>137.03457384154254</c:v>
              </c:pt>
              <c:pt idx="44">
                <c:v>143.95240584578187</c:v>
              </c:pt>
              <c:pt idx="45">
                <c:v>138.46073569793572</c:v>
              </c:pt>
              <c:pt idx="46">
                <c:v>135.93455308222548</c:v>
              </c:pt>
              <c:pt idx="47">
                <c:v>144.13814859309963</c:v>
              </c:pt>
              <c:pt idx="48">
                <c:v>139.22269684081593</c:v>
              </c:pt>
            </c:numLit>
          </c:val>
          <c:smooth val="0"/>
          <c:extLst>
            <c:ext xmlns:c16="http://schemas.microsoft.com/office/drawing/2014/chart" uri="{C3380CC4-5D6E-409C-BE32-E72D297353CC}">
              <c16:uniqueId val="{00000002-67F3-4AF5-8FA1-688AD9AB0C71}"/>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111.69907114773537</c:v>
              </c:pt>
              <c:pt idx="1">
                <c:v>102.41684512259701</c:v>
              </c:pt>
              <c:pt idx="2">
                <c:v>102.66159881544539</c:v>
              </c:pt>
              <c:pt idx="3">
                <c:v>103.1786447594591</c:v>
              </c:pt>
              <c:pt idx="4">
                <c:v>100.9891197910421</c:v>
              </c:pt>
              <c:pt idx="5">
                <c:v>96.545453226817656</c:v>
              </c:pt>
              <c:pt idx="6">
                <c:v>101.48385741493907</c:v>
              </c:pt>
              <c:pt idx="7">
                <c:v>97.855503544618315</c:v>
              </c:pt>
              <c:pt idx="8">
                <c:v>106.07274642235542</c:v>
              </c:pt>
              <c:pt idx="9">
                <c:v>101.17656395471329</c:v>
              </c:pt>
              <c:pt idx="10">
                <c:v>99.95651744753367</c:v>
              </c:pt>
              <c:pt idx="11">
                <c:v>97.421000825358178</c:v>
              </c:pt>
              <c:pt idx="12">
                <c:v>91.971710639311013</c:v>
              </c:pt>
              <c:pt idx="13">
                <c:v>99.173963599798853</c:v>
              </c:pt>
              <c:pt idx="14">
                <c:v>98.423609656709516</c:v>
              </c:pt>
              <c:pt idx="15">
                <c:v>100.92767788309138</c:v>
              </c:pt>
              <c:pt idx="16">
                <c:v>97.618231679393602</c:v>
              </c:pt>
              <c:pt idx="17">
                <c:v>101.03624599345781</c:v>
              </c:pt>
              <c:pt idx="18">
                <c:v>106.96643726679646</c:v>
              </c:pt>
              <c:pt idx="19">
                <c:v>102.77079525148156</c:v>
              </c:pt>
              <c:pt idx="20">
                <c:v>102.25227315996727</c:v>
              </c:pt>
              <c:pt idx="21">
                <c:v>101.51271075213857</c:v>
              </c:pt>
              <c:pt idx="22">
                <c:v>105.81574263060728</c:v>
              </c:pt>
              <c:pt idx="23">
                <c:v>98.01979104997497</c:v>
              </c:pt>
              <c:pt idx="24">
                <c:v>104.79564990840807</c:v>
              </c:pt>
              <c:pt idx="25">
                <c:v>107.29850010349121</c:v>
              </c:pt>
              <c:pt idx="26">
                <c:v>111.17798734679552</c:v>
              </c:pt>
              <c:pt idx="27">
                <c:v>105.34684579550967</c:v>
              </c:pt>
              <c:pt idx="28">
                <c:v>106.70771980101637</c:v>
              </c:pt>
              <c:pt idx="29">
                <c:v>104.52392892191995</c:v>
              </c:pt>
              <c:pt idx="30">
                <c:v>105.44128607170971</c:v>
              </c:pt>
              <c:pt idx="31">
                <c:v>102.92414615270388</c:v>
              </c:pt>
              <c:pt idx="32">
                <c:v>101.08261922981676</c:v>
              </c:pt>
              <c:pt idx="33">
                <c:v>110.18291084940222</c:v>
              </c:pt>
              <c:pt idx="34">
                <c:v>104.30624847181362</c:v>
              </c:pt>
              <c:pt idx="35">
                <c:v>110.55815105526379</c:v>
              </c:pt>
              <c:pt idx="36">
                <c:v>107.30527651090387</c:v>
              </c:pt>
              <c:pt idx="37">
                <c:v>107.84966507272009</c:v>
              </c:pt>
              <c:pt idx="38">
                <c:v>108.0377281930899</c:v>
              </c:pt>
              <c:pt idx="39">
                <c:v>106.98434266802781</c:v>
              </c:pt>
              <c:pt idx="40">
                <c:v>113.46422315735384</c:v>
              </c:pt>
              <c:pt idx="41">
                <c:v>115.26683671594779</c:v>
              </c:pt>
              <c:pt idx="42">
                <c:v>108.54512095327425</c:v>
              </c:pt>
              <c:pt idx="43">
                <c:v>112.37521183961097</c:v>
              </c:pt>
              <c:pt idx="44">
                <c:v>113.82940751107304</c:v>
              </c:pt>
              <c:pt idx="45">
                <c:v>112.51743944205477</c:v>
              </c:pt>
              <c:pt idx="46">
                <c:v>108.50404217250662</c:v>
              </c:pt>
              <c:pt idx="47">
                <c:v>111.79100332325066</c:v>
              </c:pt>
              <c:pt idx="48">
                <c:v>112.8752361329427</c:v>
              </c:pt>
            </c:numLit>
          </c:val>
          <c:smooth val="0"/>
          <c:extLst>
            <c:ext xmlns:c16="http://schemas.microsoft.com/office/drawing/2014/chart" uri="{C3380CC4-5D6E-409C-BE32-E72D297353CC}">
              <c16:uniqueId val="{00000001-590D-4C3B-8098-B2D3884A0592}"/>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98.868901285489272</c:v>
              </c:pt>
              <c:pt idx="1">
                <c:v>96.935748798193927</c:v>
              </c:pt>
              <c:pt idx="2">
                <c:v>95.009982302192952</c:v>
              </c:pt>
              <c:pt idx="3">
                <c:v>95.16594712662112</c:v>
              </c:pt>
              <c:pt idx="4">
                <c:v>95.509678501663672</c:v>
              </c:pt>
              <c:pt idx="5">
                <c:v>92.216573519281809</c:v>
              </c:pt>
              <c:pt idx="6">
                <c:v>97.879469956555596</c:v>
              </c:pt>
              <c:pt idx="7">
                <c:v>90.855499379873223</c:v>
              </c:pt>
              <c:pt idx="8">
                <c:v>95.693051266420809</c:v>
              </c:pt>
              <c:pt idx="9">
                <c:v>94.895781894681591</c:v>
              </c:pt>
              <c:pt idx="10">
                <c:v>94.959897219395671</c:v>
              </c:pt>
              <c:pt idx="11">
                <c:v>93.452612786612974</c:v>
              </c:pt>
              <c:pt idx="12">
                <c:v>90.464579677463945</c:v>
              </c:pt>
              <c:pt idx="13">
                <c:v>94.541698051383747</c:v>
              </c:pt>
              <c:pt idx="14">
                <c:v>97.840850955397883</c:v>
              </c:pt>
              <c:pt idx="15">
                <c:v>95.608927746455208</c:v>
              </c:pt>
              <c:pt idx="16">
                <c:v>96.705230516090751</c:v>
              </c:pt>
              <c:pt idx="17">
                <c:v>95.890232173418681</c:v>
              </c:pt>
              <c:pt idx="18">
                <c:v>96.750473505394325</c:v>
              </c:pt>
              <c:pt idx="19">
                <c:v>98.432566578852317</c:v>
              </c:pt>
              <c:pt idx="20">
                <c:v>101.40913969230452</c:v>
              </c:pt>
              <c:pt idx="21">
                <c:v>102.60834895004456</c:v>
              </c:pt>
              <c:pt idx="22">
                <c:v>101.80986556596199</c:v>
              </c:pt>
              <c:pt idx="23">
                <c:v>100.52128985398818</c:v>
              </c:pt>
              <c:pt idx="24">
                <c:v>101.69209596580376</c:v>
              </c:pt>
              <c:pt idx="25">
                <c:v>104.3962771264862</c:v>
              </c:pt>
              <c:pt idx="26">
                <c:v>105.15463012759392</c:v>
              </c:pt>
              <c:pt idx="27">
                <c:v>103.69193704565231</c:v>
              </c:pt>
              <c:pt idx="28">
                <c:v>102.51240714011571</c:v>
              </c:pt>
              <c:pt idx="29">
                <c:v>102.79889614111812</c:v>
              </c:pt>
              <c:pt idx="30">
                <c:v>106.85554912121312</c:v>
              </c:pt>
              <c:pt idx="31">
                <c:v>103.0394022359483</c:v>
              </c:pt>
              <c:pt idx="32">
                <c:v>103.42414651691368</c:v>
              </c:pt>
              <c:pt idx="33">
                <c:v>106.82929857606662</c:v>
              </c:pt>
              <c:pt idx="34">
                <c:v>105.23198304979556</c:v>
              </c:pt>
              <c:pt idx="35">
                <c:v>107.74146846803399</c:v>
              </c:pt>
              <c:pt idx="36">
                <c:v>108.15664148960352</c:v>
              </c:pt>
              <c:pt idx="37">
                <c:v>107.63651065161999</c:v>
              </c:pt>
              <c:pt idx="38">
                <c:v>106.84406296089975</c:v>
              </c:pt>
              <c:pt idx="39">
                <c:v>109.06015166553958</c:v>
              </c:pt>
              <c:pt idx="40">
                <c:v>111.51905280685122</c:v>
              </c:pt>
              <c:pt idx="41">
                <c:v>112.3983585302814</c:v>
              </c:pt>
              <c:pt idx="42">
                <c:v>107.63128549451919</c:v>
              </c:pt>
              <c:pt idx="43">
                <c:v>113.21905082022134</c:v>
              </c:pt>
              <c:pt idx="44">
                <c:v>112.81063064524184</c:v>
              </c:pt>
              <c:pt idx="45">
                <c:v>112.18348350498279</c:v>
              </c:pt>
              <c:pt idx="46">
                <c:v>111.10785876573432</c:v>
              </c:pt>
              <c:pt idx="47">
                <c:v>114.02947983415936</c:v>
              </c:pt>
              <c:pt idx="48">
                <c:v>113.42933597003369</c:v>
              </c:pt>
            </c:numLit>
          </c:val>
          <c:smooth val="0"/>
          <c:extLst>
            <c:ext xmlns:c16="http://schemas.microsoft.com/office/drawing/2014/chart" uri="{C3380CC4-5D6E-409C-BE32-E72D297353CC}">
              <c16:uniqueId val="{00000002-590D-4C3B-8098-B2D3884A0592}"/>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130.32211222058558</c:v>
              </c:pt>
              <c:pt idx="1">
                <c:v>126.36933097578491</c:v>
              </c:pt>
              <c:pt idx="2">
                <c:v>129.49560039031073</c:v>
              </c:pt>
              <c:pt idx="3">
                <c:v>138.28898992175186</c:v>
              </c:pt>
              <c:pt idx="4">
                <c:v>127.36874749985334</c:v>
              </c:pt>
              <c:pt idx="5">
                <c:v>130.54545004700148</c:v>
              </c:pt>
              <c:pt idx="6">
                <c:v>130.01844763735909</c:v>
              </c:pt>
              <c:pt idx="7">
                <c:v>131.42584970005828</c:v>
              </c:pt>
              <c:pt idx="8">
                <c:v>131.48275173240131</c:v>
              </c:pt>
              <c:pt idx="9">
                <c:v>134.04290893181258</c:v>
              </c:pt>
              <c:pt idx="10">
                <c:v>131.37342577206005</c:v>
              </c:pt>
              <c:pt idx="11">
                <c:v>133.66004186054712</c:v>
              </c:pt>
              <c:pt idx="12">
                <c:v>129.1330219079135</c:v>
              </c:pt>
              <c:pt idx="13">
                <c:v>132.84318159307861</c:v>
              </c:pt>
              <c:pt idx="14">
                <c:v>136.49636268894429</c:v>
              </c:pt>
              <c:pt idx="15">
                <c:v>136.87336422031677</c:v>
              </c:pt>
              <c:pt idx="16">
                <c:v>136.49631917090258</c:v>
              </c:pt>
              <c:pt idx="17">
                <c:v>141.20046332061446</c:v>
              </c:pt>
              <c:pt idx="18">
                <c:v>163.9242929639482</c:v>
              </c:pt>
              <c:pt idx="19">
                <c:v>153.8291135919456</c:v>
              </c:pt>
              <c:pt idx="20">
                <c:v>153.00601952845972</c:v>
              </c:pt>
              <c:pt idx="21">
                <c:v>145.1303337022423</c:v>
              </c:pt>
              <c:pt idx="22">
                <c:v>148.60697536949453</c:v>
              </c:pt>
              <c:pt idx="23">
                <c:v>145.95209425491657</c:v>
              </c:pt>
              <c:pt idx="24">
                <c:v>147.95343942561121</c:v>
              </c:pt>
              <c:pt idx="25">
                <c:v>153.13972810278733</c:v>
              </c:pt>
              <c:pt idx="26">
                <c:v>149.7733397451594</c:v>
              </c:pt>
              <c:pt idx="27">
                <c:v>146.69102990488872</c:v>
              </c:pt>
              <c:pt idx="28">
                <c:v>145.37564311899237</c:v>
              </c:pt>
              <c:pt idx="29">
                <c:v>140.56790291516728</c:v>
              </c:pt>
              <c:pt idx="30">
                <c:v>141.52526587850534</c:v>
              </c:pt>
              <c:pt idx="31">
                <c:v>142.6367131574886</c:v>
              </c:pt>
              <c:pt idx="32">
                <c:v>135.15466890804814</c:v>
              </c:pt>
              <c:pt idx="33">
                <c:v>143.3915896785266</c:v>
              </c:pt>
              <c:pt idx="34">
                <c:v>141.43663219936388</c:v>
              </c:pt>
              <c:pt idx="35">
                <c:v>141.03792426825703</c:v>
              </c:pt>
              <c:pt idx="36">
                <c:v>147.01139685614527</c:v>
              </c:pt>
              <c:pt idx="37">
                <c:v>141.71664273202111</c:v>
              </c:pt>
              <c:pt idx="38">
                <c:v>140.20264912151123</c:v>
              </c:pt>
              <c:pt idx="39">
                <c:v>138.30617953518768</c:v>
              </c:pt>
              <c:pt idx="40">
                <c:v>148.06922457882305</c:v>
              </c:pt>
              <c:pt idx="41">
                <c:v>144.7101408418786</c:v>
              </c:pt>
              <c:pt idx="42">
                <c:v>144.9979710071955</c:v>
              </c:pt>
              <c:pt idx="43">
                <c:v>142.87562425506925</c:v>
              </c:pt>
              <c:pt idx="44">
                <c:v>147.1027556165308</c:v>
              </c:pt>
              <c:pt idx="45">
                <c:v>147.09615529835801</c:v>
              </c:pt>
              <c:pt idx="46">
                <c:v>145.02391535974559</c:v>
              </c:pt>
              <c:pt idx="47">
                <c:v>148.43018583849747</c:v>
              </c:pt>
              <c:pt idx="48">
                <c:v>150.389609015817</c:v>
              </c:pt>
            </c:numLit>
          </c:val>
          <c:smooth val="0"/>
          <c:extLst>
            <c:ext xmlns:c16="http://schemas.microsoft.com/office/drawing/2014/chart" uri="{C3380CC4-5D6E-409C-BE32-E72D297353CC}">
              <c16:uniqueId val="{00000001-43E7-41FE-B578-0A87633BBDD7}"/>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122.1830678443756</c:v>
              </c:pt>
              <c:pt idx="1">
                <c:v>118.68487950929575</c:v>
              </c:pt>
              <c:pt idx="2">
                <c:v>125.44269761384864</c:v>
              </c:pt>
              <c:pt idx="3">
                <c:v>133.04644410358495</c:v>
              </c:pt>
              <c:pt idx="4">
                <c:v>123.77455761536311</c:v>
              </c:pt>
              <c:pt idx="5">
                <c:v>126.57993127225163</c:v>
              </c:pt>
              <c:pt idx="6">
                <c:v>125.22005311504805</c:v>
              </c:pt>
              <c:pt idx="7">
                <c:v>128.64806626713545</c:v>
              </c:pt>
              <c:pt idx="8">
                <c:v>124.8829328347323</c:v>
              </c:pt>
              <c:pt idx="9">
                <c:v>123.3553422171003</c:v>
              </c:pt>
              <c:pt idx="10">
                <c:v>123.47944093944886</c:v>
              </c:pt>
              <c:pt idx="11">
                <c:v>128.20050404342572</c:v>
              </c:pt>
              <c:pt idx="12">
                <c:v>123.4555617708325</c:v>
              </c:pt>
              <c:pt idx="13">
                <c:v>125.87007775136986</c:v>
              </c:pt>
              <c:pt idx="14">
                <c:v>131.63997578050007</c:v>
              </c:pt>
              <c:pt idx="15">
                <c:v>133.43628865161563</c:v>
              </c:pt>
              <c:pt idx="16">
                <c:v>131.00034343593961</c:v>
              </c:pt>
              <c:pt idx="17">
                <c:v>131.22666159802549</c:v>
              </c:pt>
              <c:pt idx="18">
                <c:v>127.41166371549208</c:v>
              </c:pt>
              <c:pt idx="19">
                <c:v>126.97357277865871</c:v>
              </c:pt>
              <c:pt idx="20">
                <c:v>130.91294397483952</c:v>
              </c:pt>
              <c:pt idx="21">
                <c:v>130.84364330100874</c:v>
              </c:pt>
              <c:pt idx="22">
                <c:v>134.25126596924176</c:v>
              </c:pt>
              <c:pt idx="23">
                <c:v>126.34212668237153</c:v>
              </c:pt>
              <c:pt idx="24">
                <c:v>131.70221053501018</c:v>
              </c:pt>
              <c:pt idx="25">
                <c:v>140.42602546149192</c:v>
              </c:pt>
              <c:pt idx="26">
                <c:v>137.77812488545621</c:v>
              </c:pt>
              <c:pt idx="27">
                <c:v>134.91036749533026</c:v>
              </c:pt>
              <c:pt idx="28">
                <c:v>133.98931882885222</c:v>
              </c:pt>
              <c:pt idx="29">
                <c:v>132.31477962127366</c:v>
              </c:pt>
              <c:pt idx="30">
                <c:v>136.84847674274894</c:v>
              </c:pt>
              <c:pt idx="31">
                <c:v>142.96680381705642</c:v>
              </c:pt>
              <c:pt idx="32">
                <c:v>135.36234984548429</c:v>
              </c:pt>
              <c:pt idx="33">
                <c:v>141.049040224511</c:v>
              </c:pt>
              <c:pt idx="34">
                <c:v>139.6284175989629</c:v>
              </c:pt>
              <c:pt idx="35">
                <c:v>138.16222444701958</c:v>
              </c:pt>
              <c:pt idx="36">
                <c:v>142.25649183206326</c:v>
              </c:pt>
              <c:pt idx="37">
                <c:v>138.54170535417302</c:v>
              </c:pt>
              <c:pt idx="38">
                <c:v>139.62357108307447</c:v>
              </c:pt>
              <c:pt idx="39">
                <c:v>137.16405815622136</c:v>
              </c:pt>
              <c:pt idx="40">
                <c:v>144.22775084714459</c:v>
              </c:pt>
              <c:pt idx="41">
                <c:v>145.35421755392977</c:v>
              </c:pt>
              <c:pt idx="42">
                <c:v>143.97904284508056</c:v>
              </c:pt>
              <c:pt idx="43">
                <c:v>142.93812387261426</c:v>
              </c:pt>
              <c:pt idx="44">
                <c:v>151.67203592857214</c:v>
              </c:pt>
              <c:pt idx="45">
                <c:v>144.97451550706708</c:v>
              </c:pt>
              <c:pt idx="46">
                <c:v>142.08875897022187</c:v>
              </c:pt>
              <c:pt idx="47">
                <c:v>151.60168538917327</c:v>
              </c:pt>
              <c:pt idx="48">
                <c:v>145.61652645496406</c:v>
              </c:pt>
            </c:numLit>
          </c:val>
          <c:smooth val="0"/>
          <c:extLst>
            <c:ext xmlns:c16="http://schemas.microsoft.com/office/drawing/2014/chart" uri="{C3380CC4-5D6E-409C-BE32-E72D297353CC}">
              <c16:uniqueId val="{00000002-43E7-41FE-B578-0A87633BBDD7}"/>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103.9118161380362</c:v>
              </c:pt>
              <c:pt idx="1">
                <c:v>104.25733183023516</c:v>
              </c:pt>
              <c:pt idx="2">
                <c:v>107.63034829792262</c:v>
              </c:pt>
              <c:pt idx="3">
                <c:v>105.96312321524826</c:v>
              </c:pt>
              <c:pt idx="4">
                <c:v>104.11429017914845</c:v>
              </c:pt>
              <c:pt idx="5">
                <c:v>105.47845071951485</c:v>
              </c:pt>
              <c:pt idx="6">
                <c:v>106.95107081086128</c:v>
              </c:pt>
              <c:pt idx="7">
                <c:v>109.38070786928502</c:v>
              </c:pt>
              <c:pt idx="8">
                <c:v>109.45148886688088</c:v>
              </c:pt>
              <c:pt idx="9">
                <c:v>109.50601667003488</c:v>
              </c:pt>
              <c:pt idx="10">
                <c:v>110.08378834859526</c:v>
              </c:pt>
              <c:pt idx="11">
                <c:v>112.54634374221033</c:v>
              </c:pt>
              <c:pt idx="12">
                <c:v>118.86584579639509</c:v>
              </c:pt>
              <c:pt idx="13">
                <c:v>117.67991015790152</c:v>
              </c:pt>
              <c:pt idx="14">
                <c:v>114.39683814509955</c:v>
              </c:pt>
              <c:pt idx="15">
                <c:v>115.61966167538262</c:v>
              </c:pt>
              <c:pt idx="16">
                <c:v>116.83122563700084</c:v>
              </c:pt>
              <c:pt idx="17">
                <c:v>133.57470883376556</c:v>
              </c:pt>
              <c:pt idx="18">
                <c:v>125.87297645443091</c:v>
              </c:pt>
              <c:pt idx="19">
                <c:v>119.94812840253776</c:v>
              </c:pt>
              <c:pt idx="20">
                <c:v>120.2283546937818</c:v>
              </c:pt>
              <c:pt idx="21">
                <c:v>119.81953683536825</c:v>
              </c:pt>
              <c:pt idx="22">
                <c:v>118.5245635115602</c:v>
              </c:pt>
              <c:pt idx="23">
                <c:v>118.27234738850969</c:v>
              </c:pt>
              <c:pt idx="24">
                <c:v>120.21455404063393</c:v>
              </c:pt>
              <c:pt idx="25">
                <c:v>117.5294846589626</c:v>
              </c:pt>
              <c:pt idx="26">
                <c:v>119.41699406789799</c:v>
              </c:pt>
              <c:pt idx="27">
                <c:v>118.23454064109127</c:v>
              </c:pt>
              <c:pt idx="28">
                <c:v>118.04999677578685</c:v>
              </c:pt>
              <c:pt idx="29">
                <c:v>120.69209194045686</c:v>
              </c:pt>
              <c:pt idx="30">
                <c:v>119.94004774956568</c:v>
              </c:pt>
              <c:pt idx="31">
                <c:v>121.96659112253701</c:v>
              </c:pt>
              <c:pt idx="32">
                <c:v>120.32874850397637</c:v>
              </c:pt>
              <c:pt idx="33">
                <c:v>121.15522953035145</c:v>
              </c:pt>
              <c:pt idx="34">
                <c:v>128.54825260017773</c:v>
              </c:pt>
              <c:pt idx="35">
                <c:v>123.47256221143468</c:v>
              </c:pt>
              <c:pt idx="36">
                <c:v>123.22466881384651</c:v>
              </c:pt>
              <c:pt idx="37">
                <c:v>124.08267970014408</c:v>
              </c:pt>
              <c:pt idx="38">
                <c:v>123.67932100362641</c:v>
              </c:pt>
              <c:pt idx="39">
                <c:v>124.27825046143128</c:v>
              </c:pt>
              <c:pt idx="40">
                <c:v>127.58046426209253</c:v>
              </c:pt>
              <c:pt idx="41">
                <c:v>123.76769752331825</c:v>
              </c:pt>
              <c:pt idx="42">
                <c:v>126.98232226164232</c:v>
              </c:pt>
              <c:pt idx="43">
                <c:v>125.47115055789135</c:v>
              </c:pt>
              <c:pt idx="44">
                <c:v>127.91309512731581</c:v>
              </c:pt>
              <c:pt idx="45">
                <c:v>126.75356679081628</c:v>
              </c:pt>
              <c:pt idx="46">
                <c:v>126.51260239803632</c:v>
              </c:pt>
              <c:pt idx="47">
                <c:v>128.12641621281611</c:v>
              </c:pt>
              <c:pt idx="48">
                <c:v>127.75646265099212</c:v>
              </c:pt>
            </c:numLit>
          </c:val>
          <c:smooth val="0"/>
          <c:extLst>
            <c:ext xmlns:c16="http://schemas.microsoft.com/office/drawing/2014/chart" uri="{C3380CC4-5D6E-409C-BE32-E72D297353CC}">
              <c16:uniqueId val="{00000001-BF62-43F1-8E50-2ADCD5FC6BE0}"/>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104.24836717879948</c:v>
              </c:pt>
              <c:pt idx="1">
                <c:v>104.22746346685389</c:v>
              </c:pt>
              <c:pt idx="2">
                <c:v>106.10015356685435</c:v>
              </c:pt>
              <c:pt idx="3">
                <c:v>104.1882282500563</c:v>
              </c:pt>
              <c:pt idx="4">
                <c:v>102.84043966160583</c:v>
              </c:pt>
              <c:pt idx="5">
                <c:v>103.73374066475287</c:v>
              </c:pt>
              <c:pt idx="6">
                <c:v>104.19156899585926</c:v>
              </c:pt>
              <c:pt idx="7">
                <c:v>105.31646042665493</c:v>
              </c:pt>
              <c:pt idx="8">
                <c:v>105.69768222413254</c:v>
              </c:pt>
              <c:pt idx="9">
                <c:v>108.18770322933864</c:v>
              </c:pt>
              <c:pt idx="10">
                <c:v>108.27690863255148</c:v>
              </c:pt>
              <c:pt idx="11">
                <c:v>108.3006907022902</c:v>
              </c:pt>
              <c:pt idx="12">
                <c:v>109.49616150799169</c:v>
              </c:pt>
              <c:pt idx="13">
                <c:v>110.27277464103251</c:v>
              </c:pt>
              <c:pt idx="14">
                <c:v>111.13844983313008</c:v>
              </c:pt>
              <c:pt idx="15">
                <c:v>111.59213927369377</c:v>
              </c:pt>
              <c:pt idx="16">
                <c:v>111.05203594003532</c:v>
              </c:pt>
              <c:pt idx="17">
                <c:v>112.28255891955594</c:v>
              </c:pt>
              <c:pt idx="18">
                <c:v>113.92401965704255</c:v>
              </c:pt>
              <c:pt idx="19">
                <c:v>114.44372558758604</c:v>
              </c:pt>
              <c:pt idx="20">
                <c:v>115.64920415600395</c:v>
              </c:pt>
              <c:pt idx="21">
                <c:v>116.8303493423426</c:v>
              </c:pt>
              <c:pt idx="22">
                <c:v>116.41532468638293</c:v>
              </c:pt>
              <c:pt idx="23">
                <c:v>116.77768748327115</c:v>
              </c:pt>
              <c:pt idx="24">
                <c:v>117.77371118651988</c:v>
              </c:pt>
              <c:pt idx="25">
                <c:v>116.50142841346292</c:v>
              </c:pt>
              <c:pt idx="26">
                <c:v>117.03523960392086</c:v>
              </c:pt>
              <c:pt idx="27">
                <c:v>116.8054617815158</c:v>
              </c:pt>
              <c:pt idx="28">
                <c:v>116.08940189020933</c:v>
              </c:pt>
              <c:pt idx="29">
                <c:v>120.22947917146875</c:v>
              </c:pt>
              <c:pt idx="30">
                <c:v>118.72770653986015</c:v>
              </c:pt>
              <c:pt idx="31">
                <c:v>121.35472515658404</c:v>
              </c:pt>
              <c:pt idx="32">
                <c:v>120.22944226964711</c:v>
              </c:pt>
              <c:pt idx="33">
                <c:v>117.98272288576386</c:v>
              </c:pt>
              <c:pt idx="34">
                <c:v>128.81400751076342</c:v>
              </c:pt>
              <c:pt idx="35">
                <c:v>122.75391848397423</c:v>
              </c:pt>
              <c:pt idx="36">
                <c:v>122.66205126869158</c:v>
              </c:pt>
              <c:pt idx="37">
                <c:v>123.05666581519974</c:v>
              </c:pt>
              <c:pt idx="38">
                <c:v>123.96572330796076</c:v>
              </c:pt>
              <c:pt idx="39">
                <c:v>125.08762865404523</c:v>
              </c:pt>
              <c:pt idx="40">
                <c:v>128.81628078630646</c:v>
              </c:pt>
              <c:pt idx="41">
                <c:v>122.89880446577075</c:v>
              </c:pt>
              <c:pt idx="42">
                <c:v>126.99772209532611</c:v>
              </c:pt>
              <c:pt idx="43">
                <c:v>125.40234815890344</c:v>
              </c:pt>
              <c:pt idx="44">
                <c:v>126.69373828366987</c:v>
              </c:pt>
              <c:pt idx="45">
                <c:v>126.37280576812233</c:v>
              </c:pt>
              <c:pt idx="46">
                <c:v>126.09442792217152</c:v>
              </c:pt>
              <c:pt idx="47">
                <c:v>127.25343020405511</c:v>
              </c:pt>
              <c:pt idx="48">
                <c:v>127.29088923078011</c:v>
              </c:pt>
            </c:numLit>
          </c:val>
          <c:smooth val="0"/>
          <c:extLst>
            <c:ext xmlns:c16="http://schemas.microsoft.com/office/drawing/2014/chart" uri="{C3380CC4-5D6E-409C-BE32-E72D297353CC}">
              <c16:uniqueId val="{00000002-BF62-43F1-8E50-2ADCD5FC6BE0}"/>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96.874062858381876</c:v>
              </c:pt>
              <c:pt idx="1">
                <c:v>96.627640899396496</c:v>
              </c:pt>
              <c:pt idx="2">
                <c:v>100.25800159464744</c:v>
              </c:pt>
              <c:pt idx="3">
                <c:v>96.620015844645451</c:v>
              </c:pt>
              <c:pt idx="4">
                <c:v>96.106424650801912</c:v>
              </c:pt>
              <c:pt idx="5">
                <c:v>97.245775211216852</c:v>
              </c:pt>
              <c:pt idx="6">
                <c:v>98.05012635842138</c:v>
              </c:pt>
              <c:pt idx="7">
                <c:v>99.085807771026097</c:v>
              </c:pt>
              <c:pt idx="8">
                <c:v>99.286334253880298</c:v>
              </c:pt>
              <c:pt idx="9">
                <c:v>100.88343185341273</c:v>
              </c:pt>
              <c:pt idx="10">
                <c:v>100.87328098078603</c:v>
              </c:pt>
              <c:pt idx="11">
                <c:v>101.79159466782693</c:v>
              </c:pt>
              <c:pt idx="12">
                <c:v>103.48252851755568</c:v>
              </c:pt>
              <c:pt idx="13">
                <c:v>104.22401294959967</c:v>
              </c:pt>
              <c:pt idx="14">
                <c:v>103.63722741728924</c:v>
              </c:pt>
              <c:pt idx="15">
                <c:v>103.810348516807</c:v>
              </c:pt>
              <c:pt idx="16">
                <c:v>104.99841964172001</c:v>
              </c:pt>
              <c:pt idx="17">
                <c:v>112.40007855875909</c:v>
              </c:pt>
              <c:pt idx="18">
                <c:v>109.81197838093672</c:v>
              </c:pt>
              <c:pt idx="19">
                <c:v>107.60079235594469</c:v>
              </c:pt>
              <c:pt idx="20">
                <c:v>108.21263605359692</c:v>
              </c:pt>
              <c:pt idx="21">
                <c:v>108.79489892058949</c:v>
              </c:pt>
              <c:pt idx="22">
                <c:v>106.46317470874622</c:v>
              </c:pt>
              <c:pt idx="23">
                <c:v>106.26266705122143</c:v>
              </c:pt>
              <c:pt idx="24">
                <c:v>106.86162124250542</c:v>
              </c:pt>
              <c:pt idx="25">
                <c:v>105.00732610140426</c:v>
              </c:pt>
              <c:pt idx="26">
                <c:v>106.43020631909333</c:v>
              </c:pt>
              <c:pt idx="27">
                <c:v>105.58026796802432</c:v>
              </c:pt>
              <c:pt idx="28">
                <c:v>106.35047797731197</c:v>
              </c:pt>
              <c:pt idx="29">
                <c:v>108.21008699118562</c:v>
              </c:pt>
              <c:pt idx="30">
                <c:v>107.03445852740796</c:v>
              </c:pt>
              <c:pt idx="31">
                <c:v>108.64281289627962</c:v>
              </c:pt>
              <c:pt idx="32">
                <c:v>107.89581329192323</c:v>
              </c:pt>
              <c:pt idx="33">
                <c:v>106.74299673379389</c:v>
              </c:pt>
              <c:pt idx="34">
                <c:v>114.35966491885881</c:v>
              </c:pt>
              <c:pt idx="35">
                <c:v>109.90724897104589</c:v>
              </c:pt>
              <c:pt idx="36">
                <c:v>109.44966589303824</c:v>
              </c:pt>
              <c:pt idx="37">
                <c:v>110.06375096316052</c:v>
              </c:pt>
              <c:pt idx="38">
                <c:v>109.55030971665485</c:v>
              </c:pt>
              <c:pt idx="39">
                <c:v>110.56804959764652</c:v>
              </c:pt>
              <c:pt idx="40">
                <c:v>112.90541080062053</c:v>
              </c:pt>
              <c:pt idx="41">
                <c:v>109.58266273318739</c:v>
              </c:pt>
              <c:pt idx="42">
                <c:v>112.0963822768549</c:v>
              </c:pt>
              <c:pt idx="43">
                <c:v>111.39238075332219</c:v>
              </c:pt>
              <c:pt idx="44">
                <c:v>112.35223027130115</c:v>
              </c:pt>
              <c:pt idx="45">
                <c:v>110.67025912252713</c:v>
              </c:pt>
              <c:pt idx="46">
                <c:v>112.23504088302873</c:v>
              </c:pt>
              <c:pt idx="47">
                <c:v>113.06793574843562</c:v>
              </c:pt>
              <c:pt idx="48">
                <c:v>112.88742444060998</c:v>
              </c:pt>
            </c:numLit>
          </c:val>
          <c:smooth val="0"/>
          <c:extLst>
            <c:ext xmlns:c16="http://schemas.microsoft.com/office/drawing/2014/chart" uri="{C3380CC4-5D6E-409C-BE32-E72D297353CC}">
              <c16:uniqueId val="{00000001-3D6E-4174-9D65-3F959AA23363}"/>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96.727727663704684</c:v>
              </c:pt>
              <c:pt idx="1">
                <c:v>96.675653275754485</c:v>
              </c:pt>
              <c:pt idx="2">
                <c:v>98.8725142232948</c:v>
              </c:pt>
              <c:pt idx="3">
                <c:v>95.891071794822736</c:v>
              </c:pt>
              <c:pt idx="4">
                <c:v>95.490141051135481</c:v>
              </c:pt>
              <c:pt idx="5">
                <c:v>96.228444655481709</c:v>
              </c:pt>
              <c:pt idx="6">
                <c:v>96.410188359338804</c:v>
              </c:pt>
              <c:pt idx="7">
                <c:v>96.929685262092576</c:v>
              </c:pt>
              <c:pt idx="8">
                <c:v>97.3699707809145</c:v>
              </c:pt>
              <c:pt idx="9">
                <c:v>99.776997731059708</c:v>
              </c:pt>
              <c:pt idx="10">
                <c:v>99.44677844958467</c:v>
              </c:pt>
              <c:pt idx="11">
                <c:v>99.783335764416194</c:v>
              </c:pt>
              <c:pt idx="12">
                <c:v>100.1087703463273</c:v>
              </c:pt>
              <c:pt idx="13">
                <c:v>101.3774963506179</c:v>
              </c:pt>
              <c:pt idx="14">
                <c:v>102.13686978570426</c:v>
              </c:pt>
              <c:pt idx="15">
                <c:v>102.33769079075221</c:v>
              </c:pt>
              <c:pt idx="16">
                <c:v>101.99873897691849</c:v>
              </c:pt>
              <c:pt idx="17">
                <c:v>102.90774463465337</c:v>
              </c:pt>
              <c:pt idx="18">
                <c:v>104.54023376921073</c:v>
              </c:pt>
              <c:pt idx="19">
                <c:v>104.55995991419647</c:v>
              </c:pt>
              <c:pt idx="20">
                <c:v>105.43417368056376</c:v>
              </c:pt>
              <c:pt idx="21">
                <c:v>106.61387969474208</c:v>
              </c:pt>
              <c:pt idx="22">
                <c:v>105.52855285415359</c:v>
              </c:pt>
              <c:pt idx="23">
                <c:v>105.94189785477374</c:v>
              </c:pt>
              <c:pt idx="24">
                <c:v>106.01766961124983</c:v>
              </c:pt>
              <c:pt idx="25">
                <c:v>104.84227644544346</c:v>
              </c:pt>
              <c:pt idx="26">
                <c:v>105.35836807461658</c:v>
              </c:pt>
              <c:pt idx="27">
                <c:v>104.92327506303451</c:v>
              </c:pt>
              <c:pt idx="28">
                <c:v>104.5862605730965</c:v>
              </c:pt>
              <c:pt idx="29">
                <c:v>107.70469950246557</c:v>
              </c:pt>
              <c:pt idx="30">
                <c:v>106.25387530714166</c:v>
              </c:pt>
              <c:pt idx="31">
                <c:v>108.28520692979563</c:v>
              </c:pt>
              <c:pt idx="32">
                <c:v>107.48007247681748</c:v>
              </c:pt>
              <c:pt idx="33">
                <c:v>105.5499588403049</c:v>
              </c:pt>
              <c:pt idx="34">
                <c:v>114.19558954501086</c:v>
              </c:pt>
              <c:pt idx="35">
                <c:v>109.6191143449734</c:v>
              </c:pt>
              <c:pt idx="36">
                <c:v>109.12996700366497</c:v>
              </c:pt>
              <c:pt idx="37">
                <c:v>109.50270133631525</c:v>
              </c:pt>
              <c:pt idx="38">
                <c:v>110.01837397717338</c:v>
              </c:pt>
              <c:pt idx="39">
                <c:v>110.67325422502915</c:v>
              </c:pt>
              <c:pt idx="40">
                <c:v>113.67739346590919</c:v>
              </c:pt>
              <c:pt idx="41">
                <c:v>109.30334716914763</c:v>
              </c:pt>
              <c:pt idx="42">
                <c:v>112.17753172979965</c:v>
              </c:pt>
              <c:pt idx="43">
                <c:v>110.93678166285781</c:v>
              </c:pt>
              <c:pt idx="44">
                <c:v>112.06960607061018</c:v>
              </c:pt>
              <c:pt idx="45">
                <c:v>112.16337604672492</c:v>
              </c:pt>
              <c:pt idx="46">
                <c:v>111.45770087263847</c:v>
              </c:pt>
              <c:pt idx="47">
                <c:v>111.91478478925265</c:v>
              </c:pt>
              <c:pt idx="48">
                <c:v>113.08105060360415</c:v>
              </c:pt>
            </c:numLit>
          </c:val>
          <c:smooth val="0"/>
          <c:extLst>
            <c:ext xmlns:c16="http://schemas.microsoft.com/office/drawing/2014/chart" uri="{C3380CC4-5D6E-409C-BE32-E72D297353CC}">
              <c16:uniqueId val="{00000002-3D6E-4174-9D65-3F959AA23363}"/>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113.65348568019766</c:v>
              </c:pt>
              <c:pt idx="1">
                <c:v>114.81836243242007</c:v>
              </c:pt>
              <c:pt idx="2">
                <c:v>117.83516260154055</c:v>
              </c:pt>
              <c:pt idx="3">
                <c:v>118.89586764157978</c:v>
              </c:pt>
              <c:pt idx="4">
                <c:v>115.19879067460349</c:v>
              </c:pt>
              <c:pt idx="5">
                <c:v>116.87413355504958</c:v>
              </c:pt>
              <c:pt idx="6">
                <c:v>119.2717726063445</c:v>
              </c:pt>
              <c:pt idx="7">
                <c:v>123.63092533808069</c:v>
              </c:pt>
              <c:pt idx="8">
                <c:v>123.52211242384847</c:v>
              </c:pt>
              <c:pt idx="9">
                <c:v>121.44141260464734</c:v>
              </c:pt>
              <c:pt idx="10">
                <c:v>122.83298763528133</c:v>
              </c:pt>
              <c:pt idx="11">
                <c:v>127.43308491206504</c:v>
              </c:pt>
              <c:pt idx="12">
                <c:v>140.15945860687958</c:v>
              </c:pt>
              <c:pt idx="13">
                <c:v>136.30558497027693</c:v>
              </c:pt>
              <c:pt idx="14">
                <c:v>129.29030882353919</c:v>
              </c:pt>
              <c:pt idx="15">
                <c:v>131.96613216665759</c:v>
              </c:pt>
              <c:pt idx="16">
                <c:v>133.2102149510728</c:v>
              </c:pt>
              <c:pt idx="17">
                <c:v>162.88466651768894</c:v>
              </c:pt>
              <c:pt idx="18">
                <c:v>148.10463612365956</c:v>
              </c:pt>
              <c:pt idx="19">
                <c:v>137.03933105092565</c:v>
              </c:pt>
              <c:pt idx="20">
                <c:v>136.86053198858184</c:v>
              </c:pt>
              <c:pt idx="21">
                <c:v>135.07985857728562</c:v>
              </c:pt>
              <c:pt idx="22">
                <c:v>135.21995751979006</c:v>
              </c:pt>
              <c:pt idx="23">
                <c:v>134.89616645461416</c:v>
              </c:pt>
              <c:pt idx="24">
                <c:v>138.69770534889443</c:v>
              </c:pt>
              <c:pt idx="25">
                <c:v>134.86267691151551</c:v>
              </c:pt>
              <c:pt idx="26">
                <c:v>137.39332680306035</c:v>
              </c:pt>
              <c:pt idx="27">
                <c:v>135.75060546731913</c:v>
              </c:pt>
              <c:pt idx="28">
                <c:v>134.24448973514316</c:v>
              </c:pt>
              <c:pt idx="29">
                <c:v>137.9697035030772</c:v>
              </c:pt>
              <c:pt idx="30">
                <c:v>137.80398535200987</c:v>
              </c:pt>
              <c:pt idx="31">
                <c:v>140.40938662497055</c:v>
              </c:pt>
              <c:pt idx="32">
                <c:v>137.53843765648867</c:v>
              </c:pt>
              <c:pt idx="33">
                <c:v>141.10466562022555</c:v>
              </c:pt>
              <c:pt idx="34">
                <c:v>148.18811875760309</c:v>
              </c:pt>
              <c:pt idx="35">
                <c:v>142.2496908734764</c:v>
              </c:pt>
              <c:pt idx="36">
                <c:v>142.29205027275074</c:v>
              </c:pt>
              <c:pt idx="37">
                <c:v>143.48770367073618</c:v>
              </c:pt>
              <c:pt idx="38">
                <c:v>143.23672141904808</c:v>
              </c:pt>
              <c:pt idx="39">
                <c:v>143.25593280755189</c:v>
              </c:pt>
              <c:pt idx="40">
                <c:v>147.89369714402659</c:v>
              </c:pt>
              <c:pt idx="41">
                <c:v>143.40264576297946</c:v>
              </c:pt>
              <c:pt idx="42">
                <c:v>147.58746461232303</c:v>
              </c:pt>
              <c:pt idx="43">
                <c:v>144.95900663161416</c:v>
              </c:pt>
              <c:pt idx="44">
                <c:v>149.4524695830477</c:v>
              </c:pt>
              <c:pt idx="45">
                <c:v>149.01610743746434</c:v>
              </c:pt>
              <c:pt idx="46">
                <c:v>146.27562628083973</c:v>
              </c:pt>
              <c:pt idx="47">
                <c:v>148.97038937612294</c:v>
              </c:pt>
              <c:pt idx="48">
                <c:v>148.33820953803701</c:v>
              </c:pt>
            </c:numLit>
          </c:val>
          <c:smooth val="0"/>
          <c:extLst>
            <c:ext xmlns:c16="http://schemas.microsoft.com/office/drawing/2014/chart" uri="{C3380CC4-5D6E-409C-BE32-E72D297353CC}">
              <c16:uniqueId val="{00000001-3FAE-41F5-9A9C-4512330C13B3}"/>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114.66187641750057</c:v>
              </c:pt>
              <c:pt idx="1">
                <c:v>114.68413341308505</c:v>
              </c:pt>
              <c:pt idx="2">
                <c:v>116.10795794666682</c:v>
              </c:pt>
              <c:pt idx="3">
                <c:v>115.67694742454977</c:v>
              </c:pt>
              <c:pt idx="4">
                <c:v>113.01808510435242</c:v>
              </c:pt>
              <c:pt idx="5">
                <c:v>114.12600440440718</c:v>
              </c:pt>
              <c:pt idx="6">
                <c:v>114.96611536064853</c:v>
              </c:pt>
              <c:pt idx="7">
                <c:v>116.92927081116882</c:v>
              </c:pt>
              <c:pt idx="8">
                <c:v>117.22870958917628</c:v>
              </c:pt>
              <c:pt idx="9">
                <c:v>119.83364892777664</c:v>
              </c:pt>
              <c:pt idx="10">
                <c:v>120.50361382892454</c:v>
              </c:pt>
              <c:pt idx="11">
                <c:v>120.09430933762366</c:v>
              </c:pt>
              <c:pt idx="12">
                <c:v>122.49448224828056</c:v>
              </c:pt>
              <c:pt idx="13">
                <c:v>122.58968764718421</c:v>
              </c:pt>
              <c:pt idx="14">
                <c:v>123.60255435491084</c:v>
              </c:pt>
              <c:pt idx="15">
                <c:v>124.40637994867451</c:v>
              </c:pt>
              <c:pt idx="16">
                <c:v>123.58775067239249</c:v>
              </c:pt>
              <c:pt idx="17">
                <c:v>125.26346499423153</c:v>
              </c:pt>
              <c:pt idx="18">
                <c:v>126.91734832820111</c:v>
              </c:pt>
              <c:pt idx="19">
                <c:v>128.12935497407864</c:v>
              </c:pt>
              <c:pt idx="20">
                <c:v>129.79352180560059</c:v>
              </c:pt>
              <c:pt idx="21">
                <c:v>130.97665975233645</c:v>
              </c:pt>
              <c:pt idx="22">
                <c:v>131.48977398381371</c:v>
              </c:pt>
              <c:pt idx="23">
                <c:v>131.7815438944844</c:v>
              </c:pt>
              <c:pt idx="24">
                <c:v>134.05180127565578</c:v>
              </c:pt>
              <c:pt idx="25">
                <c:v>132.64535958988756</c:v>
              </c:pt>
              <c:pt idx="26">
                <c:v>133.20370630219509</c:v>
              </c:pt>
              <c:pt idx="27">
                <c:v>133.25821967803844</c:v>
              </c:pt>
              <c:pt idx="28">
                <c:v>132.01731176268891</c:v>
              </c:pt>
              <c:pt idx="29">
                <c:v>137.5720081590739</c:v>
              </c:pt>
              <c:pt idx="30">
                <c:v>135.99968939759381</c:v>
              </c:pt>
              <c:pt idx="31">
                <c:v>139.45153042518723</c:v>
              </c:pt>
              <c:pt idx="32">
                <c:v>137.88295163660607</c:v>
              </c:pt>
              <c:pt idx="33">
                <c:v>135.19784175831703</c:v>
              </c:pt>
              <c:pt idx="34">
                <c:v>149.05550828154449</c:v>
              </c:pt>
              <c:pt idx="35">
                <c:v>140.94112237474471</c:v>
              </c:pt>
              <c:pt idx="36">
                <c:v>141.39935203013616</c:v>
              </c:pt>
              <c:pt idx="37">
                <c:v>141.82426317691298</c:v>
              </c:pt>
              <c:pt idx="38">
                <c:v>143.27802392016673</c:v>
              </c:pt>
              <c:pt idx="39">
                <c:v>145.04659902955376</c:v>
              </c:pt>
              <c:pt idx="40">
                <c:v>149.77845330610236</c:v>
              </c:pt>
              <c:pt idx="41">
                <c:v>141.72385516506171</c:v>
              </c:pt>
              <c:pt idx="42">
                <c:v>147.51860851475357</c:v>
              </c:pt>
              <c:pt idx="43">
                <c:v>145.43220200939965</c:v>
              </c:pt>
              <c:pt idx="44">
                <c:v>146.94315132933204</c:v>
              </c:pt>
              <c:pt idx="45">
                <c:v>146.0479979354177</c:v>
              </c:pt>
              <c:pt idx="46">
                <c:v>146.3612805014946</c:v>
              </c:pt>
              <c:pt idx="47">
                <c:v>148.49219924964098</c:v>
              </c:pt>
              <c:pt idx="48">
                <c:v>146.96664759249208</c:v>
              </c:pt>
            </c:numLit>
          </c:val>
          <c:smooth val="0"/>
          <c:extLst>
            <c:ext xmlns:c16="http://schemas.microsoft.com/office/drawing/2014/chart" uri="{C3380CC4-5D6E-409C-BE32-E72D297353CC}">
              <c16:uniqueId val="{00000002-3FAE-41F5-9A9C-4512330C13B3}"/>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103.39303622149308</c:v>
              </c:pt>
              <c:pt idx="1">
                <c:v>103.59869848674477</c:v>
              </c:pt>
              <c:pt idx="2">
                <c:v>106.54248350187811</c:v>
              </c:pt>
              <c:pt idx="3">
                <c:v>105.48035912198226</c:v>
              </c:pt>
              <c:pt idx="4">
                <c:v>103.65337270238039</c:v>
              </c:pt>
              <c:pt idx="5">
                <c:v>105.36220540102804</c:v>
              </c:pt>
              <c:pt idx="6">
                <c:v>106.27489388673706</c:v>
              </c:pt>
              <c:pt idx="7">
                <c:v>108.55241633126984</c:v>
              </c:pt>
              <c:pt idx="8">
                <c:v>109.0159496093848</c:v>
              </c:pt>
              <c:pt idx="9">
                <c:v>109.64411392042901</c:v>
              </c:pt>
              <c:pt idx="10">
                <c:v>109.61118759810311</c:v>
              </c:pt>
              <c:pt idx="11">
                <c:v>111.65709358834961</c:v>
              </c:pt>
              <c:pt idx="12">
                <c:v>116.84322375474454</c:v>
              </c:pt>
              <c:pt idx="13">
                <c:v>115.36336880756785</c:v>
              </c:pt>
              <c:pt idx="14">
                <c:v>113.21730263452837</c:v>
              </c:pt>
              <c:pt idx="15">
                <c:v>113.17788610830574</c:v>
              </c:pt>
              <c:pt idx="16">
                <c:v>115.48182361966025</c:v>
              </c:pt>
              <c:pt idx="17">
                <c:v>129.5854991210428</c:v>
              </c:pt>
              <c:pt idx="18">
                <c:v>121.17289096036281</c:v>
              </c:pt>
              <c:pt idx="19">
                <c:v>117.70962247902365</c:v>
              </c:pt>
              <c:pt idx="20">
                <c:v>118.26586347702155</c:v>
              </c:pt>
              <c:pt idx="21">
                <c:v>116.46196549565741</c:v>
              </c:pt>
              <c:pt idx="22">
                <c:v>115.60749308781189</c:v>
              </c:pt>
              <c:pt idx="23">
                <c:v>114.90302880672793</c:v>
              </c:pt>
              <c:pt idx="24">
                <c:v>116.66613634002981</c:v>
              </c:pt>
              <c:pt idx="25">
                <c:v>114.49976837050041</c:v>
              </c:pt>
              <c:pt idx="26">
                <c:v>115.9698678194687</c:v>
              </c:pt>
              <c:pt idx="27">
                <c:v>115.41909986948751</c:v>
              </c:pt>
              <c:pt idx="28">
                <c:v>114.21101848180011</c:v>
              </c:pt>
              <c:pt idx="29">
                <c:v>117.32648056321308</c:v>
              </c:pt>
              <c:pt idx="30">
                <c:v>116.43961413274133</c:v>
              </c:pt>
              <c:pt idx="31">
                <c:v>118.39535190472607</c:v>
              </c:pt>
              <c:pt idx="32">
                <c:v>115.89681672919698</c:v>
              </c:pt>
              <c:pt idx="33">
                <c:v>116.74464541192795</c:v>
              </c:pt>
              <c:pt idx="34">
                <c:v>124.2405033758037</c:v>
              </c:pt>
              <c:pt idx="35">
                <c:v>119.4840440175855</c:v>
              </c:pt>
              <c:pt idx="36">
                <c:v>119.60014281485476</c:v>
              </c:pt>
              <c:pt idx="37">
                <c:v>120.22327865282401</c:v>
              </c:pt>
              <c:pt idx="38">
                <c:v>119.00459874214171</c:v>
              </c:pt>
              <c:pt idx="39">
                <c:v>120.32543188852425</c:v>
              </c:pt>
              <c:pt idx="40">
                <c:v>122.63223820285725</c:v>
              </c:pt>
              <c:pt idx="41">
                <c:v>119.23034965807619</c:v>
              </c:pt>
              <c:pt idx="42">
                <c:v>123.13130656296582</c:v>
              </c:pt>
              <c:pt idx="43">
                <c:v>120.62758770780904</c:v>
              </c:pt>
              <c:pt idx="44">
                <c:v>123.0663923309437</c:v>
              </c:pt>
              <c:pt idx="45">
                <c:v>122.3745964203823</c:v>
              </c:pt>
              <c:pt idx="46">
                <c:v>121.78981484967588</c:v>
              </c:pt>
              <c:pt idx="47">
                <c:v>123.54508541156059</c:v>
              </c:pt>
              <c:pt idx="48">
                <c:v>122.78766484044917</c:v>
              </c:pt>
            </c:numLit>
          </c:val>
          <c:smooth val="0"/>
          <c:extLst>
            <c:ext xmlns:c16="http://schemas.microsoft.com/office/drawing/2014/chart" uri="{C3380CC4-5D6E-409C-BE32-E72D297353CC}">
              <c16:uniqueId val="{00000001-1848-4BC8-8A6B-BA472A6D279A}"/>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103.69729651198899</c:v>
              </c:pt>
              <c:pt idx="1">
                <c:v>103.57062824944745</c:v>
              </c:pt>
              <c:pt idx="2">
                <c:v>105.15388312919762</c:v>
              </c:pt>
              <c:pt idx="3">
                <c:v>103.87088183204656</c:v>
              </c:pt>
              <c:pt idx="4">
                <c:v>102.49806985645651</c:v>
              </c:pt>
              <c:pt idx="5">
                <c:v>103.78064269120115</c:v>
              </c:pt>
              <c:pt idx="6">
                <c:v>103.77268641374182</c:v>
              </c:pt>
              <c:pt idx="7">
                <c:v>104.86737086986582</c:v>
              </c:pt>
              <c:pt idx="8">
                <c:v>105.61287942350539</c:v>
              </c:pt>
              <c:pt idx="9">
                <c:v>108.44941790026152</c:v>
              </c:pt>
              <c:pt idx="10">
                <c:v>107.9727350691375</c:v>
              </c:pt>
              <c:pt idx="11">
                <c:v>107.80753167162295</c:v>
              </c:pt>
              <c:pt idx="12">
                <c:v>108.34757741880669</c:v>
              </c:pt>
              <c:pt idx="13">
                <c:v>108.64611044628482</c:v>
              </c:pt>
              <c:pt idx="14">
                <c:v>110.26214713990311</c:v>
              </c:pt>
              <c:pt idx="15">
                <c:v>109.52368330201885</c:v>
              </c:pt>
              <c:pt idx="16">
                <c:v>110.24158326899854</c:v>
              </c:pt>
              <c:pt idx="17">
                <c:v>110.28047755937817</c:v>
              </c:pt>
              <c:pt idx="18">
                <c:v>110.33536299698082</c:v>
              </c:pt>
              <c:pt idx="19">
                <c:v>112.71709897964195</c:v>
              </c:pt>
              <c:pt idx="20">
                <c:v>114.11239695599451</c:v>
              </c:pt>
              <c:pt idx="21">
                <c:v>113.74751089087229</c:v>
              </c:pt>
              <c:pt idx="22">
                <c:v>113.69128195995131</c:v>
              </c:pt>
              <c:pt idx="23">
                <c:v>113.54318027442376</c:v>
              </c:pt>
              <c:pt idx="24">
                <c:v>114.44840632496123</c:v>
              </c:pt>
              <c:pt idx="25">
                <c:v>113.56335893922778</c:v>
              </c:pt>
              <c:pt idx="26">
                <c:v>113.80584835415561</c:v>
              </c:pt>
              <c:pt idx="27">
                <c:v>114.11953245765496</c:v>
              </c:pt>
              <c:pt idx="28">
                <c:v>112.42813988712237</c:v>
              </c:pt>
              <c:pt idx="29">
                <c:v>116.90207416774045</c:v>
              </c:pt>
              <c:pt idx="30">
                <c:v>115.33545760829327</c:v>
              </c:pt>
              <c:pt idx="31">
                <c:v>117.83535246373231</c:v>
              </c:pt>
              <c:pt idx="32">
                <c:v>115.80009196012884</c:v>
              </c:pt>
              <c:pt idx="33">
                <c:v>113.86243690179177</c:v>
              </c:pt>
              <c:pt idx="34">
                <c:v>124.47485428047571</c:v>
              </c:pt>
              <c:pt idx="35">
                <c:v>118.82663014801376</c:v>
              </c:pt>
              <c:pt idx="36">
                <c:v>119.08470088451946</c:v>
              </c:pt>
              <c:pt idx="37">
                <c:v>119.28746337046543</c:v>
              </c:pt>
              <c:pt idx="38">
                <c:v>119.25710823698105</c:v>
              </c:pt>
              <c:pt idx="39">
                <c:v>121.05305488208835</c:v>
              </c:pt>
              <c:pt idx="40">
                <c:v>123.74487224798409</c:v>
              </c:pt>
              <c:pt idx="41">
                <c:v>118.43591988604916</c:v>
              </c:pt>
              <c:pt idx="42">
                <c:v>123.1394302755199</c:v>
              </c:pt>
              <c:pt idx="43">
                <c:v>120.55788764272029</c:v>
              </c:pt>
              <c:pt idx="44">
                <c:v>121.95383722768914</c:v>
              </c:pt>
              <c:pt idx="45">
                <c:v>122.02284427200756</c:v>
              </c:pt>
              <c:pt idx="46">
                <c:v>121.40363064148163</c:v>
              </c:pt>
              <c:pt idx="47">
                <c:v>122.74687919526284</c:v>
              </c:pt>
              <c:pt idx="48">
                <c:v>122.35814601336972</c:v>
              </c:pt>
            </c:numLit>
          </c:val>
          <c:smooth val="0"/>
          <c:extLst>
            <c:ext xmlns:c16="http://schemas.microsoft.com/office/drawing/2014/chart" uri="{C3380CC4-5D6E-409C-BE32-E72D297353CC}">
              <c16:uniqueId val="{00000002-1848-4BC8-8A6B-BA472A6D279A}"/>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4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115.06319139367316</c:v>
              </c:pt>
              <c:pt idx="1">
                <c:v>116.8416248380064</c:v>
              </c:pt>
              <c:pt idx="2">
                <c:v>118.20645065184851</c:v>
              </c:pt>
              <c:pt idx="3">
                <c:v>124.67208523792928</c:v>
              </c:pt>
              <c:pt idx="4">
                <c:v>118.34952288026682</c:v>
              </c:pt>
              <c:pt idx="5">
                <c:v>120.08272371247006</c:v>
              </c:pt>
              <c:pt idx="6">
                <c:v>120.78650794036918</c:v>
              </c:pt>
              <c:pt idx="7">
                <c:v>122.85051965356809</c:v>
              </c:pt>
              <c:pt idx="8">
                <c:v>124.09083346248318</c:v>
              </c:pt>
              <c:pt idx="9">
                <c:v>122.46017983862431</c:v>
              </c:pt>
              <c:pt idx="10">
                <c:v>120.97786009962934</c:v>
              </c:pt>
              <c:pt idx="11">
                <c:v>123.18755532030549</c:v>
              </c:pt>
              <c:pt idx="12">
                <c:v>125.71551546269275</c:v>
              </c:pt>
              <c:pt idx="13">
                <c:v>124.65843503271026</c:v>
              </c:pt>
              <c:pt idx="14">
                <c:v>124.73052212286487</c:v>
              </c:pt>
              <c:pt idx="15">
                <c:v>124.14061646970499</c:v>
              </c:pt>
              <c:pt idx="16">
                <c:v>124.9881208204672</c:v>
              </c:pt>
              <c:pt idx="17">
                <c:v>135.79642600626929</c:v>
              </c:pt>
              <c:pt idx="18">
                <c:v>132.18462446209659</c:v>
              </c:pt>
              <c:pt idx="19">
                <c:v>128.66208973326354</c:v>
              </c:pt>
              <c:pt idx="20">
                <c:v>128.2568841962028</c:v>
              </c:pt>
              <c:pt idx="21">
                <c:v>127.03445540398455</c:v>
              </c:pt>
              <c:pt idx="22">
                <c:v>127.39817484922749</c:v>
              </c:pt>
              <c:pt idx="23">
                <c:v>126.87165999505142</c:v>
              </c:pt>
              <c:pt idx="24">
                <c:v>130.09307329654592</c:v>
              </c:pt>
              <c:pt idx="25">
                <c:v>128.89211301099454</c:v>
              </c:pt>
              <c:pt idx="26">
                <c:v>128.73339163421122</c:v>
              </c:pt>
              <c:pt idx="27">
                <c:v>127.82641998724014</c:v>
              </c:pt>
              <c:pt idx="28">
                <c:v>126.873687790286</c:v>
              </c:pt>
              <c:pt idx="29">
                <c:v>127.90424335443072</c:v>
              </c:pt>
              <c:pt idx="30">
                <c:v>126.77703225918289</c:v>
              </c:pt>
              <c:pt idx="31">
                <c:v>128.90061493610386</c:v>
              </c:pt>
              <c:pt idx="32">
                <c:v>125.50937430422746</c:v>
              </c:pt>
              <c:pt idx="33">
                <c:v>128.62148797239882</c:v>
              </c:pt>
              <c:pt idx="34">
                <c:v>132.70401814612316</c:v>
              </c:pt>
              <c:pt idx="35">
                <c:v>130.71488835982865</c:v>
              </c:pt>
              <c:pt idx="36">
                <c:v>129.87317200772955</c:v>
              </c:pt>
              <c:pt idx="37">
                <c:v>130.1397926767313</c:v>
              </c:pt>
              <c:pt idx="38">
                <c:v>129.28013223584233</c:v>
              </c:pt>
              <c:pt idx="39">
                <c:v>128.8484540081943</c:v>
              </c:pt>
              <c:pt idx="40">
                <c:v>135.4399077266122</c:v>
              </c:pt>
              <c:pt idx="41">
                <c:v>130.01963369743459</c:v>
              </c:pt>
              <c:pt idx="42">
                <c:v>133.93248578794314</c:v>
              </c:pt>
              <c:pt idx="43">
                <c:v>130.66611019072377</c:v>
              </c:pt>
              <c:pt idx="44">
                <c:v>131.9543891736304</c:v>
              </c:pt>
              <c:pt idx="45">
                <c:v>136.50632248692602</c:v>
              </c:pt>
              <c:pt idx="46">
                <c:v>133.21080386815007</c:v>
              </c:pt>
              <c:pt idx="47">
                <c:v>135.72226734514777</c:v>
              </c:pt>
              <c:pt idx="48">
                <c:v>133.8366557247015</c:v>
              </c:pt>
            </c:numLit>
          </c:val>
          <c:smooth val="0"/>
          <c:extLst>
            <c:ext xmlns:c16="http://schemas.microsoft.com/office/drawing/2014/chart" uri="{C3380CC4-5D6E-409C-BE32-E72D297353CC}">
              <c16:uniqueId val="{00000001-1F87-438B-96C6-9B0F01EE93E5}"/>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112.75491585349555</c:v>
              </c:pt>
              <c:pt idx="1">
                <c:v>113.21573632400835</c:v>
              </c:pt>
              <c:pt idx="2">
                <c:v>113.59872972199641</c:v>
              </c:pt>
              <c:pt idx="3">
                <c:v>117.57983133428382</c:v>
              </c:pt>
              <c:pt idx="4">
                <c:v>113.98355943783254</c:v>
              </c:pt>
              <c:pt idx="5">
                <c:v>114.83345933536999</c:v>
              </c:pt>
              <c:pt idx="6">
                <c:v>115.0220824066803</c:v>
              </c:pt>
              <c:pt idx="7">
                <c:v>115.7490143134107</c:v>
              </c:pt>
              <c:pt idx="8">
                <c:v>117.21897367861042</c:v>
              </c:pt>
              <c:pt idx="9">
                <c:v>117.27707184874308</c:v>
              </c:pt>
              <c:pt idx="10">
                <c:v>116.47037786247782</c:v>
              </c:pt>
              <c:pt idx="11">
                <c:v>117.68117743331044</c:v>
              </c:pt>
              <c:pt idx="12">
                <c:v>116.5935383403764</c:v>
              </c:pt>
              <c:pt idx="13">
                <c:v>117.75270704316114</c:v>
              </c:pt>
              <c:pt idx="14">
                <c:v>120.84587896554571</c:v>
              </c:pt>
              <c:pt idx="15">
                <c:v>119.54704195538727</c:v>
              </c:pt>
              <c:pt idx="16">
                <c:v>118.21455621952795</c:v>
              </c:pt>
              <c:pt idx="17">
                <c:v>119.60922379818149</c:v>
              </c:pt>
              <c:pt idx="18">
                <c:v>117.92136495446299</c:v>
              </c:pt>
              <c:pt idx="19">
                <c:v>120.47906808620145</c:v>
              </c:pt>
              <c:pt idx="20">
                <c:v>120.88115182808406</c:v>
              </c:pt>
              <c:pt idx="21">
                <c:v>122.10391479911793</c:v>
              </c:pt>
              <c:pt idx="22">
                <c:v>122.83831559689595</c:v>
              </c:pt>
              <c:pt idx="23">
                <c:v>121.90487486411089</c:v>
              </c:pt>
              <c:pt idx="24">
                <c:v>125.11970605339914</c:v>
              </c:pt>
              <c:pt idx="25">
                <c:v>125.61603272917026</c:v>
              </c:pt>
              <c:pt idx="26">
                <c:v>124.7831665348053</c:v>
              </c:pt>
              <c:pt idx="27">
                <c:v>124.806127033107</c:v>
              </c:pt>
              <c:pt idx="28">
                <c:v>123.47444440224145</c:v>
              </c:pt>
              <c:pt idx="29">
                <c:v>126.21726281092758</c:v>
              </c:pt>
              <c:pt idx="30">
                <c:v>125.46829426105508</c:v>
              </c:pt>
              <c:pt idx="31">
                <c:v>128.52861726906198</c:v>
              </c:pt>
              <c:pt idx="32">
                <c:v>126.18029400147357</c:v>
              </c:pt>
              <c:pt idx="33">
                <c:v>126.21663727582096</c:v>
              </c:pt>
              <c:pt idx="34">
                <c:v>132.2053421549457</c:v>
              </c:pt>
              <c:pt idx="35">
                <c:v>129.67769560602798</c:v>
              </c:pt>
              <c:pt idx="36">
                <c:v>129.00836330364089</c:v>
              </c:pt>
              <c:pt idx="37">
                <c:v>128.949809560208</c:v>
              </c:pt>
              <c:pt idx="38">
                <c:v>129.32394169102727</c:v>
              </c:pt>
              <c:pt idx="39">
                <c:v>129.4778896318083</c:v>
              </c:pt>
              <c:pt idx="40">
                <c:v>135.2857047965847</c:v>
              </c:pt>
              <c:pt idx="41">
                <c:v>129.56369652811267</c:v>
              </c:pt>
              <c:pt idx="42">
                <c:v>133.96144277972303</c:v>
              </c:pt>
              <c:pt idx="43">
                <c:v>130.9144475251191</c:v>
              </c:pt>
              <c:pt idx="44">
                <c:v>132.27018971792589</c:v>
              </c:pt>
              <c:pt idx="45">
                <c:v>136.11445046469095</c:v>
              </c:pt>
              <c:pt idx="46">
                <c:v>132.46559073044546</c:v>
              </c:pt>
              <c:pt idx="47">
                <c:v>135.43013502210115</c:v>
              </c:pt>
              <c:pt idx="48">
                <c:v>133.18515135224769</c:v>
              </c:pt>
            </c:numLit>
          </c:val>
          <c:smooth val="0"/>
          <c:extLst>
            <c:ext xmlns:c16="http://schemas.microsoft.com/office/drawing/2014/chart" uri="{C3380CC4-5D6E-409C-BE32-E72D297353CC}">
              <c16:uniqueId val="{00000002-1F87-438B-96C6-9B0F01EE93E5}"/>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97.354838025176065</c:v>
              </c:pt>
              <c:pt idx="1">
                <c:v>96.729382010474467</c:v>
              </c:pt>
              <c:pt idx="2">
                <c:v>100.49204249059567</c:v>
              </c:pt>
              <c:pt idx="3">
                <c:v>97.078004498335318</c:v>
              </c:pt>
              <c:pt idx="4">
                <c:v>96.671210848953805</c:v>
              </c:pt>
              <c:pt idx="5">
                <c:v>98.054413851924735</c:v>
              </c:pt>
              <c:pt idx="6">
                <c:v>98.672115352443953</c:v>
              </c:pt>
              <c:pt idx="7">
                <c:v>99.424606852769244</c:v>
              </c:pt>
              <c:pt idx="8">
                <c:v>100.18413642993897</c:v>
              </c:pt>
              <c:pt idx="9">
                <c:v>101.89103504134506</c:v>
              </c:pt>
              <c:pt idx="10">
                <c:v>101.86204543524762</c:v>
              </c:pt>
              <c:pt idx="11">
                <c:v>102.40478424529505</c:v>
              </c:pt>
              <c:pt idx="12">
                <c:v>102.92974266222581</c:v>
              </c:pt>
              <c:pt idx="13">
                <c:v>103.0715691938034</c:v>
              </c:pt>
              <c:pt idx="14">
                <c:v>103.06630430148189</c:v>
              </c:pt>
              <c:pt idx="15">
                <c:v>102.08354979184186</c:v>
              </c:pt>
              <c:pt idx="16">
                <c:v>104.37083954848259</c:v>
              </c:pt>
              <c:pt idx="17">
                <c:v>110.20028720761425</c:v>
              </c:pt>
              <c:pt idx="18">
                <c:v>106.95466975197554</c:v>
              </c:pt>
              <c:pt idx="19">
                <c:v>105.81042277217165</c:v>
              </c:pt>
              <c:pt idx="20">
                <c:v>106.48175602522639</c:v>
              </c:pt>
              <c:pt idx="21">
                <c:v>106.02994545578738</c:v>
              </c:pt>
              <c:pt idx="22">
                <c:v>104.25835468226336</c:v>
              </c:pt>
              <c:pt idx="23">
                <c:v>103.95712363550282</c:v>
              </c:pt>
              <c:pt idx="24">
                <c:v>104.50142752145652</c:v>
              </c:pt>
              <c:pt idx="25">
                <c:v>102.69588272793297</c:v>
              </c:pt>
              <c:pt idx="26">
                <c:v>103.77182721911136</c:v>
              </c:pt>
              <c:pt idx="27">
                <c:v>103.52345998210947</c:v>
              </c:pt>
              <c:pt idx="28">
                <c:v>103.38068592003877</c:v>
              </c:pt>
              <c:pt idx="29">
                <c:v>105.92895767787596</c:v>
              </c:pt>
              <c:pt idx="30">
                <c:v>104.70521799181414</c:v>
              </c:pt>
              <c:pt idx="31">
                <c:v>105.79259203354727</c:v>
              </c:pt>
              <c:pt idx="32">
                <c:v>104.61671090130527</c:v>
              </c:pt>
              <c:pt idx="33">
                <c:v>103.59951435242489</c:v>
              </c:pt>
              <c:pt idx="34">
                <c:v>110.75469530967798</c:v>
              </c:pt>
              <c:pt idx="35">
                <c:v>106.93761277235319</c:v>
              </c:pt>
              <c:pt idx="36">
                <c:v>106.65763042631504</c:v>
              </c:pt>
              <c:pt idx="37">
                <c:v>107.06734593516114</c:v>
              </c:pt>
              <c:pt idx="38">
                <c:v>106.28597734461709</c:v>
              </c:pt>
              <c:pt idx="39">
                <c:v>107.48757819763712</c:v>
              </c:pt>
              <c:pt idx="40">
                <c:v>108.48203302488398</c:v>
              </c:pt>
              <c:pt idx="41">
                <c:v>105.67810507294423</c:v>
              </c:pt>
              <c:pt idx="42">
                <c:v>108.83135387902479</c:v>
              </c:pt>
              <c:pt idx="43">
                <c:v>107.58513806791233</c:v>
              </c:pt>
              <c:pt idx="44">
                <c:v>108.16726471969129</c:v>
              </c:pt>
              <c:pt idx="45">
                <c:v>107.10852938403568</c:v>
              </c:pt>
              <c:pt idx="46">
                <c:v>108.23198779889178</c:v>
              </c:pt>
              <c:pt idx="47">
                <c:v>109.03025825638262</c:v>
              </c:pt>
              <c:pt idx="48">
                <c:v>108.58166085813967</c:v>
              </c:pt>
            </c:numLit>
          </c:val>
          <c:smooth val="0"/>
          <c:extLst>
            <c:ext xmlns:c16="http://schemas.microsoft.com/office/drawing/2014/chart" uri="{C3380CC4-5D6E-409C-BE32-E72D297353CC}">
              <c16:uniqueId val="{00000001-484D-41B9-BAF1-4D27468FC7A4}"/>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97.220784825271352</c:v>
              </c:pt>
              <c:pt idx="1">
                <c:v>96.773730985152113</c:v>
              </c:pt>
              <c:pt idx="2">
                <c:v>99.21674441371772</c:v>
              </c:pt>
              <c:pt idx="3">
                <c:v>96.407506851429048</c:v>
              </c:pt>
              <c:pt idx="4">
                <c:v>96.104591274206868</c:v>
              </c:pt>
              <c:pt idx="5">
                <c:v>97.11889161897011</c:v>
              </c:pt>
              <c:pt idx="6">
                <c:v>97.163090356043696</c:v>
              </c:pt>
              <c:pt idx="7">
                <c:v>97.43992719159526</c:v>
              </c:pt>
              <c:pt idx="8">
                <c:v>98.420993813267941</c:v>
              </c:pt>
              <c:pt idx="9">
                <c:v>100.87375536807583</c:v>
              </c:pt>
              <c:pt idx="10">
                <c:v>100.5500498177214</c:v>
              </c:pt>
              <c:pt idx="11">
                <c:v>100.55663104753165</c:v>
              </c:pt>
              <c:pt idx="12">
                <c:v>99.822718221909128</c:v>
              </c:pt>
              <c:pt idx="13">
                <c:v>100.4491334480097</c:v>
              </c:pt>
              <c:pt idx="14">
                <c:v>101.68410798365586</c:v>
              </c:pt>
              <c:pt idx="15">
                <c:v>100.72522526745855</c:v>
              </c:pt>
              <c:pt idx="16">
                <c:v>101.60812544902478</c:v>
              </c:pt>
              <c:pt idx="17">
                <c:v>101.45751981148261</c:v>
              </c:pt>
              <c:pt idx="18">
                <c:v>102.09690194014208</c:v>
              </c:pt>
              <c:pt idx="19">
                <c:v>103.00817845298576</c:v>
              </c:pt>
              <c:pt idx="20">
                <c:v>103.9211617475171</c:v>
              </c:pt>
              <c:pt idx="21">
                <c:v>104.01796173045852</c:v>
              </c:pt>
              <c:pt idx="22">
                <c:v>103.39472895416775</c:v>
              </c:pt>
              <c:pt idx="23">
                <c:v>103.65853439964252</c:v>
              </c:pt>
              <c:pt idx="24">
                <c:v>103.72106320197628</c:v>
              </c:pt>
              <c:pt idx="25">
                <c:v>102.54065729539386</c:v>
              </c:pt>
              <c:pt idx="26">
                <c:v>102.78122507093663</c:v>
              </c:pt>
              <c:pt idx="27">
                <c:v>102.91565822442121</c:v>
              </c:pt>
              <c:pt idx="28">
                <c:v>101.75216554877508</c:v>
              </c:pt>
              <c:pt idx="29">
                <c:v>105.46042348013975</c:v>
              </c:pt>
              <c:pt idx="30">
                <c:v>103.98324113246254</c:v>
              </c:pt>
              <c:pt idx="31">
                <c:v>105.45931800664681</c:v>
              </c:pt>
              <c:pt idx="32">
                <c:v>104.22930625052953</c:v>
              </c:pt>
              <c:pt idx="33">
                <c:v>102.49663798590198</c:v>
              </c:pt>
              <c:pt idx="34">
                <c:v>110.59854087433452</c:v>
              </c:pt>
              <c:pt idx="35">
                <c:v>106.6681329471604</c:v>
              </c:pt>
              <c:pt idx="36">
                <c:v>106.35933986409502</c:v>
              </c:pt>
              <c:pt idx="37">
                <c:v>106.54655346244226</c:v>
              </c:pt>
              <c:pt idx="38">
                <c:v>106.7123194110454</c:v>
              </c:pt>
              <c:pt idx="39">
                <c:v>107.58009226825895</c:v>
              </c:pt>
              <c:pt idx="40">
                <c:v>109.18655882429906</c:v>
              </c:pt>
              <c:pt idx="41">
                <c:v>105.41542522323934</c:v>
              </c:pt>
              <c:pt idx="42">
                <c:v>108.90145963922255</c:v>
              </c:pt>
              <c:pt idx="43">
                <c:v>107.16029004880276</c:v>
              </c:pt>
              <c:pt idx="44">
                <c:v>107.90114274049118</c:v>
              </c:pt>
              <c:pt idx="45">
                <c:v>108.47822518900936</c:v>
              </c:pt>
              <c:pt idx="46">
                <c:v>107.51063411670769</c:v>
              </c:pt>
              <c:pt idx="47">
                <c:v>107.96284377717242</c:v>
              </c:pt>
              <c:pt idx="48">
                <c:v>108.75385558265587</c:v>
              </c:pt>
            </c:numLit>
          </c:val>
          <c:smooth val="0"/>
          <c:extLst>
            <c:ext xmlns:c16="http://schemas.microsoft.com/office/drawing/2014/chart" uri="{C3380CC4-5D6E-409C-BE32-E72D297353CC}">
              <c16:uniqueId val="{00000002-484D-41B9-BAF1-4D27468FC7A4}"/>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4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111.44841172132512</c:v>
              </c:pt>
              <c:pt idx="1">
                <c:v>112.76284345921219</c:v>
              </c:pt>
              <c:pt idx="2">
                <c:v>114.61419176663692</c:v>
              </c:pt>
              <c:pt idx="3">
                <c:v>116.68968338985906</c:v>
              </c:pt>
              <c:pt idx="4">
                <c:v>112.9680612404712</c:v>
              </c:pt>
              <c:pt idx="5">
                <c:v>115.11130655481796</c:v>
              </c:pt>
              <c:pt idx="6">
                <c:v>116.41752815355343</c:v>
              </c:pt>
              <c:pt idx="7">
                <c:v>120.72954772869508</c:v>
              </c:pt>
              <c:pt idx="8">
                <c:v>120.79820139903224</c:v>
              </c:pt>
              <c:pt idx="9">
                <c:v>119.98725927940907</c:v>
              </c:pt>
              <c:pt idx="10">
                <c:v>119.94908110439049</c:v>
              </c:pt>
              <c:pt idx="11">
                <c:v>124.0003164465143</c:v>
              </c:pt>
              <c:pt idx="12">
                <c:v>135.40477325446349</c:v>
              </c:pt>
              <c:pt idx="13">
                <c:v>131.7614826551652</c:v>
              </c:pt>
              <c:pt idx="14">
                <c:v>126.7594389825426</c:v>
              </c:pt>
              <c:pt idx="15">
                <c:v>127.97850080244592</c:v>
              </c:pt>
              <c:pt idx="16">
                <c:v>130.30464757409445</c:v>
              </c:pt>
              <c:pt idx="17">
                <c:v>155.44671732380598</c:v>
              </c:pt>
              <c:pt idx="18">
                <c:v>140.14098492638973</c:v>
              </c:pt>
              <c:pt idx="19">
                <c:v>133.58398080079087</c:v>
              </c:pt>
              <c:pt idx="20">
                <c:v>133.98668074209226</c:v>
              </c:pt>
              <c:pt idx="21">
                <c:v>130.37900430604</c:v>
              </c:pt>
              <c:pt idx="22">
                <c:v>130.74803145437645</c:v>
              </c:pt>
              <c:pt idx="23">
                <c:v>129.50562605064633</c:v>
              </c:pt>
              <c:pt idx="24">
                <c:v>132.89470224558352</c:v>
              </c:pt>
              <c:pt idx="25">
                <c:v>130.24697111484787</c:v>
              </c:pt>
              <c:pt idx="26">
                <c:v>132.24290063545158</c:v>
              </c:pt>
              <c:pt idx="27">
                <c:v>131.28870914499251</c:v>
              </c:pt>
              <c:pt idx="28">
                <c:v>128.65943384290222</c:v>
              </c:pt>
              <c:pt idx="29">
                <c:v>132.53156718413919</c:v>
              </c:pt>
              <c:pt idx="30">
                <c:v>132.09411305869645</c:v>
              </c:pt>
              <c:pt idx="31">
                <c:v>135.20830831918798</c:v>
              </c:pt>
              <c:pt idx="32">
                <c:v>130.94526084567778</c:v>
              </c:pt>
              <c:pt idx="33">
                <c:v>134.28116263711431</c:v>
              </c:pt>
              <c:pt idx="34">
                <c:v>142.23150737391151</c:v>
              </c:pt>
              <c:pt idx="35">
                <c:v>136.22185413531514</c:v>
              </c:pt>
              <c:pt idx="36">
                <c:v>136.86635266939496</c:v>
              </c:pt>
              <c:pt idx="37">
                <c:v>137.77420603972899</c:v>
              </c:pt>
              <c:pt idx="38">
                <c:v>135.97212247459402</c:v>
              </c:pt>
              <c:pt idx="39">
                <c:v>137.45201977612916</c:v>
              </c:pt>
              <c:pt idx="40">
                <c:v>141.50959406337998</c:v>
              </c:pt>
              <c:pt idx="41">
                <c:v>137.30998458383777</c:v>
              </c:pt>
              <c:pt idx="42">
                <c:v>142.20843599029021</c:v>
              </c:pt>
              <c:pt idx="43">
                <c:v>138.02712079221487</c:v>
              </c:pt>
              <c:pt idx="44">
                <c:v>142.94286269949811</c:v>
              </c:pt>
              <c:pt idx="45">
                <c:v>142.74058945095032</c:v>
              </c:pt>
              <c:pt idx="46">
                <c:v>139.87689717209136</c:v>
              </c:pt>
              <c:pt idx="47">
                <c:v>142.90887229776027</c:v>
              </c:pt>
              <c:pt idx="48">
                <c:v>141.73946017890157</c:v>
              </c:pt>
            </c:numLit>
          </c:val>
          <c:smooth val="0"/>
          <c:extLst>
            <c:ext xmlns:c16="http://schemas.microsoft.com/office/drawing/2014/chart" uri="{C3380CC4-5D6E-409C-BE32-E72D297353CC}">
              <c16:uniqueId val="{00000001-4C62-4DC7-97BF-780123BA6235}"/>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112.33949508255054</c:v>
              </c:pt>
              <c:pt idx="1">
                <c:v>112.6403464346573</c:v>
              </c:pt>
              <c:pt idx="2">
                <c:v>113.07634728924461</c:v>
              </c:pt>
              <c:pt idx="3">
                <c:v>113.82994184908274</c:v>
              </c:pt>
              <c:pt idx="4">
                <c:v>111.02946980401636</c:v>
              </c:pt>
              <c:pt idx="5">
                <c:v>112.67002302103887</c:v>
              </c:pt>
              <c:pt idx="6">
                <c:v>112.59247156428445</c:v>
              </c:pt>
              <c:pt idx="7">
                <c:v>114.77848448229382</c:v>
              </c:pt>
              <c:pt idx="8">
                <c:v>115.20966648217836</c:v>
              </c:pt>
              <c:pt idx="9">
                <c:v>118.558313409704</c:v>
              </c:pt>
              <c:pt idx="10">
                <c:v>117.87749907984329</c:v>
              </c:pt>
              <c:pt idx="11">
                <c:v>117.48306783058946</c:v>
              </c:pt>
              <c:pt idx="12">
                <c:v>119.72307236568682</c:v>
              </c:pt>
              <c:pt idx="13">
                <c:v>119.58408235525262</c:v>
              </c:pt>
              <c:pt idx="14">
                <c:v>121.70860494316422</c:v>
              </c:pt>
              <c:pt idx="15">
                <c:v>121.26426606130967</c:v>
              </c:pt>
              <c:pt idx="16">
                <c:v>121.76199123549669</c:v>
              </c:pt>
              <c:pt idx="17">
                <c:v>122.05375251437667</c:v>
              </c:pt>
              <c:pt idx="18">
                <c:v>121.32869085818979</c:v>
              </c:pt>
              <c:pt idx="19">
                <c:v>125.67259464704622</c:v>
              </c:pt>
              <c:pt idx="20">
                <c:v>127.71148896899712</c:v>
              </c:pt>
              <c:pt idx="21">
                <c:v>126.7305332204361</c:v>
              </c:pt>
              <c:pt idx="22">
                <c:v>127.43090908836187</c:v>
              </c:pt>
              <c:pt idx="23">
                <c:v>126.73316225573257</c:v>
              </c:pt>
              <c:pt idx="24">
                <c:v>128.76287588633232</c:v>
              </c:pt>
              <c:pt idx="25">
                <c:v>128.27195223728859</c:v>
              </c:pt>
              <c:pt idx="26">
                <c:v>128.51700587041753</c:v>
              </c:pt>
              <c:pt idx="27">
                <c:v>129.06988081906988</c:v>
              </c:pt>
              <c:pt idx="28">
                <c:v>126.67406340725374</c:v>
              </c:pt>
              <c:pt idx="29">
                <c:v>132.16970927755384</c:v>
              </c:pt>
              <c:pt idx="30">
                <c:v>130.4837525154629</c:v>
              </c:pt>
              <c:pt idx="31">
                <c:v>134.34982081767598</c:v>
              </c:pt>
              <c:pt idx="32">
                <c:v>131.24004367439068</c:v>
              </c:pt>
              <c:pt idx="33">
                <c:v>129.02885609403046</c:v>
              </c:pt>
              <c:pt idx="34">
                <c:v>142.9912812837897</c:v>
              </c:pt>
              <c:pt idx="35">
                <c:v>135.05081875634855</c:v>
              </c:pt>
              <c:pt idx="36">
                <c:v>136.06530744254272</c:v>
              </c:pt>
              <c:pt idx="37">
                <c:v>136.28881822335475</c:v>
              </c:pt>
              <c:pt idx="38">
                <c:v>135.99676089318478</c:v>
              </c:pt>
              <c:pt idx="39">
                <c:v>139.03125423919883</c:v>
              </c:pt>
              <c:pt idx="40">
                <c:v>143.17135390136968</c:v>
              </c:pt>
              <c:pt idx="41">
                <c:v>135.81035010497587</c:v>
              </c:pt>
              <c:pt idx="42">
                <c:v>142.13844941309947</c:v>
              </c:pt>
              <c:pt idx="43">
                <c:v>138.43552059945071</c:v>
              </c:pt>
              <c:pt idx="44">
                <c:v>140.7056255489961</c:v>
              </c:pt>
              <c:pt idx="45">
                <c:v>140.09666137295568</c:v>
              </c:pt>
              <c:pt idx="46">
                <c:v>139.94231944728665</c:v>
              </c:pt>
              <c:pt idx="47">
                <c:v>142.47456223478892</c:v>
              </c:pt>
              <c:pt idx="48">
                <c:v>140.51158802057546</c:v>
              </c:pt>
            </c:numLit>
          </c:val>
          <c:smooth val="0"/>
          <c:extLst>
            <c:ext xmlns:c16="http://schemas.microsoft.com/office/drawing/2014/chart" uri="{C3380CC4-5D6E-409C-BE32-E72D297353CC}">
              <c16:uniqueId val="{00000002-4C62-4DC7-97BF-780123BA6235}"/>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92.014741667473672</c:v>
              </c:pt>
              <c:pt idx="1">
                <c:v>92.397303882311135</c:v>
              </c:pt>
              <c:pt idx="2">
                <c:v>90.402629376678789</c:v>
              </c:pt>
              <c:pt idx="3">
                <c:v>89.596868825263002</c:v>
              </c:pt>
              <c:pt idx="4">
                <c:v>88.656788631276299</c:v>
              </c:pt>
              <c:pt idx="5">
                <c:v>93.732764147730137</c:v>
              </c:pt>
              <c:pt idx="6">
                <c:v>90.222762939150655</c:v>
              </c:pt>
              <c:pt idx="7">
                <c:v>87.719456343291384</c:v>
              </c:pt>
              <c:pt idx="8">
                <c:v>92.222902256654493</c:v>
              </c:pt>
              <c:pt idx="9">
                <c:v>88.972275839322123</c:v>
              </c:pt>
              <c:pt idx="10">
                <c:v>89.830569937963077</c:v>
              </c:pt>
              <c:pt idx="11">
                <c:v>89.250345653619434</c:v>
              </c:pt>
              <c:pt idx="12">
                <c:v>89.569737451047075</c:v>
              </c:pt>
              <c:pt idx="13">
                <c:v>90.34510526330773</c:v>
              </c:pt>
              <c:pt idx="14">
                <c:v>90.064917311956322</c:v>
              </c:pt>
              <c:pt idx="15">
                <c:v>89.567324506464004</c:v>
              </c:pt>
              <c:pt idx="16">
                <c:v>90.875611891986225</c:v>
              </c:pt>
              <c:pt idx="17">
                <c:v>90.793652502415583</c:v>
              </c:pt>
              <c:pt idx="18">
                <c:v>88.060438324642561</c:v>
              </c:pt>
              <c:pt idx="19">
                <c:v>87.33801481637559</c:v>
              </c:pt>
              <c:pt idx="20">
                <c:v>85.521278754856738</c:v>
              </c:pt>
              <c:pt idx="21">
                <c:v>95.277749928496831</c:v>
              </c:pt>
              <c:pt idx="22">
                <c:v>90.407318360259083</c:v>
              </c:pt>
              <c:pt idx="23">
                <c:v>92.044687618193308</c:v>
              </c:pt>
              <c:pt idx="24">
                <c:v>92.678342022123843</c:v>
              </c:pt>
              <c:pt idx="25">
                <c:v>92.821097102830166</c:v>
              </c:pt>
              <c:pt idx="26">
                <c:v>88.693032616629353</c:v>
              </c:pt>
              <c:pt idx="27">
                <c:v>92.876361466056949</c:v>
              </c:pt>
              <c:pt idx="28">
                <c:v>90.891772756295424</c:v>
              </c:pt>
              <c:pt idx="29">
                <c:v>92.510159857806599</c:v>
              </c:pt>
              <c:pt idx="30">
                <c:v>92.002592959637354</c:v>
              </c:pt>
              <c:pt idx="31">
                <c:v>92.240222680428019</c:v>
              </c:pt>
              <c:pt idx="32">
                <c:v>91.615368598422052</c:v>
              </c:pt>
              <c:pt idx="33">
                <c:v>92.509734471001252</c:v>
              </c:pt>
              <c:pt idx="34">
                <c:v>96.158752750556701</c:v>
              </c:pt>
              <c:pt idx="35">
                <c:v>93.031986586832275</c:v>
              </c:pt>
              <c:pt idx="36">
                <c:v>93.398478288459074</c:v>
              </c:pt>
              <c:pt idx="37">
                <c:v>91.364355216452381</c:v>
              </c:pt>
              <c:pt idx="38">
                <c:v>93.678312195670429</c:v>
              </c:pt>
              <c:pt idx="39">
                <c:v>92.714128159145815</c:v>
              </c:pt>
              <c:pt idx="40">
                <c:v>96.014129410120205</c:v>
              </c:pt>
              <c:pt idx="41">
                <c:v>92.631493626314125</c:v>
              </c:pt>
              <c:pt idx="42">
                <c:v>94.172994775791722</c:v>
              </c:pt>
              <c:pt idx="43">
                <c:v>92.267935300917372</c:v>
              </c:pt>
              <c:pt idx="44">
                <c:v>66.148471676424137</c:v>
              </c:pt>
              <c:pt idx="45">
                <c:v>104.74938865146024</c:v>
              </c:pt>
              <c:pt idx="46">
                <c:v>97.568055048594289</c:v>
              </c:pt>
              <c:pt idx="47">
                <c:v>96.668336959095143</c:v>
              </c:pt>
              <c:pt idx="48">
                <c:v>91.081643542681533</c:v>
              </c:pt>
            </c:numLit>
          </c:val>
          <c:smooth val="0"/>
          <c:extLst>
            <c:ext xmlns:c16="http://schemas.microsoft.com/office/drawing/2014/chart" uri="{C3380CC4-5D6E-409C-BE32-E72D297353CC}">
              <c16:uniqueId val="{00000001-3A51-457E-AD4F-902D159F1ED7}"/>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113.98779833111222</c:v>
              </c:pt>
              <c:pt idx="1">
                <c:v>114.03227348941472</c:v>
              </c:pt>
              <c:pt idx="2">
                <c:v>112.72945032677183</c:v>
              </c:pt>
              <c:pt idx="3">
                <c:v>116.07283495543088</c:v>
              </c:pt>
              <c:pt idx="4">
                <c:v>114.29347159229283</c:v>
              </c:pt>
              <c:pt idx="5">
                <c:v>118.72118426746351</c:v>
              </c:pt>
              <c:pt idx="6">
                <c:v>114.90454220828835</c:v>
              </c:pt>
              <c:pt idx="7">
                <c:v>113.32390036487736</c:v>
              </c:pt>
              <c:pt idx="8">
                <c:v>118.47646662565114</c:v>
              </c:pt>
              <c:pt idx="9">
                <c:v>114.44735082180702</c:v>
              </c:pt>
              <c:pt idx="10">
                <c:v>117.06042238677745</c:v>
              </c:pt>
              <c:pt idx="11">
                <c:v>114.35123566352239</c:v>
              </c:pt>
              <c:pt idx="12">
                <c:v>116.35614175642644</c:v>
              </c:pt>
              <c:pt idx="13">
                <c:v>117.05975558273258</c:v>
              </c:pt>
              <c:pt idx="14">
                <c:v>119.10935974126254</c:v>
              </c:pt>
              <c:pt idx="15">
                <c:v>113.57244401516098</c:v>
              </c:pt>
              <c:pt idx="16">
                <c:v>117.95409452123866</c:v>
              </c:pt>
              <c:pt idx="17">
                <c:v>118.85657824649381</c:v>
              </c:pt>
              <c:pt idx="18">
                <c:v>114.72815903853378</c:v>
              </c:pt>
              <c:pt idx="19">
                <c:v>117.12676764065925</c:v>
              </c:pt>
              <c:pt idx="20">
                <c:v>113.55685433390082</c:v>
              </c:pt>
              <c:pt idx="21">
                <c:v>124.77001993640118</c:v>
              </c:pt>
              <c:pt idx="22">
                <c:v>119.24202641871133</c:v>
              </c:pt>
              <c:pt idx="23">
                <c:v>120.94314391399415</c:v>
              </c:pt>
              <c:pt idx="24">
                <c:v>123.89635930760431</c:v>
              </c:pt>
              <c:pt idx="25">
                <c:v>122.23848296899003</c:v>
              </c:pt>
              <c:pt idx="26">
                <c:v>118.91648588301244</c:v>
              </c:pt>
              <c:pt idx="27">
                <c:v>124.12409147456569</c:v>
              </c:pt>
              <c:pt idx="28">
                <c:v>121.30607317242259</c:v>
              </c:pt>
              <c:pt idx="29">
                <c:v>124.97430565723688</c:v>
              </c:pt>
              <c:pt idx="30">
                <c:v>123.95414912065004</c:v>
              </c:pt>
              <c:pt idx="31">
                <c:v>124.26756628744407</c:v>
              </c:pt>
              <c:pt idx="32">
                <c:v>124.15213758068072</c:v>
              </c:pt>
              <c:pt idx="33">
                <c:v>125.62568343377308</c:v>
              </c:pt>
              <c:pt idx="34">
                <c:v>133.73636162807765</c:v>
              </c:pt>
              <c:pt idx="35">
                <c:v>128.22857076956632</c:v>
              </c:pt>
              <c:pt idx="36">
                <c:v>127.62810051998599</c:v>
              </c:pt>
              <c:pt idx="37">
                <c:v>127.50634680544341</c:v>
              </c:pt>
              <c:pt idx="38">
                <c:v>129.29126891121493</c:v>
              </c:pt>
              <c:pt idx="39">
                <c:v>129.22462057963585</c:v>
              </c:pt>
              <c:pt idx="40">
                <c:v>133.3643538429337</c:v>
              </c:pt>
              <c:pt idx="41">
                <c:v>128.23996382738562</c:v>
              </c:pt>
              <c:pt idx="42">
                <c:v>132.68378886007613</c:v>
              </c:pt>
              <c:pt idx="43">
                <c:v>130.68827027652023</c:v>
              </c:pt>
              <c:pt idx="44">
                <c:v>100.65062247065704</c:v>
              </c:pt>
              <c:pt idx="45">
                <c:v>148.02294731732275</c:v>
              </c:pt>
              <c:pt idx="46">
                <c:v>138.66635894106417</c:v>
              </c:pt>
              <c:pt idx="47">
                <c:v>138.52679024541951</c:v>
              </c:pt>
              <c:pt idx="48">
                <c:v>132.07143496348229</c:v>
              </c:pt>
            </c:numLit>
          </c:val>
          <c:smooth val="0"/>
          <c:extLst>
            <c:ext xmlns:c16="http://schemas.microsoft.com/office/drawing/2014/chart" uri="{C3380CC4-5D6E-409C-BE32-E72D297353CC}">
              <c16:uniqueId val="{00000001-3279-4A03-9A0A-5FBF9A4B79A0}"/>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102.40812588589621</c:v>
              </c:pt>
              <c:pt idx="1">
                <c:v>102.6307709471199</c:v>
              </c:pt>
              <c:pt idx="2">
                <c:v>100.96334617008907</c:v>
              </c:pt>
              <c:pt idx="3">
                <c:v>102.12015553758201</c:v>
              </c:pt>
              <c:pt idx="4">
                <c:v>100.78308949958752</c:v>
              </c:pt>
              <c:pt idx="5">
                <c:v>105.55243290349001</c:v>
              </c:pt>
              <c:pt idx="6">
                <c:v>101.8973887804862</c:v>
              </c:pt>
              <c:pt idx="7">
                <c:v>99.830508004838819</c:v>
              </c:pt>
              <c:pt idx="8">
                <c:v>104.64099163616309</c:v>
              </c:pt>
              <c:pt idx="9">
                <c:v>101.02213518930689</c:v>
              </c:pt>
              <c:pt idx="10">
                <c:v>102.71044928491865</c:v>
              </c:pt>
              <c:pt idx="11">
                <c:v>101.12321332473415</c:v>
              </c:pt>
              <c:pt idx="12">
                <c:v>102.23986323452625</c:v>
              </c:pt>
              <c:pt idx="13">
                <c:v>102.98129099208064</c:v>
              </c:pt>
              <c:pt idx="14">
                <c:v>103.80310832464208</c:v>
              </c:pt>
              <c:pt idx="15">
                <c:v>100.92188632652734</c:v>
              </c:pt>
              <c:pt idx="16">
                <c:v>103.6838924296426</c:v>
              </c:pt>
              <c:pt idx="17">
                <c:v>104.06758038673796</c:v>
              </c:pt>
              <c:pt idx="18">
                <c:v>100.67442607572868</c:v>
              </c:pt>
              <c:pt idx="19">
                <c:v>101.42826899583814</c:v>
              </c:pt>
              <c:pt idx="20">
                <c:v>98.782269851276141</c:v>
              </c:pt>
              <c:pt idx="21">
                <c:v>109.2277660030857</c:v>
              </c:pt>
              <c:pt idx="22">
                <c:v>104.04630378978619</c:v>
              </c:pt>
              <c:pt idx="23">
                <c:v>105.71382633654834</c:v>
              </c:pt>
              <c:pt idx="24">
                <c:v>107.44464664474285</c:v>
              </c:pt>
              <c:pt idx="25">
                <c:v>106.73569254073061</c:v>
              </c:pt>
              <c:pt idx="26">
                <c:v>102.98890264571257</c:v>
              </c:pt>
              <c:pt idx="27">
                <c:v>107.65672038031757</c:v>
              </c:pt>
              <c:pt idx="28">
                <c:v>105.27791460257025</c:v>
              </c:pt>
              <c:pt idx="29">
                <c:v>107.86589055023796</c:v>
              </c:pt>
              <c:pt idx="30">
                <c:v>107.11586575738386</c:v>
              </c:pt>
              <c:pt idx="31">
                <c:v>107.38934338305658</c:v>
              </c:pt>
              <c:pt idx="32">
                <c:v>107.00545048076089</c:v>
              </c:pt>
              <c:pt idx="33">
                <c:v>108.17377186900818</c:v>
              </c:pt>
              <c:pt idx="34">
                <c:v>113.93318136339445</c:v>
              </c:pt>
              <c:pt idx="35">
                <c:v>109.68017660367968</c:v>
              </c:pt>
              <c:pt idx="36">
                <c:v>109.58928965119676</c:v>
              </c:pt>
              <c:pt idx="37">
                <c:v>108.45972846167741</c:v>
              </c:pt>
              <c:pt idx="38">
                <c:v>110.52344885393153</c:v>
              </c:pt>
              <c:pt idx="39">
                <c:v>109.98380445128902</c:v>
              </c:pt>
              <c:pt idx="40">
                <c:v>113.68100385171473</c:v>
              </c:pt>
              <c:pt idx="41">
                <c:v>109.47450813700912</c:v>
              </c:pt>
              <c:pt idx="42">
                <c:v>112.3888254452168</c:v>
              </c:pt>
              <c:pt idx="43">
                <c:v>110.44097828326846</c:v>
              </c:pt>
              <c:pt idx="44">
                <c:v>82.468190642052804</c:v>
              </c:pt>
              <c:pt idx="45">
                <c:v>125.21803480286383</c:v>
              </c:pt>
              <c:pt idx="46">
                <c:v>117.00779297940242</c:v>
              </c:pt>
              <c:pt idx="47">
                <c:v>116.46762999571634</c:v>
              </c:pt>
              <c:pt idx="48">
                <c:v>110.47005444021379</c:v>
              </c:pt>
            </c:numLit>
          </c:val>
          <c:smooth val="0"/>
          <c:extLst>
            <c:ext xmlns:c16="http://schemas.microsoft.com/office/drawing/2014/chart" uri="{C3380CC4-5D6E-409C-BE32-E72D297353CC}">
              <c16:uniqueId val="{00000001-EBC0-4740-A082-101F82B6D956}"/>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104.64824665030945</c:v>
              </c:pt>
              <c:pt idx="1">
                <c:v>99.982751736625602</c:v>
              </c:pt>
              <c:pt idx="2">
                <c:v>95.770527840523684</c:v>
              </c:pt>
              <c:pt idx="3">
                <c:v>100.3539800331166</c:v>
              </c:pt>
              <c:pt idx="4">
                <c:v>98.887995523203784</c:v>
              </c:pt>
              <c:pt idx="5">
                <c:v>100.30472200192007</c:v>
              </c:pt>
              <c:pt idx="6">
                <c:v>99.945621970845551</c:v>
              </c:pt>
              <c:pt idx="7">
                <c:v>96.239935587510871</c:v>
              </c:pt>
              <c:pt idx="8">
                <c:v>100.2116655476798</c:v>
              </c:pt>
              <c:pt idx="9">
                <c:v>96.428268193395525</c:v>
              </c:pt>
              <c:pt idx="10">
                <c:v>101.07074110239908</c:v>
              </c:pt>
              <c:pt idx="11">
                <c:v>100.7444170236984</c:v>
              </c:pt>
              <c:pt idx="12">
                <c:v>94.694212929760525</c:v>
              </c:pt>
              <c:pt idx="13">
                <c:v>101.22677092450741</c:v>
              </c:pt>
              <c:pt idx="14">
                <c:v>99.678523484245147</c:v>
              </c:pt>
              <c:pt idx="15">
                <c:v>97.651479179624189</c:v>
              </c:pt>
              <c:pt idx="16">
                <c:v>93.991425960949329</c:v>
              </c:pt>
              <c:pt idx="17">
                <c:v>100.35420559898452</c:v>
              </c:pt>
              <c:pt idx="18">
                <c:v>99.263562627530021</c:v>
              </c:pt>
              <c:pt idx="19">
                <c:v>101.78172573870398</c:v>
              </c:pt>
              <c:pt idx="20">
                <c:v>98.276480155112182</c:v>
              </c:pt>
              <c:pt idx="21">
                <c:v>104.46984868638557</c:v>
              </c:pt>
              <c:pt idx="22">
                <c:v>100.98642107619145</c:v>
              </c:pt>
              <c:pt idx="23">
                <c:v>100.1863064701856</c:v>
              </c:pt>
              <c:pt idx="24">
                <c:v>99.223266179138221</c:v>
              </c:pt>
              <c:pt idx="25">
                <c:v>101.47689987772881</c:v>
              </c:pt>
              <c:pt idx="26">
                <c:v>103.36980338312154</c:v>
              </c:pt>
              <c:pt idx="27">
                <c:v>103.03735417658675</c:v>
              </c:pt>
              <c:pt idx="28">
                <c:v>98.490912223238638</c:v>
              </c:pt>
              <c:pt idx="29">
                <c:v>104.41514638256955</c:v>
              </c:pt>
              <c:pt idx="30">
                <c:v>100.20248764916253</c:v>
              </c:pt>
              <c:pt idx="31">
                <c:v>107.03106012479206</c:v>
              </c:pt>
              <c:pt idx="32">
                <c:v>101.63629713577885</c:v>
              </c:pt>
              <c:pt idx="33">
                <c:v>102.34273354996724</c:v>
              </c:pt>
              <c:pt idx="34">
                <c:v>105.98127281377137</c:v>
              </c:pt>
              <c:pt idx="35">
                <c:v>103.94775281987589</c:v>
              </c:pt>
              <c:pt idx="36">
                <c:v>100.32963210116847</c:v>
              </c:pt>
              <c:pt idx="37">
                <c:v>103.71815765208683</c:v>
              </c:pt>
              <c:pt idx="38">
                <c:v>95.011767579121738</c:v>
              </c:pt>
              <c:pt idx="39">
                <c:v>90.835255084766828</c:v>
              </c:pt>
              <c:pt idx="40">
                <c:v>94.486532618524294</c:v>
              </c:pt>
              <c:pt idx="41">
                <c:v>87.168852997026107</c:v>
              </c:pt>
              <c:pt idx="42">
                <c:v>89.586432104626084</c:v>
              </c:pt>
              <c:pt idx="43">
                <c:v>86.07224302539278</c:v>
              </c:pt>
              <c:pt idx="44">
                <c:v>91.642326226530457</c:v>
              </c:pt>
              <c:pt idx="45">
                <c:v>91.759793192142865</c:v>
              </c:pt>
              <c:pt idx="46">
                <c:v>87.864436051731843</c:v>
              </c:pt>
              <c:pt idx="47">
                <c:v>89.109574268538694</c:v>
              </c:pt>
              <c:pt idx="48">
                <c:v>93.491492740442794</c:v>
              </c:pt>
            </c:numLit>
          </c:val>
          <c:smooth val="0"/>
          <c:extLst>
            <c:ext xmlns:c16="http://schemas.microsoft.com/office/drawing/2014/chart" uri="{C3380CC4-5D6E-409C-BE32-E72D297353CC}">
              <c16:uniqueId val="{00000001-80FC-448E-9595-4124F15C7C26}"/>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125.15131549532528</c:v>
              </c:pt>
              <c:pt idx="1">
                <c:v>116.67998745271908</c:v>
              </c:pt>
              <c:pt idx="2">
                <c:v>112.41508459328409</c:v>
              </c:pt>
              <c:pt idx="3">
                <c:v>118.6443053106254</c:v>
              </c:pt>
              <c:pt idx="4">
                <c:v>117.94427329968246</c:v>
              </c:pt>
              <c:pt idx="5">
                <c:v>121.32106051128824</c:v>
              </c:pt>
              <c:pt idx="6">
                <c:v>120.03499986865637</c:v>
              </c:pt>
              <c:pt idx="7">
                <c:v>117.61422568905047</c:v>
              </c:pt>
              <c:pt idx="8">
                <c:v>119.02134583036555</c:v>
              </c:pt>
              <c:pt idx="9">
                <c:v>117.78422690685105</c:v>
              </c:pt>
              <c:pt idx="10">
                <c:v>119.34167572180856</c:v>
              </c:pt>
              <c:pt idx="11">
                <c:v>120.09254645278213</c:v>
              </c:pt>
              <c:pt idx="12">
                <c:v>112.09876091537829</c:v>
              </c:pt>
              <c:pt idx="13">
                <c:v>118.23257042800857</c:v>
              </c:pt>
              <c:pt idx="14">
                <c:v>122.40890564179846</c:v>
              </c:pt>
              <c:pt idx="15">
                <c:v>118.73410108790519</c:v>
              </c:pt>
              <c:pt idx="16">
                <c:v>112.06786733442959</c:v>
              </c:pt>
              <c:pt idx="17">
                <c:v>120.42728983620231</c:v>
              </c:pt>
              <c:pt idx="18">
                <c:v>116.68787157081333</c:v>
              </c:pt>
              <c:pt idx="19">
                <c:v>121.74962259561946</c:v>
              </c:pt>
              <c:pt idx="20">
                <c:v>115.69438182367504</c:v>
              </c:pt>
              <c:pt idx="21">
                <c:v>120.27790707592798</c:v>
              </c:pt>
              <c:pt idx="22">
                <c:v>119.33064547241014</c:v>
              </c:pt>
              <c:pt idx="23">
                <c:v>118.55868086036898</c:v>
              </c:pt>
              <c:pt idx="24">
                <c:v>120.10177757956933</c:v>
              </c:pt>
              <c:pt idx="25">
                <c:v>126.2950996548194</c:v>
              </c:pt>
              <c:pt idx="26">
                <c:v>125.57987502056089</c:v>
              </c:pt>
              <c:pt idx="27">
                <c:v>121.74446361065412</c:v>
              </c:pt>
              <c:pt idx="28">
                <c:v>116.51419090236563</c:v>
              </c:pt>
              <c:pt idx="29">
                <c:v>127.49082804819083</c:v>
              </c:pt>
              <c:pt idx="30">
                <c:v>122.95853707925393</c:v>
              </c:pt>
              <c:pt idx="31">
                <c:v>126.81769221962685</c:v>
              </c:pt>
              <c:pt idx="32">
                <c:v>123.02572672471595</c:v>
              </c:pt>
              <c:pt idx="33">
                <c:v>123.2925914189838</c:v>
              </c:pt>
              <c:pt idx="34">
                <c:v>130.11849261757217</c:v>
              </c:pt>
              <c:pt idx="35">
                <c:v>125.92300066825561</c:v>
              </c:pt>
              <c:pt idx="36">
                <c:v>125.50494191123951</c:v>
              </c:pt>
              <c:pt idx="37">
                <c:v>130.13249432553238</c:v>
              </c:pt>
              <c:pt idx="38">
                <c:v>123.49003605845013</c:v>
              </c:pt>
              <c:pt idx="39">
                <c:v>114.2989024624178</c:v>
              </c:pt>
              <c:pt idx="40">
                <c:v>117.636955969686</c:v>
              </c:pt>
              <c:pt idx="41">
                <c:v>111.03438052862442</c:v>
              </c:pt>
              <c:pt idx="42">
                <c:v>116.00392588769996</c:v>
              </c:pt>
              <c:pt idx="43">
                <c:v>112.61841128400434</c:v>
              </c:pt>
              <c:pt idx="44">
                <c:v>118.21613472413901</c:v>
              </c:pt>
              <c:pt idx="45">
                <c:v>115.44736190685229</c:v>
              </c:pt>
              <c:pt idx="46">
                <c:v>113.81657905450395</c:v>
              </c:pt>
              <c:pt idx="47">
                <c:v>114.56906113449388</c:v>
              </c:pt>
              <c:pt idx="48">
                <c:v>114.42097159362328</c:v>
              </c:pt>
            </c:numLit>
          </c:val>
          <c:smooth val="0"/>
          <c:extLst>
            <c:ext xmlns:c16="http://schemas.microsoft.com/office/drawing/2014/chart" uri="{C3380CC4-5D6E-409C-BE32-E72D297353CC}">
              <c16:uniqueId val="{00000001-CB03-4810-8F6E-D1CDE4515879}"/>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115.70075981709276</c:v>
              </c:pt>
              <c:pt idx="1">
                <c:v>108.98366857478321</c:v>
              </c:pt>
              <c:pt idx="2">
                <c:v>104.74304722558526</c:v>
              </c:pt>
              <c:pt idx="3">
                <c:v>110.21367774385993</c:v>
              </c:pt>
              <c:pt idx="4">
                <c:v>109.16059240255393</c:v>
              </c:pt>
              <c:pt idx="5">
                <c:v>111.63392154020445</c:v>
              </c:pt>
              <c:pt idx="6">
                <c:v>110.77512829531054</c:v>
              </c:pt>
              <c:pt idx="7">
                <c:v>107.76209476103094</c:v>
              </c:pt>
              <c:pt idx="8">
                <c:v>110.35133003199948</c:v>
              </c:pt>
              <c:pt idx="9">
                <c:v>107.94054553363021</c:v>
              </c:pt>
              <c:pt idx="10">
                <c:v>110.91998596310444</c:v>
              </c:pt>
              <c:pt idx="11">
                <c:v>111.17434128938024</c:v>
              </c:pt>
              <c:pt idx="12">
                <c:v>104.07641796584784</c:v>
              </c:pt>
              <c:pt idx="13">
                <c:v>110.39402409743009</c:v>
              </c:pt>
              <c:pt idx="14">
                <c:v>111.9317061654049</c:v>
              </c:pt>
              <c:pt idx="15">
                <c:v>109.01640986356102</c:v>
              </c:pt>
              <c:pt idx="16">
                <c:v>103.7358260699869</c:v>
              </c:pt>
              <c:pt idx="17">
                <c:v>111.17492856035389</c:v>
              </c:pt>
              <c:pt idx="18">
                <c:v>108.65642012966705</c:v>
              </c:pt>
              <c:pt idx="19">
                <c:v>112.54574572967616</c:v>
              </c:pt>
              <c:pt idx="20">
                <c:v>107.6658837114645</c:v>
              </c:pt>
              <c:pt idx="21">
                <c:v>112.99144000583188</c:v>
              </c:pt>
              <c:pt idx="22">
                <c:v>110.87517398465774</c:v>
              </c:pt>
              <c:pt idx="23">
                <c:v>110.0902340913396</c:v>
              </c:pt>
              <c:pt idx="24">
                <c:v>110.47816776974553</c:v>
              </c:pt>
              <c:pt idx="25">
                <c:v>114.85555464817472</c:v>
              </c:pt>
              <c:pt idx="26">
                <c:v>115.34250420481695</c:v>
              </c:pt>
              <c:pt idx="27">
                <c:v>113.12172617452541</c:v>
              </c:pt>
              <c:pt idx="28">
                <c:v>108.20665411609585</c:v>
              </c:pt>
              <c:pt idx="29">
                <c:v>116.85446838698152</c:v>
              </c:pt>
              <c:pt idx="30">
                <c:v>112.46950669159226</c:v>
              </c:pt>
              <c:pt idx="31">
                <c:v>117.6973663937495</c:v>
              </c:pt>
              <c:pt idx="32">
                <c:v>113.16661749653699</c:v>
              </c:pt>
              <c:pt idx="33">
                <c:v>113.63609561638943</c:v>
              </c:pt>
              <c:pt idx="34">
                <c:v>118.99283423941145</c:v>
              </c:pt>
              <c:pt idx="35">
                <c:v>115.79386805381982</c:v>
              </c:pt>
              <c:pt idx="36">
                <c:v>113.90079285066281</c:v>
              </c:pt>
              <c:pt idx="37">
                <c:v>117.95723601064552</c:v>
              </c:pt>
              <c:pt idx="38">
                <c:v>110.36344199012009</c:v>
              </c:pt>
              <c:pt idx="39">
                <c:v>103.48371632452363</c:v>
              </c:pt>
              <c:pt idx="40">
                <c:v>106.96614534574407</c:v>
              </c:pt>
              <c:pt idx="41">
                <c:v>100.03395427864919</c:v>
              </c:pt>
              <c:pt idx="42">
                <c:v>103.82721235454552</c:v>
              </c:pt>
              <c:pt idx="43">
                <c:v>100.38238734689875</c:v>
              </c:pt>
              <c:pt idx="44">
                <c:v>105.96737046900712</c:v>
              </c:pt>
              <c:pt idx="45">
                <c:v>104.52896287534637</c:v>
              </c:pt>
              <c:pt idx="46">
                <c:v>101.854361384988</c:v>
              </c:pt>
              <c:pt idx="47">
                <c:v>102.83392528801649</c:v>
              </c:pt>
              <c:pt idx="48">
                <c:v>104.77386916649294</c:v>
              </c:pt>
            </c:numLit>
          </c:val>
          <c:smooth val="0"/>
          <c:extLst>
            <c:ext xmlns:c16="http://schemas.microsoft.com/office/drawing/2014/chart" uri="{C3380CC4-5D6E-409C-BE32-E72D297353CC}">
              <c16:uniqueId val="{00000001-B132-4659-BA6C-94A01A5D9E2C}"/>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92.679497487091879</c:v>
              </c:pt>
              <c:pt idx="1">
                <c:v>91.750570186189975</c:v>
              </c:pt>
              <c:pt idx="2">
                <c:v>91.383579943741481</c:v>
              </c:pt>
              <c:pt idx="3">
                <c:v>92.454436317425888</c:v>
              </c:pt>
              <c:pt idx="4">
                <c:v>93.576604513884149</c:v>
              </c:pt>
              <c:pt idx="5">
                <c:v>87.887405986304628</c:v>
              </c:pt>
              <c:pt idx="6">
                <c:v>90.791796584044533</c:v>
              </c:pt>
              <c:pt idx="7">
                <c:v>89.893027769654736</c:v>
              </c:pt>
              <c:pt idx="8">
                <c:v>91.832370765207173</c:v>
              </c:pt>
              <c:pt idx="9">
                <c:v>91.716144744443568</c:v>
              </c:pt>
              <c:pt idx="10">
                <c:v>91.2884933225303</c:v>
              </c:pt>
              <c:pt idx="11">
                <c:v>90.112859137647249</c:v>
              </c:pt>
              <c:pt idx="12">
                <c:v>87.836369540976847</c:v>
              </c:pt>
              <c:pt idx="13">
                <c:v>88.862106725184049</c:v>
              </c:pt>
              <c:pt idx="14">
                <c:v>90.091834841891924</c:v>
              </c:pt>
              <c:pt idx="15">
                <c:v>88.091242256228114</c:v>
              </c:pt>
              <c:pt idx="16">
                <c:v>86.795255768259594</c:v>
              </c:pt>
              <c:pt idx="17">
                <c:v>90.19814764351716</c:v>
              </c:pt>
              <c:pt idx="18">
                <c:v>86.852591907514238</c:v>
              </c:pt>
              <c:pt idx="19">
                <c:v>88.145686962500292</c:v>
              </c:pt>
              <c:pt idx="20">
                <c:v>85.067148278403721</c:v>
              </c:pt>
              <c:pt idx="21">
                <c:v>88.406551937808473</c:v>
              </c:pt>
              <c:pt idx="22">
                <c:v>89.475212740016488</c:v>
              </c:pt>
              <c:pt idx="23">
                <c:v>90.301920032807431</c:v>
              </c:pt>
              <c:pt idx="24">
                <c:v>90.165117312101799</c:v>
              </c:pt>
              <c:pt idx="25">
                <c:v>89.152412528724028</c:v>
              </c:pt>
              <c:pt idx="26">
                <c:v>88.918284406780288</c:v>
              </c:pt>
              <c:pt idx="27">
                <c:v>89.71514627337217</c:v>
              </c:pt>
              <c:pt idx="28">
                <c:v>86.91217265462457</c:v>
              </c:pt>
              <c:pt idx="29">
                <c:v>90.803283058673486</c:v>
              </c:pt>
              <c:pt idx="30">
                <c:v>90.045154470854499</c:v>
              </c:pt>
              <c:pt idx="31">
                <c:v>92.169805496999345</c:v>
              </c:pt>
              <c:pt idx="32">
                <c:v>90.19359962223578</c:v>
              </c:pt>
              <c:pt idx="33">
                <c:v>87.416431134678703</c:v>
              </c:pt>
              <c:pt idx="34">
                <c:v>92.611372288630662</c:v>
              </c:pt>
              <c:pt idx="35">
                <c:v>89.248351038648636</c:v>
              </c:pt>
              <c:pt idx="36">
                <c:v>87.276024090927606</c:v>
              </c:pt>
              <c:pt idx="37">
                <c:v>88.948910001524197</c:v>
              </c:pt>
              <c:pt idx="38">
                <c:v>88.619839592852045</c:v>
              </c:pt>
              <c:pt idx="39">
                <c:v>88.344757438867731</c:v>
              </c:pt>
              <c:pt idx="40">
                <c:v>93.288765758854481</c:v>
              </c:pt>
              <c:pt idx="41">
                <c:v>86.332006293802266</c:v>
              </c:pt>
              <c:pt idx="42">
                <c:v>88.91884941063077</c:v>
              </c:pt>
              <c:pt idx="43">
                <c:v>87.117125686925505</c:v>
              </c:pt>
              <c:pt idx="44">
                <c:v>89.764476297331626</c:v>
              </c:pt>
              <c:pt idx="45">
                <c:v>90.290365565221776</c:v>
              </c:pt>
              <c:pt idx="46">
                <c:v>87.31899362451783</c:v>
              </c:pt>
              <c:pt idx="47">
                <c:v>88.666778417598721</c:v>
              </c:pt>
              <c:pt idx="48">
                <c:v>90.167958727848372</c:v>
              </c:pt>
            </c:numLit>
          </c:val>
          <c:smooth val="0"/>
          <c:extLst>
            <c:ext xmlns:c16="http://schemas.microsoft.com/office/drawing/2014/chart" uri="{C3380CC4-5D6E-409C-BE32-E72D297353CC}">
              <c16:uniqueId val="{00000001-FA1F-4E67-9017-82111954D27E}"/>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112.06037414797613</c:v>
              </c:pt>
              <c:pt idx="1">
                <c:v>112.37010350266281</c:v>
              </c:pt>
              <c:pt idx="2">
                <c:v>110.46572260361187</c:v>
              </c:pt>
              <c:pt idx="3">
                <c:v>114.21876337569694</c:v>
              </c:pt>
              <c:pt idx="4">
                <c:v>115.77633801537948</c:v>
              </c:pt>
              <c:pt idx="5">
                <c:v>108.07944142888371</c:v>
              </c:pt>
              <c:pt idx="6">
                <c:v>110.02162427814426</c:v>
              </c:pt>
              <c:pt idx="7">
                <c:v>111.22897235747172</c:v>
              </c:pt>
              <c:pt idx="8">
                <c:v>112.2735902100374</c:v>
              </c:pt>
              <c:pt idx="9">
                <c:v>114.79253135867604</c:v>
              </c:pt>
              <c:pt idx="10">
                <c:v>113.42118962483542</c:v>
              </c:pt>
              <c:pt idx="11">
                <c:v>113.95559898954338</c:v>
              </c:pt>
              <c:pt idx="12">
                <c:v>110.12308398935025</c:v>
              </c:pt>
              <c:pt idx="13">
                <c:v>110.96731611733404</c:v>
              </c:pt>
              <c:pt idx="14">
                <c:v>115.30355075356317</c:v>
              </c:pt>
              <c:pt idx="15">
                <c:v>106.58377421166139</c:v>
              </c:pt>
              <c:pt idx="16">
                <c:v>110.63233504346887</c:v>
              </c:pt>
              <c:pt idx="17">
                <c:v>113.39626463634231</c:v>
              </c:pt>
              <c:pt idx="18">
                <c:v>109.1015053972517</c:v>
              </c:pt>
              <c:pt idx="19">
                <c:v>112.57787568520664</c:v>
              </c:pt>
              <c:pt idx="20">
                <c:v>110.56864900341228</c:v>
              </c:pt>
              <c:pt idx="21">
                <c:v>119.01721804961194</c:v>
              </c:pt>
              <c:pt idx="22">
                <c:v>113.55054198174062</c:v>
              </c:pt>
              <c:pt idx="23">
                <c:v>114.45183985549454</c:v>
              </c:pt>
              <c:pt idx="24">
                <c:v>115.33257901288164</c:v>
              </c:pt>
              <c:pt idx="25">
                <c:v>116.02094866068614</c:v>
              </c:pt>
              <c:pt idx="26">
                <c:v>116.12029566890558</c:v>
              </c:pt>
              <c:pt idx="27">
                <c:v>116.92936861650797</c:v>
              </c:pt>
              <c:pt idx="28">
                <c:v>116.00030052294838</c:v>
              </c:pt>
              <c:pt idx="29">
                <c:v>121.65717933134333</c:v>
              </c:pt>
              <c:pt idx="30">
                <c:v>117.37181646756159</c:v>
              </c:pt>
              <c:pt idx="31">
                <c:v>121.40397817855848</c:v>
              </c:pt>
              <c:pt idx="32">
                <c:v>120.05742002662147</c:v>
              </c:pt>
              <c:pt idx="33">
                <c:v>112.10614762667932</c:v>
              </c:pt>
              <c:pt idx="34">
                <c:v>122.70102343711788</c:v>
              </c:pt>
              <c:pt idx="35">
                <c:v>118.83743362712886</c:v>
              </c:pt>
              <c:pt idx="36">
                <c:v>119.71572603365324</c:v>
              </c:pt>
              <c:pt idx="37">
                <c:v>122.00432925234223</c:v>
              </c:pt>
              <c:pt idx="38">
                <c:v>120.05890177252761</c:v>
              </c:pt>
              <c:pt idx="39">
                <c:v>123.84922879626299</c:v>
              </c:pt>
              <c:pt idx="40">
                <c:v>127.44650302569487</c:v>
              </c:pt>
              <c:pt idx="41">
                <c:v>116.86162995207836</c:v>
              </c:pt>
              <c:pt idx="42">
                <c:v>126.05635724361957</c:v>
              </c:pt>
              <c:pt idx="43">
                <c:v>122.27262612384419</c:v>
              </c:pt>
              <c:pt idx="44">
                <c:v>125.79338490378946</c:v>
              </c:pt>
              <c:pt idx="45">
                <c:v>125.77238414503515</c:v>
              </c:pt>
              <c:pt idx="46">
                <c:v>124.21869806053947</c:v>
              </c:pt>
              <c:pt idx="47">
                <c:v>129.30820960649086</c:v>
              </c:pt>
              <c:pt idx="48">
                <c:v>127.64713309171604</c:v>
              </c:pt>
            </c:numLit>
          </c:val>
          <c:smooth val="0"/>
          <c:extLst>
            <c:ext xmlns:c16="http://schemas.microsoft.com/office/drawing/2014/chart" uri="{C3380CC4-5D6E-409C-BE32-E72D297353CC}">
              <c16:uniqueId val="{00000001-E03F-487E-8E6D-2F44150D7B64}"/>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103.32219457765646</c:v>
              </c:pt>
              <c:pt idx="1">
                <c:v>104.37113554124021</c:v>
              </c:pt>
              <c:pt idx="2">
                <c:v>105.07018757303914</c:v>
              </c:pt>
              <c:pt idx="3">
                <c:v>109.68380369571702</c:v>
              </c:pt>
              <c:pt idx="4">
                <c:v>105.34927814747668</c:v>
              </c:pt>
              <c:pt idx="5">
                <c:v>106.76774208257942</c:v>
              </c:pt>
              <c:pt idx="6">
                <c:v>107.1366067453359</c:v>
              </c:pt>
              <c:pt idx="7">
                <c:v>107.70328198859514</c:v>
              </c:pt>
              <c:pt idx="8">
                <c:v>109.1561016608197</c:v>
              </c:pt>
              <c:pt idx="9">
                <c:v>108.0048113293724</c:v>
              </c:pt>
              <c:pt idx="10">
                <c:v>106.45925205447749</c:v>
              </c:pt>
              <c:pt idx="11">
                <c:v>107.23408688274993</c:v>
              </c:pt>
              <c:pt idx="12">
                <c:v>108.30615942127241</c:v>
              </c:pt>
              <c:pt idx="13">
                <c:v>108.30662592161353</c:v>
              </c:pt>
              <c:pt idx="14">
                <c:v>108.23817202561972</c:v>
              </c:pt>
              <c:pt idx="15">
                <c:v>107.50834592817755</c:v>
              </c:pt>
              <c:pt idx="16">
                <c:v>107.86435337835</c:v>
              </c:pt>
              <c:pt idx="17">
                <c:v>114.41154720239473</c:v>
              </c:pt>
              <c:pt idx="18">
                <c:v>112.05787346067196</c:v>
              </c:pt>
              <c:pt idx="19">
                <c:v>109.93967421889795</c:v>
              </c:pt>
              <c:pt idx="20">
                <c:v>109.22346305930344</c:v>
              </c:pt>
              <c:pt idx="21">
                <c:v>109.86119118679729</c:v>
              </c:pt>
              <c:pt idx="22">
                <c:v>109.23077776661576</c:v>
              </c:pt>
              <c:pt idx="23">
                <c:v>109.24490450535851</c:v>
              </c:pt>
              <c:pt idx="24">
                <c:v>111.00229152685763</c:v>
              </c:pt>
              <c:pt idx="25">
                <c:v>109.74166097898166</c:v>
              </c:pt>
              <c:pt idx="26">
                <c:v>109.76274382678039</c:v>
              </c:pt>
              <c:pt idx="27">
                <c:v>109.07548788875808</c:v>
              </c:pt>
              <c:pt idx="28">
                <c:v>108.22400751521941</c:v>
              </c:pt>
              <c:pt idx="29">
                <c:v>109.42005870541036</c:v>
              </c:pt>
              <c:pt idx="30">
                <c:v>108.04884560086521</c:v>
              </c:pt>
              <c:pt idx="31">
                <c:v>109.59092827310801</c:v>
              </c:pt>
              <c:pt idx="32">
                <c:v>107.32015572315979</c:v>
              </c:pt>
              <c:pt idx="33">
                <c:v>108.36940724361858</c:v>
              </c:pt>
              <c:pt idx="34">
                <c:v>112.43107994487941</c:v>
              </c:pt>
              <c:pt idx="35">
                <c:v>110.52451010250626</c:v>
              </c:pt>
              <c:pt idx="36">
                <c:v>109.41466651152581</c:v>
              </c:pt>
              <c:pt idx="37">
                <c:v>109.6275397565027</c:v>
              </c:pt>
              <c:pt idx="38">
                <c:v>109.40950913169611</c:v>
              </c:pt>
              <c:pt idx="39">
                <c:v>109.10988529203058</c:v>
              </c:pt>
              <c:pt idx="40">
                <c:v>113.90150623802676</c:v>
              </c:pt>
              <c:pt idx="41">
                <c:v>108.20641682438603</c:v>
              </c:pt>
              <c:pt idx="42">
                <c:v>112.13703148076787</c:v>
              </c:pt>
              <c:pt idx="43">
                <c:v>109.41020327091098</c:v>
              </c:pt>
              <c:pt idx="44">
                <c:v>109.37862556170208</c:v>
              </c:pt>
              <c:pt idx="45">
                <c:v>113.58753968568594</c:v>
              </c:pt>
              <c:pt idx="46">
                <c:v>110.86053182645044</c:v>
              </c:pt>
              <c:pt idx="47">
                <c:v>112.31309385832611</c:v>
              </c:pt>
              <c:pt idx="48">
                <c:v>111.30965612353498</c:v>
              </c:pt>
            </c:numLit>
          </c:val>
          <c:smooth val="0"/>
          <c:extLst>
            <c:ext xmlns:c16="http://schemas.microsoft.com/office/drawing/2014/chart" uri="{C3380CC4-5D6E-409C-BE32-E72D297353CC}">
              <c16:uniqueId val="{00000001-133D-474E-A659-5D625DEC6027}"/>
            </c:ext>
          </c:extLst>
        </c:ser>
        <c:ser>
          <c:idx val="0"/>
          <c:order val="1"/>
          <c:tx>
            <c:v>SDV 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101.67544222329927</c:v>
              </c:pt>
              <c:pt idx="1">
                <c:v>102.05396429611338</c:v>
              </c:pt>
              <c:pt idx="2">
                <c:v>101.61794453054614</c:v>
              </c:pt>
              <c:pt idx="3">
                <c:v>104.54174777987045</c:v>
              </c:pt>
              <c:pt idx="4">
                <c:v>102.12174070621276</c:v>
              </c:pt>
              <c:pt idx="5">
                <c:v>102.78090674918235</c:v>
              </c:pt>
              <c:pt idx="6">
                <c:v>102.80176480626579</c:v>
              </c:pt>
              <c:pt idx="7">
                <c:v>102.73762577674607</c:v>
              </c:pt>
              <c:pt idx="8">
                <c:v>104.26769677754841</c:v>
              </c:pt>
              <c:pt idx="9">
                <c:v>104.36705702719632</c:v>
              </c:pt>
              <c:pt idx="10">
                <c:v>103.42726471431418</c:v>
              </c:pt>
              <c:pt idx="11">
                <c:v>103.51651475822223</c:v>
              </c:pt>
              <c:pt idx="12">
                <c:v>102.80377052800472</c:v>
              </c:pt>
              <c:pt idx="13">
                <c:v>103.87792683110895</c:v>
              </c:pt>
              <c:pt idx="14">
                <c:v>105.57171349792689</c:v>
              </c:pt>
              <c:pt idx="15">
                <c:v>104.41320447040442</c:v>
              </c:pt>
              <c:pt idx="16">
                <c:v>103.4041824045305</c:v>
              </c:pt>
              <c:pt idx="17">
                <c:v>104.20571344098076</c:v>
              </c:pt>
              <c:pt idx="18">
                <c:v>103.6256166846097</c:v>
              </c:pt>
              <c:pt idx="19">
                <c:v>104.99273825613233</c:v>
              </c:pt>
              <c:pt idx="20">
                <c:v>104.78004092219541</c:v>
              </c:pt>
              <c:pt idx="21">
                <c:v>106.69665627889755</c:v>
              </c:pt>
              <c:pt idx="22">
                <c:v>106.41956762859913</c:v>
              </c:pt>
              <c:pt idx="23">
                <c:v>106.18871849462788</c:v>
              </c:pt>
              <c:pt idx="24">
                <c:v>108.08002326264949</c:v>
              </c:pt>
              <c:pt idx="25">
                <c:v>107.7741932821189</c:v>
              </c:pt>
              <c:pt idx="26">
                <c:v>107.14144105884755</c:v>
              </c:pt>
              <c:pt idx="27">
                <c:v>107.41818576765726</c:v>
              </c:pt>
              <c:pt idx="28">
                <c:v>106.06074049729011</c:v>
              </c:pt>
              <c:pt idx="29">
                <c:v>108.48284598556842</c:v>
              </c:pt>
              <c:pt idx="30">
                <c:v>107.26861324200459</c:v>
              </c:pt>
              <c:pt idx="31">
                <c:v>109.28002921737389</c:v>
              </c:pt>
              <c:pt idx="32">
                <c:v>107.57862178857451</c:v>
              </c:pt>
              <c:pt idx="33">
                <c:v>106.88420266223899</c:v>
              </c:pt>
              <c:pt idx="34">
                <c:v>112.12277647878521</c:v>
              </c:pt>
              <c:pt idx="35">
                <c:v>109.86765205509614</c:v>
              </c:pt>
              <c:pt idx="36">
                <c:v>108.89248593263123</c:v>
              </c:pt>
              <c:pt idx="37">
                <c:v>108.89216700457844</c:v>
              </c:pt>
              <c:pt idx="38">
                <c:v>109.34249326550305</c:v>
              </c:pt>
              <c:pt idx="39">
                <c:v>109.21006157474582</c:v>
              </c:pt>
              <c:pt idx="40">
                <c:v>114.00594184398791</c:v>
              </c:pt>
              <c:pt idx="41">
                <c:v>108.06562712201413</c:v>
              </c:pt>
              <c:pt idx="42">
                <c:v>112.0602087452512</c:v>
              </c:pt>
              <c:pt idx="43">
                <c:v>109.48554509221393</c:v>
              </c:pt>
              <c:pt idx="44">
                <c:v>109.57578836786371</c:v>
              </c:pt>
              <c:pt idx="45">
                <c:v>113.37179261129533</c:v>
              </c:pt>
              <c:pt idx="46">
                <c:v>110.3609992657469</c:v>
              </c:pt>
              <c:pt idx="47">
                <c:v>111.9669261399858</c:v>
              </c:pt>
              <c:pt idx="48">
                <c:v>110.78375552728146</c:v>
              </c:pt>
            </c:numLit>
          </c:val>
          <c:smooth val="0"/>
          <c:extLst>
            <c:ext xmlns:c16="http://schemas.microsoft.com/office/drawing/2014/chart" uri="{C3380CC4-5D6E-409C-BE32-E72D297353CC}">
              <c16:uniqueId val="{00000002-133D-474E-A659-5D625DEC6027}"/>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100.13640299501118</c:v>
              </c:pt>
              <c:pt idx="1">
                <c:v>99.684056077912103</c:v>
              </c:pt>
              <c:pt idx="2">
                <c:v>98.725545799727541</c:v>
              </c:pt>
              <c:pt idx="3">
                <c:v>100.82838828857341</c:v>
              </c:pt>
              <c:pt idx="4">
                <c:v>102.11808165747217</c:v>
              </c:pt>
              <c:pt idx="5">
                <c:v>95.656409573833784</c:v>
              </c:pt>
              <c:pt idx="6">
                <c:v>98.190585119646784</c:v>
              </c:pt>
              <c:pt idx="7">
                <c:v>98.102157082915369</c:v>
              </c:pt>
              <c:pt idx="8">
                <c:v>99.697249353201215</c:v>
              </c:pt>
              <c:pt idx="9">
                <c:v>100.59491929409259</c:v>
              </c:pt>
              <c:pt idx="10">
                <c:v>99.8041775121347</c:v>
              </c:pt>
              <c:pt idx="11">
                <c:v>99.286492572110234</c:v>
              </c:pt>
              <c:pt idx="12">
                <c:v>96.411313111972049</c:v>
              </c:pt>
              <c:pt idx="13">
                <c:v>97.367215165542518</c:v>
              </c:pt>
              <c:pt idx="14">
                <c:v>99.7921898121743</c:v>
              </c:pt>
              <c:pt idx="15">
                <c:v>95.206351949493794</c:v>
              </c:pt>
              <c:pt idx="16">
                <c:v>95.9667112627763</c:v>
              </c:pt>
              <c:pt idx="17">
                <c:v>99.123758667413014</c:v>
              </c:pt>
              <c:pt idx="18">
                <c:v>95.412991338861445</c:v>
              </c:pt>
              <c:pt idx="19">
                <c:v>97.546114293250383</c:v>
              </c:pt>
              <c:pt idx="20">
                <c:v>94.878999648384465</c:v>
              </c:pt>
              <c:pt idx="21">
                <c:v>100.18418453535125</c:v>
              </c:pt>
              <c:pt idx="22">
                <c:v>98.738336300877776</c:v>
              </c:pt>
              <c:pt idx="23">
                <c:v>99.593742755412237</c:v>
              </c:pt>
              <c:pt idx="24">
                <c:v>99.848445216234452</c:v>
              </c:pt>
              <c:pt idx="25">
                <c:v>99.490238757014779</c:v>
              </c:pt>
              <c:pt idx="26">
                <c:v>99.384417139383459</c:v>
              </c:pt>
              <c:pt idx="27">
                <c:v>100.18597729072467</c:v>
              </c:pt>
              <c:pt idx="28">
                <c:v>98.103999769140074</c:v>
              </c:pt>
              <c:pt idx="29">
                <c:v>102.6744998814292</c:v>
              </c:pt>
              <c:pt idx="30">
                <c:v>100.55924730173045</c:v>
              </c:pt>
              <c:pt idx="31">
                <c:v>103.41782420652228</c:v>
              </c:pt>
              <c:pt idx="32">
                <c:v>101.68387897117914</c:v>
              </c:pt>
              <c:pt idx="33">
                <c:v>96.915943779003314</c:v>
              </c:pt>
              <c:pt idx="34">
                <c:v>104.18854133554869</c:v>
              </c:pt>
              <c:pt idx="35">
                <c:v>100.63292340805204</c:v>
              </c:pt>
              <c:pt idx="36">
                <c:v>99.757388908660005</c:v>
              </c:pt>
              <c:pt idx="37">
                <c:v>101.66717565023409</c:v>
              </c:pt>
              <c:pt idx="38">
                <c:v>100.71620241655231</c:v>
              </c:pt>
              <c:pt idx="39">
                <c:v>102.00531019162671</c:v>
              </c:pt>
              <c:pt idx="40">
                <c:v>106.43115470337716</c:v>
              </c:pt>
              <c:pt idx="41">
                <c:v>98.078457333944016</c:v>
              </c:pt>
              <c:pt idx="42">
                <c:v>103.20772248669398</c:v>
              </c:pt>
              <c:pt idx="43">
                <c:v>100.64340983953093</c:v>
              </c:pt>
              <c:pt idx="44">
                <c:v>103.62680934514741</c:v>
              </c:pt>
              <c:pt idx="45">
                <c:v>103.94227948064906</c:v>
              </c:pt>
              <c:pt idx="46">
                <c:v>101.51637045447855</c:v>
              </c:pt>
              <c:pt idx="47">
                <c:v>104.303806472879</c:v>
              </c:pt>
              <c:pt idx="48">
                <c:v>104.58828999749912</c:v>
              </c:pt>
            </c:numLit>
          </c:val>
          <c:smooth val="0"/>
          <c:extLst>
            <c:ext xmlns:c16="http://schemas.microsoft.com/office/drawing/2014/chart" uri="{C3380CC4-5D6E-409C-BE32-E72D297353CC}">
              <c16:uniqueId val="{00000001-FA17-493C-A418-3A79E2F3E9D0}"/>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76.837235924445721</c:v>
              </c:pt>
              <c:pt idx="1">
                <c:v>82.811209652641153</c:v>
              </c:pt>
              <c:pt idx="2">
                <c:v>78.553484857810147</c:v>
              </c:pt>
              <c:pt idx="3">
                <c:v>84.951124684792717</c:v>
              </c:pt>
              <c:pt idx="4">
                <c:v>80.651557336144307</c:v>
              </c:pt>
              <c:pt idx="5">
                <c:v>81.817888539380377</c:v>
              </c:pt>
              <c:pt idx="6">
                <c:v>83.349441524122923</c:v>
              </c:pt>
              <c:pt idx="7">
                <c:v>86.141475418156929</c:v>
              </c:pt>
              <c:pt idx="8">
                <c:v>86.988695321813708</c:v>
              </c:pt>
              <c:pt idx="9">
                <c:v>89.28369366231108</c:v>
              </c:pt>
              <c:pt idx="10">
                <c:v>85.021527127288735</c:v>
              </c:pt>
              <c:pt idx="11">
                <c:v>88.113729874320001</c:v>
              </c:pt>
              <c:pt idx="12">
                <c:v>87.544040621287039</c:v>
              </c:pt>
              <c:pt idx="13">
                <c:v>86.585441753299321</c:v>
              </c:pt>
              <c:pt idx="14">
                <c:v>90.025217349795923</c:v>
              </c:pt>
              <c:pt idx="15">
                <c:v>87.482420947381272</c:v>
              </c:pt>
              <c:pt idx="16">
                <c:v>86.280721262808584</c:v>
              </c:pt>
              <c:pt idx="17">
                <c:v>87.611297470649291</c:v>
              </c:pt>
              <c:pt idx="18">
                <c:v>86.830895282615586</c:v>
              </c:pt>
              <c:pt idx="19">
                <c:v>87.321412012715186</c:v>
              </c:pt>
              <c:pt idx="20">
                <c:v>86.718086168956248</c:v>
              </c:pt>
              <c:pt idx="21">
                <c:v>88.085406635828718</c:v>
              </c:pt>
              <c:pt idx="22">
                <c:v>86.404689692344036</c:v>
              </c:pt>
              <c:pt idx="23">
                <c:v>86.642238598621262</c:v>
              </c:pt>
              <c:pt idx="24">
                <c:v>90.490029687403464</c:v>
              </c:pt>
              <c:pt idx="25">
                <c:v>91.759836429414833</c:v>
              </c:pt>
              <c:pt idx="26">
                <c:v>90.301112549926714</c:v>
              </c:pt>
              <c:pt idx="27">
                <c:v>90.862288587357526</c:v>
              </c:pt>
              <c:pt idx="28">
                <c:v>93.755697691081636</c:v>
              </c:pt>
              <c:pt idx="29">
                <c:v>89.423360664131764</c:v>
              </c:pt>
              <c:pt idx="30">
                <c:v>90.42277821983177</c:v>
              </c:pt>
              <c:pt idx="31">
                <c:v>91.749530358599557</c:v>
              </c:pt>
              <c:pt idx="32">
                <c:v>92.033712025443265</c:v>
              </c:pt>
              <c:pt idx="33">
                <c:v>89.577127118566153</c:v>
              </c:pt>
              <c:pt idx="34">
                <c:v>89.671087519777188</c:v>
              </c:pt>
              <c:pt idx="35">
                <c:v>90.531488492888741</c:v>
              </c:pt>
              <c:pt idx="36">
                <c:v>90.05439499359386</c:v>
              </c:pt>
              <c:pt idx="37">
                <c:v>89.780256586670475</c:v>
              </c:pt>
              <c:pt idx="38">
                <c:v>91.555297261367656</c:v>
              </c:pt>
              <c:pt idx="39">
                <c:v>90.332761580338854</c:v>
              </c:pt>
              <c:pt idx="40">
                <c:v>92.498821068245647</c:v>
              </c:pt>
              <c:pt idx="41">
                <c:v>89.425635747114825</c:v>
              </c:pt>
              <c:pt idx="42">
                <c:v>91.537708897527452</c:v>
              </c:pt>
              <c:pt idx="43">
                <c:v>89.991379751587701</c:v>
              </c:pt>
              <c:pt idx="44">
                <c:v>91.816439157571665</c:v>
              </c:pt>
              <c:pt idx="45">
                <c:v>91.719817441798256</c:v>
              </c:pt>
              <c:pt idx="46">
                <c:v>93.649210944334556</c:v>
              </c:pt>
              <c:pt idx="47">
                <c:v>93.855167082002041</c:v>
              </c:pt>
              <c:pt idx="48">
                <c:v>89.487462225204467</c:v>
              </c:pt>
            </c:numLit>
          </c:val>
          <c:smooth val="0"/>
          <c:extLst>
            <c:ext xmlns:c16="http://schemas.microsoft.com/office/drawing/2014/chart" uri="{C3380CC4-5D6E-409C-BE32-E72D297353CC}">
              <c16:uniqueId val="{00000001-376B-4EFE-AA93-9566B64E5CFB}"/>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94.387172777265889</c:v>
              </c:pt>
              <c:pt idx="1">
                <c:v>101.74222862019261</c:v>
              </c:pt>
              <c:pt idx="2">
                <c:v>100.47116039268435</c:v>
              </c:pt>
              <c:pt idx="3">
                <c:v>107.17245131977675</c:v>
              </c:pt>
              <c:pt idx="4">
                <c:v>105.10102274987578</c:v>
              </c:pt>
              <c:pt idx="5">
                <c:v>105.78412315921537</c:v>
              </c:pt>
              <c:pt idx="6">
                <c:v>106.2446023685105</c:v>
              </c:pt>
              <c:pt idx="7">
                <c:v>110.4377244898308</c:v>
              </c:pt>
              <c:pt idx="8">
                <c:v>111.9917876374285</c:v>
              </c:pt>
              <c:pt idx="9">
                <c:v>116.38874500324003</c:v>
              </c:pt>
              <c:pt idx="10">
                <c:v>114.97069808941727</c:v>
              </c:pt>
              <c:pt idx="11">
                <c:v>118.02566628127774</c:v>
              </c:pt>
              <c:pt idx="12">
                <c:v>116.77823597002121</c:v>
              </c:pt>
              <c:pt idx="13">
                <c:v>117.64326717658042</c:v>
              </c:pt>
              <c:pt idx="14">
                <c:v>119.69298639562152</c:v>
              </c:pt>
              <c:pt idx="15">
                <c:v>116.69986003037923</c:v>
              </c:pt>
              <c:pt idx="16">
                <c:v>119.5512745326418</c:v>
              </c:pt>
              <c:pt idx="17">
                <c:v>121.40480600425032</c:v>
              </c:pt>
              <c:pt idx="18">
                <c:v>119.74474545255036</c:v>
              </c:pt>
              <c:pt idx="19">
                <c:v>121.82348619081071</c:v>
              </c:pt>
              <c:pt idx="20">
                <c:v>120.59456405174502</c:v>
              </c:pt>
              <c:pt idx="21">
                <c:v>127.18409266314032</c:v>
              </c:pt>
              <c:pt idx="22">
                <c:v>121.52935330894007</c:v>
              </c:pt>
              <c:pt idx="23">
                <c:v>122.74409089642162</c:v>
              </c:pt>
              <c:pt idx="24">
                <c:v>125.81729161716764</c:v>
              </c:pt>
              <c:pt idx="25">
                <c:v>128.4072551450503</c:v>
              </c:pt>
              <c:pt idx="26">
                <c:v>130.1054962566979</c:v>
              </c:pt>
              <c:pt idx="27">
                <c:v>131.13295710541243</c:v>
              </c:pt>
              <c:pt idx="28">
                <c:v>134.06091983973167</c:v>
              </c:pt>
              <c:pt idx="29">
                <c:v>133.36043913930874</c:v>
              </c:pt>
              <c:pt idx="30">
                <c:v>132.43456496779004</c:v>
              </c:pt>
              <c:pt idx="31">
                <c:v>134.00669401440967</c:v>
              </c:pt>
              <c:pt idx="32">
                <c:v>136.5689271393727</c:v>
              </c:pt>
              <c:pt idx="33">
                <c:v>130.7032161232826</c:v>
              </c:pt>
              <c:pt idx="34">
                <c:v>135.51189751810603</c:v>
              </c:pt>
              <c:pt idx="35">
                <c:v>135.52345687018828</c:v>
              </c:pt>
              <c:pt idx="36">
                <c:v>135.45583424158721</c:v>
              </c:pt>
              <c:pt idx="37">
                <c:v>137.60178157319808</c:v>
              </c:pt>
              <c:pt idx="38">
                <c:v>136.44286549848661</c:v>
              </c:pt>
              <c:pt idx="39">
                <c:v>138.08669406312828</c:v>
              </c:pt>
              <c:pt idx="40">
                <c:v>140.03205692665981</c:v>
              </c:pt>
              <c:pt idx="41">
                <c:v>135.8750420940645</c:v>
              </c:pt>
              <c:pt idx="42">
                <c:v>141.27072146852356</c:v>
              </c:pt>
              <c:pt idx="43">
                <c:v>140.64874080129653</c:v>
              </c:pt>
              <c:pt idx="44">
                <c:v>142.78101538779933</c:v>
              </c:pt>
              <c:pt idx="45">
                <c:v>141.23589163500023</c:v>
              </c:pt>
              <c:pt idx="46">
                <c:v>145.62051847791571</c:v>
              </c:pt>
              <c:pt idx="47">
                <c:v>145.94359657666658</c:v>
              </c:pt>
              <c:pt idx="48">
                <c:v>143.78260704622969</c:v>
              </c:pt>
            </c:numLit>
          </c:val>
          <c:smooth val="0"/>
          <c:extLst>
            <c:ext xmlns:c16="http://schemas.microsoft.com/office/drawing/2014/chart" uri="{C3380CC4-5D6E-409C-BE32-E72D297353CC}">
              <c16:uniqueId val="{00000001-1DC2-41C7-AF80-04927FFA9BF0}"/>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83.511352289013786</c:v>
              </c:pt>
              <c:pt idx="1">
                <c:v>90.010541738498787</c:v>
              </c:pt>
              <c:pt idx="2">
                <c:v>86.888621228234769</c:v>
              </c:pt>
              <c:pt idx="3">
                <c:v>93.401737412389323</c:v>
              </c:pt>
              <c:pt idx="4">
                <c:v>89.949515419480903</c:v>
              </c:pt>
              <c:pt idx="5">
                <c:v>90.932077383177528</c:v>
              </c:pt>
              <c:pt idx="6">
                <c:v>92.056308616718212</c:v>
              </c:pt>
              <c:pt idx="7">
                <c:v>95.381166414584811</c:v>
              </c:pt>
              <c:pt idx="8">
                <c:v>96.497193784680547</c:v>
              </c:pt>
              <c:pt idx="9">
                <c:v>99.591552216678565</c:v>
              </c:pt>
              <c:pt idx="10">
                <c:v>96.410984177754884</c:v>
              </c:pt>
              <c:pt idx="11">
                <c:v>99.48902688785401</c:v>
              </c:pt>
              <c:pt idx="12">
                <c:v>98.661597522958331</c:v>
              </c:pt>
              <c:pt idx="13">
                <c:v>98.396512222883885</c:v>
              </c:pt>
              <c:pt idx="14">
                <c:v>101.30765924970235</c:v>
              </c:pt>
              <c:pt idx="15">
                <c:v>98.593605560177849</c:v>
              </c:pt>
              <c:pt idx="16">
                <c:v>98.933276420050916</c:v>
              </c:pt>
              <c:pt idx="17">
                <c:v>100.46272880124316</c:v>
              </c:pt>
              <c:pt idx="18">
                <c:v>99.347798783883917</c:v>
              </c:pt>
              <c:pt idx="19">
                <c:v>100.44230582644794</c:v>
              </c:pt>
              <c:pt idx="20">
                <c:v>99.601070153888159</c:v>
              </c:pt>
              <c:pt idx="21">
                <c:v>102.95435929568151</c:v>
              </c:pt>
              <c:pt idx="22">
                <c:v>99.762349848585629</c:v>
              </c:pt>
              <c:pt idx="23">
                <c:v>100.37151667139388</c:v>
              </c:pt>
              <c:pt idx="24">
                <c:v>103.92473654351009</c:v>
              </c:pt>
              <c:pt idx="25">
                <c:v>105.69658953687096</c:v>
              </c:pt>
              <c:pt idx="26">
                <c:v>105.43843702618076</c:v>
              </c:pt>
              <c:pt idx="27">
                <c:v>106.17693786629529</c:v>
              </c:pt>
              <c:pt idx="28">
                <c:v>109.08348747037245</c:v>
              </c:pt>
              <c:pt idx="29">
                <c:v>106.13231961490814</c:v>
              </c:pt>
              <c:pt idx="30">
                <c:v>106.39956239807424</c:v>
              </c:pt>
              <c:pt idx="31">
                <c:v>107.81962963249822</c:v>
              </c:pt>
              <c:pt idx="32">
                <c:v>108.97013809262148</c:v>
              </c:pt>
              <c:pt idx="33">
                <c:v>105.21708673431563</c:v>
              </c:pt>
              <c:pt idx="34">
                <c:v>107.10402205057794</c:v>
              </c:pt>
              <c:pt idx="35">
                <c:v>107.6416145827618</c:v>
              </c:pt>
              <c:pt idx="36">
                <c:v>107.32023994797513</c:v>
              </c:pt>
              <c:pt idx="37">
                <c:v>107.96644296260014</c:v>
              </c:pt>
              <c:pt idx="38">
                <c:v>108.62572071926628</c:v>
              </c:pt>
              <c:pt idx="39">
                <c:v>108.4932430070653</c:v>
              </c:pt>
              <c:pt idx="40">
                <c:v>110.57537313586954</c:v>
              </c:pt>
              <c:pt idx="41">
                <c:v>107.09001514770691</c:v>
              </c:pt>
              <c:pt idx="42">
                <c:v>110.45082042852512</c:v>
              </c:pt>
              <c:pt idx="43">
                <c:v>109.25601444532249</c:v>
              </c:pt>
              <c:pt idx="44">
                <c:v>111.19790560294977</c:v>
              </c:pt>
              <c:pt idx="45">
                <c:v>110.55042884818118</c:v>
              </c:pt>
              <c:pt idx="46">
                <c:v>113.41353015566749</c:v>
              </c:pt>
              <c:pt idx="47">
                <c:v>113.6640269434622</c:v>
              </c:pt>
              <c:pt idx="48">
                <c:v>110.13552025558799</c:v>
              </c:pt>
            </c:numLit>
          </c:val>
          <c:smooth val="0"/>
          <c:extLst>
            <c:ext xmlns:c16="http://schemas.microsoft.com/office/drawing/2014/chart" uri="{C3380CC4-5D6E-409C-BE32-E72D297353CC}">
              <c16:uniqueId val="{00000001-A010-422C-8799-E6F021A0357B}"/>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98.5971650001418</c:v>
              </c:pt>
              <c:pt idx="1">
                <c:v>97.894698309812227</c:v>
              </c:pt>
              <c:pt idx="2">
                <c:v>94.294600974235848</c:v>
              </c:pt>
              <c:pt idx="3">
                <c:v>102.87935828589268</c:v>
              </c:pt>
              <c:pt idx="4">
                <c:v>100.47482235105247</c:v>
              </c:pt>
              <c:pt idx="5">
                <c:v>102.71734056211443</c:v>
              </c:pt>
              <c:pt idx="6">
                <c:v>99.247325774803755</c:v>
              </c:pt>
              <c:pt idx="7">
                <c:v>98.021248207160724</c:v>
              </c:pt>
              <c:pt idx="8">
                <c:v>99.653069224437203</c:v>
              </c:pt>
              <c:pt idx="9">
                <c:v>100.01038955099924</c:v>
              </c:pt>
              <c:pt idx="10">
                <c:v>96.474326431926144</c:v>
              </c:pt>
              <c:pt idx="11">
                <c:v>97.608118627289315</c:v>
              </c:pt>
              <c:pt idx="12">
                <c:v>96.087532289379027</c:v>
              </c:pt>
              <c:pt idx="13">
                <c:v>93.481022955484462</c:v>
              </c:pt>
              <c:pt idx="14">
                <c:v>88.451492911954588</c:v>
              </c:pt>
              <c:pt idx="15">
                <c:v>94.866304391322629</c:v>
              </c:pt>
              <c:pt idx="16">
                <c:v>95.069702318101662</c:v>
              </c:pt>
              <c:pt idx="17">
                <c:v>95.282868582766483</c:v>
              </c:pt>
              <c:pt idx="18">
                <c:v>95.137481472745193</c:v>
              </c:pt>
              <c:pt idx="19">
                <c:v>93.735429314777491</c:v>
              </c:pt>
              <c:pt idx="20">
                <c:v>93.482507684118914</c:v>
              </c:pt>
              <c:pt idx="21">
                <c:v>91.33450677490768</c:v>
              </c:pt>
              <c:pt idx="22">
                <c:v>95.342443599613688</c:v>
              </c:pt>
              <c:pt idx="23">
                <c:v>94.687756043313129</c:v>
              </c:pt>
              <c:pt idx="24">
                <c:v>97.19770143943343</c:v>
              </c:pt>
              <c:pt idx="25">
                <c:v>98.000690308806512</c:v>
              </c:pt>
              <c:pt idx="26">
                <c:v>101.37778417062727</c:v>
              </c:pt>
              <c:pt idx="27">
                <c:v>96.037577065565799</c:v>
              </c:pt>
              <c:pt idx="28">
                <c:v>86.87713308446024</c:v>
              </c:pt>
              <c:pt idx="29">
                <c:v>92.44082701996679</c:v>
              </c:pt>
              <c:pt idx="30">
                <c:v>91.32738705195321</c:v>
              </c:pt>
              <c:pt idx="31">
                <c:v>96.019863020721047</c:v>
              </c:pt>
              <c:pt idx="32">
                <c:v>97.710110399205291</c:v>
              </c:pt>
              <c:pt idx="33">
                <c:v>98.101839925101288</c:v>
              </c:pt>
              <c:pt idx="34">
                <c:v>101.50764399000481</c:v>
              </c:pt>
              <c:pt idx="35">
                <c:v>97.01077117276941</c:v>
              </c:pt>
              <c:pt idx="36">
                <c:v>95.7272605102943</c:v>
              </c:pt>
              <c:pt idx="37">
                <c:v>97.318444128819436</c:v>
              </c:pt>
              <c:pt idx="38">
                <c:v>98.528909397894068</c:v>
              </c:pt>
              <c:pt idx="39">
                <c:v>96.321506339363694</c:v>
              </c:pt>
              <c:pt idx="40">
                <c:v>98.393599235363354</c:v>
              </c:pt>
              <c:pt idx="41">
                <c:v>94.076798760180026</c:v>
              </c:pt>
              <c:pt idx="42">
                <c:v>95.707462071653339</c:v>
              </c:pt>
              <c:pt idx="43">
                <c:v>97.355183753446255</c:v>
              </c:pt>
              <c:pt idx="44">
                <c:v>97.309396759076336</c:v>
              </c:pt>
              <c:pt idx="45">
                <c:v>103.53354629773663</c:v>
              </c:pt>
              <c:pt idx="46">
                <c:v>97.854937214913875</c:v>
              </c:pt>
              <c:pt idx="47">
                <c:v>100.47165581426958</c:v>
              </c:pt>
              <c:pt idx="48">
                <c:v>97.406571997127116</c:v>
              </c:pt>
            </c:numLit>
          </c:val>
          <c:smooth val="0"/>
          <c:extLst>
            <c:ext xmlns:c16="http://schemas.microsoft.com/office/drawing/2014/chart" uri="{C3380CC4-5D6E-409C-BE32-E72D297353CC}">
              <c16:uniqueId val="{00000001-424D-43C8-A337-C0154A790009}"/>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5"/>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118.37784376241842</c:v>
              </c:pt>
              <c:pt idx="1">
                <c:v>123.61732643733596</c:v>
              </c:pt>
              <c:pt idx="2">
                <c:v>126.45860281040835</c:v>
              </c:pt>
              <c:pt idx="3">
                <c:v>132.01177486315154</c:v>
              </c:pt>
              <c:pt idx="4">
                <c:v>129.12538496335574</c:v>
              </c:pt>
              <c:pt idx="5">
                <c:v>127.17344056363187</c:v>
              </c:pt>
              <c:pt idx="6">
                <c:v>129.55307773513491</c:v>
              </c:pt>
              <c:pt idx="7">
                <c:v>126.5792229853169</c:v>
              </c:pt>
              <c:pt idx="8">
                <c:v>128.26567067544681</c:v>
              </c:pt>
              <c:pt idx="9">
                <c:v>130.08424861448609</c:v>
              </c:pt>
              <c:pt idx="10">
                <c:v>122.31195670925928</c:v>
              </c:pt>
              <c:pt idx="11">
                <c:v>131.67308440330683</c:v>
              </c:pt>
              <c:pt idx="12">
                <c:v>126.34457638876924</c:v>
              </c:pt>
              <c:pt idx="13">
                <c:v>123.06743189962206</c:v>
              </c:pt>
              <c:pt idx="14">
                <c:v>129.656694690758</c:v>
              </c:pt>
              <c:pt idx="15">
                <c:v>133.71678606241625</c:v>
              </c:pt>
              <c:pt idx="16">
                <c:v>126.26571235264305</c:v>
              </c:pt>
              <c:pt idx="17">
                <c:v>130.65120459615639</c:v>
              </c:pt>
              <c:pt idx="18">
                <c:v>125.47056015297562</c:v>
              </c:pt>
              <c:pt idx="19">
                <c:v>128.72053800112468</c:v>
              </c:pt>
              <c:pt idx="20">
                <c:v>130.80804971059027</c:v>
              </c:pt>
              <c:pt idx="21">
                <c:v>122.32212992080511</c:v>
              </c:pt>
              <c:pt idx="22">
                <c:v>128.58411054153675</c:v>
              </c:pt>
              <c:pt idx="23">
                <c:v>128.04183544434474</c:v>
              </c:pt>
              <c:pt idx="24">
                <c:v>137.17644306988484</c:v>
              </c:pt>
              <c:pt idx="25">
                <c:v>135.15778344452764</c:v>
              </c:pt>
              <c:pt idx="26">
                <c:v>134.43327480779453</c:v>
              </c:pt>
              <c:pt idx="27">
                <c:v>127.86202547664385</c:v>
              </c:pt>
              <c:pt idx="28">
                <c:v>132.24725893324953</c:v>
              </c:pt>
              <c:pt idx="29">
                <c:v>126.88752441617494</c:v>
              </c:pt>
              <c:pt idx="30">
                <c:v>124.99807046984925</c:v>
              </c:pt>
              <c:pt idx="31">
                <c:v>132.31478589987165</c:v>
              </c:pt>
              <c:pt idx="32">
                <c:v>133.62763306514941</c:v>
              </c:pt>
              <c:pt idx="33">
                <c:v>134.51377911123791</c:v>
              </c:pt>
              <c:pt idx="34">
                <c:v>136.57220392711656</c:v>
              </c:pt>
              <c:pt idx="35">
                <c:v>142.19791466508215</c:v>
              </c:pt>
              <c:pt idx="36">
                <c:v>132.73256581499291</c:v>
              </c:pt>
              <c:pt idx="37">
                <c:v>132.01613662946176</c:v>
              </c:pt>
              <c:pt idx="38">
                <c:v>130.32431385348355</c:v>
              </c:pt>
              <c:pt idx="39">
                <c:v>130.30004849215132</c:v>
              </c:pt>
              <c:pt idx="40">
                <c:v>137.16916792208036</c:v>
              </c:pt>
              <c:pt idx="41">
                <c:v>136.77124925002946</c:v>
              </c:pt>
              <c:pt idx="42">
                <c:v>137.22755181737148</c:v>
              </c:pt>
              <c:pt idx="43">
                <c:v>136.64142462556705</c:v>
              </c:pt>
              <c:pt idx="44">
                <c:v>145.77508147375536</c:v>
              </c:pt>
              <c:pt idx="45">
                <c:v>140.47351406092693</c:v>
              </c:pt>
              <c:pt idx="46">
                <c:v>138.05009600381382</c:v>
              </c:pt>
              <c:pt idx="47">
                <c:v>138.88415050541533</c:v>
              </c:pt>
              <c:pt idx="48">
                <c:v>132.37402499097436</c:v>
              </c:pt>
            </c:numLit>
          </c:val>
          <c:smooth val="0"/>
          <c:extLst>
            <c:ext xmlns:c16="http://schemas.microsoft.com/office/drawing/2014/chart" uri="{C3380CC4-5D6E-409C-BE32-E72D297353CC}">
              <c16:uniqueId val="{00000001-D6F0-403D-99D7-83455D614FDF}"/>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7"/>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114.38640587470272</c:v>
              </c:pt>
              <c:pt idx="1">
                <c:v>118.42689421234982</c:v>
              </c:pt>
              <c:pt idx="2">
                <c:v>119.96840006800859</c:v>
              </c:pt>
              <c:pt idx="3">
                <c:v>126.13329957498578</c:v>
              </c:pt>
              <c:pt idx="4">
                <c:v>123.34414042218225</c:v>
              </c:pt>
              <c:pt idx="5">
                <c:v>122.23857430828473</c:v>
              </c:pt>
              <c:pt idx="6">
                <c:v>123.43784134492228</c:v>
              </c:pt>
              <c:pt idx="7">
                <c:v>120.81666125041095</c:v>
              </c:pt>
              <c:pt idx="8">
                <c:v>122.49208611496813</c:v>
              </c:pt>
              <c:pt idx="9">
                <c:v>124.01580465771218</c:v>
              </c:pt>
              <c:pt idx="10">
                <c:v>117.09831881254493</c:v>
              </c:pt>
              <c:pt idx="11">
                <c:v>124.79929626508391</c:v>
              </c:pt>
              <c:pt idx="12">
                <c:v>120.23916849857552</c:v>
              </c:pt>
              <c:pt idx="13">
                <c:v>117.09734790805078</c:v>
              </c:pt>
              <c:pt idx="14">
                <c:v>121.34211633237828</c:v>
              </c:pt>
              <c:pt idx="15">
                <c:v>125.87735414192336</c:v>
              </c:pt>
              <c:pt idx="16">
                <c:v>119.97083552390188</c:v>
              </c:pt>
              <c:pt idx="17">
                <c:v>123.51441631472855</c:v>
              </c:pt>
              <c:pt idx="18">
                <c:v>119.34980964939695</c:v>
              </c:pt>
              <c:pt idx="19">
                <c:v>121.66107912235029</c:v>
              </c:pt>
              <c:pt idx="20">
                <c:v>123.27632724472097</c:v>
              </c:pt>
              <c:pt idx="21">
                <c:v>116.06930237321515</c:v>
              </c:pt>
              <c:pt idx="22">
                <c:v>121.87645149316005</c:v>
              </c:pt>
              <c:pt idx="23">
                <c:v>121.31149328414313</c:v>
              </c:pt>
              <c:pt idx="24">
                <c:v>129.10934557718915</c:v>
              </c:pt>
              <c:pt idx="25">
                <c:v>127.66005138377862</c:v>
              </c:pt>
              <c:pt idx="26">
                <c:v>127.76318328505876</c:v>
              </c:pt>
              <c:pt idx="27">
                <c:v>121.44033941267125</c:v>
              </c:pt>
              <c:pt idx="28">
                <c:v>123.09226271397699</c:v>
              </c:pt>
              <c:pt idx="29">
                <c:v>119.93670868602359</c:v>
              </c:pt>
              <c:pt idx="30">
                <c:v>118.2038424701624</c:v>
              </c:pt>
              <c:pt idx="31">
                <c:v>124.99102658642289</c:v>
              </c:pt>
              <c:pt idx="32">
                <c:v>126.38002733206702</c:v>
              </c:pt>
              <c:pt idx="33">
                <c:v>127.16640770000438</c:v>
              </c:pt>
              <c:pt idx="34">
                <c:v>129.49671300331784</c:v>
              </c:pt>
              <c:pt idx="35">
                <c:v>133.0798414816266</c:v>
              </c:pt>
              <c:pt idx="36">
                <c:v>125.26546221279777</c:v>
              </c:pt>
              <c:pt idx="37">
                <c:v>125.01467393307082</c:v>
              </c:pt>
              <c:pt idx="38">
                <c:v>123.90848841470685</c:v>
              </c:pt>
              <c:pt idx="39">
                <c:v>123.44369931688306</c:v>
              </c:pt>
              <c:pt idx="40">
                <c:v>129.34485229399158</c:v>
              </c:pt>
              <c:pt idx="41">
                <c:v>128.15616332055279</c:v>
              </c:pt>
              <c:pt idx="42">
                <c:v>128.84943389209246</c:v>
              </c:pt>
              <c:pt idx="43">
                <c:v>128.71406317516249</c:v>
              </c:pt>
              <c:pt idx="44">
                <c:v>135.99544890658714</c:v>
              </c:pt>
              <c:pt idx="45">
                <c:v>133.01959457348337</c:v>
              </c:pt>
              <c:pt idx="46">
                <c:v>129.93932884456297</c:v>
              </c:pt>
              <c:pt idx="47">
                <c:v>131.13309764648545</c:v>
              </c:pt>
              <c:pt idx="48">
                <c:v>125.31812876041973</c:v>
              </c:pt>
            </c:numLit>
          </c:val>
          <c:smooth val="0"/>
          <c:extLst>
            <c:ext xmlns:c16="http://schemas.microsoft.com/office/drawing/2014/chart" uri="{C3380CC4-5D6E-409C-BE32-E72D297353CC}">
              <c16:uniqueId val="{00000001-3374-417F-9A32-21E183EC52C9}"/>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7"/>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102.94592603373806</c:v>
              </c:pt>
              <c:pt idx="1">
                <c:v>97.912561894574651</c:v>
              </c:pt>
              <c:pt idx="2">
                <c:v>103.21377883894867</c:v>
              </c:pt>
              <c:pt idx="3">
                <c:v>102.4041008663682</c:v>
              </c:pt>
              <c:pt idx="4">
                <c:v>103.23928998029565</c:v>
              </c:pt>
              <c:pt idx="5">
                <c:v>107.45833094162991</c:v>
              </c:pt>
              <c:pt idx="6">
                <c:v>105.90542407162292</c:v>
              </c:pt>
              <c:pt idx="7">
                <c:v>103.36460961097499</c:v>
              </c:pt>
              <c:pt idx="8">
                <c:v>110.62496475743761</c:v>
              </c:pt>
              <c:pt idx="9">
                <c:v>113.60877441420452</c:v>
              </c:pt>
              <c:pt idx="10">
                <c:v>113.36070315813949</c:v>
              </c:pt>
              <c:pt idx="11">
                <c:v>109.53576173820025</c:v>
              </c:pt>
              <c:pt idx="12">
                <c:v>96.501219351327293</c:v>
              </c:pt>
              <c:pt idx="13">
                <c:v>89.669432584836215</c:v>
              </c:pt>
              <c:pt idx="14">
                <c:v>96.426856994154662</c:v>
              </c:pt>
              <c:pt idx="15">
                <c:v>82.002055756427609</c:v>
              </c:pt>
              <c:pt idx="16">
                <c:v>97.072510150337649</c:v>
              </c:pt>
              <c:pt idx="17">
                <c:v>84.618210814742994</c:v>
              </c:pt>
              <c:pt idx="18">
                <c:v>73.726114877417061</c:v>
              </c:pt>
              <c:pt idx="19">
                <c:v>84.989642910609248</c:v>
              </c:pt>
              <c:pt idx="20">
                <c:v>86.352799208651092</c:v>
              </c:pt>
              <c:pt idx="21">
                <c:v>73.875418290067756</c:v>
              </c:pt>
              <c:pt idx="22">
                <c:v>78.617798217368289</c:v>
              </c:pt>
              <c:pt idx="23">
                <c:v>77.145222698943783</c:v>
              </c:pt>
              <c:pt idx="24">
                <c:v>77.053980725002333</c:v>
              </c:pt>
              <c:pt idx="25">
                <c:v>75.815369297800004</c:v>
              </c:pt>
              <c:pt idx="26">
                <c:v>72.856687389345737</c:v>
              </c:pt>
              <c:pt idx="27">
                <c:v>79.604182822592506</c:v>
              </c:pt>
              <c:pt idx="28">
                <c:v>68.844025322402302</c:v>
              </c:pt>
              <c:pt idx="29">
                <c:v>79.400976137837674</c:v>
              </c:pt>
              <c:pt idx="30">
                <c:v>77.617735677674148</c:v>
              </c:pt>
              <c:pt idx="31">
                <c:v>72.646463056802176</c:v>
              </c:pt>
              <c:pt idx="32">
                <c:v>66.482981621398878</c:v>
              </c:pt>
              <c:pt idx="33">
                <c:v>67.042953486788363</c:v>
              </c:pt>
              <c:pt idx="34">
                <c:v>68.831352039850216</c:v>
              </c:pt>
              <c:pt idx="35">
                <c:v>72.402764703941457</c:v>
              </c:pt>
              <c:pt idx="36">
                <c:v>74.188158008330234</c:v>
              </c:pt>
              <c:pt idx="37">
                <c:v>72.221194598866717</c:v>
              </c:pt>
              <c:pt idx="38">
                <c:v>68.324013329378673</c:v>
              </c:pt>
              <c:pt idx="39">
                <c:v>71.663792164437439</c:v>
              </c:pt>
              <c:pt idx="40">
                <c:v>57.041159728182343</c:v>
              </c:pt>
              <c:pt idx="41">
                <c:v>60.270756647500157</c:v>
              </c:pt>
              <c:pt idx="42">
                <c:v>70.861295557486827</c:v>
              </c:pt>
              <c:pt idx="43">
                <c:v>63.309496574155347</c:v>
              </c:pt>
              <c:pt idx="44">
                <c:v>59.498963343244569</c:v>
              </c:pt>
              <c:pt idx="45">
                <c:v>65.68803638435601</c:v>
              </c:pt>
              <c:pt idx="46">
                <c:v>61.67920462251665</c:v>
              </c:pt>
              <c:pt idx="47">
                <c:v>62.074816778844045</c:v>
              </c:pt>
              <c:pt idx="48">
                <c:v>58.508560589301162</c:v>
              </c:pt>
            </c:numLit>
          </c:val>
          <c:smooth val="0"/>
          <c:extLst>
            <c:ext xmlns:c16="http://schemas.microsoft.com/office/drawing/2014/chart" uri="{C3380CC4-5D6E-409C-BE32-E72D297353CC}">
              <c16:uniqueId val="{00000001-3BA9-4AE0-8F89-40EFDDC18679}"/>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94.058145848020004</c:v>
              </c:pt>
              <c:pt idx="1">
                <c:v>96.552039595751197</c:v>
              </c:pt>
              <c:pt idx="2">
                <c:v>89.21207817141989</c:v>
              </c:pt>
              <c:pt idx="3">
                <c:v>99.290661217134115</c:v>
              </c:pt>
              <c:pt idx="4">
                <c:v>95.375464042143093</c:v>
              </c:pt>
              <c:pt idx="5">
                <c:v>101.20881131228039</c:v>
              </c:pt>
              <c:pt idx="6">
                <c:v>93.907593871429938</c:v>
              </c:pt>
              <c:pt idx="7">
                <c:v>97.847898873766113</c:v>
              </c:pt>
              <c:pt idx="8">
                <c:v>99.316138747037755</c:v>
              </c:pt>
              <c:pt idx="9">
                <c:v>108.51911198906863</c:v>
              </c:pt>
              <c:pt idx="10">
                <c:v>97.205217514619989</c:v>
              </c:pt>
              <c:pt idx="11">
                <c:v>96.927865630421209</c:v>
              </c:pt>
              <c:pt idx="12">
                <c:v>97.907054826596564</c:v>
              </c:pt>
              <c:pt idx="13">
                <c:v>95.924522585264441</c:v>
              </c:pt>
              <c:pt idx="14">
                <c:v>106.79979125799957</c:v>
              </c:pt>
              <c:pt idx="15">
                <c:v>96.530136293244922</c:v>
              </c:pt>
              <c:pt idx="16">
                <c:v>107.38995621186425</c:v>
              </c:pt>
              <c:pt idx="17">
                <c:v>96.787499335537305</c:v>
              </c:pt>
              <c:pt idx="18">
                <c:v>77.335829985647749</c:v>
              </c:pt>
              <c:pt idx="19">
                <c:v>106.33343925162728</c:v>
              </c:pt>
              <c:pt idx="20">
                <c:v>111.3221179251896</c:v>
              </c:pt>
              <c:pt idx="21">
                <c:v>93.305823481565113</c:v>
              </c:pt>
              <c:pt idx="22">
                <c:v>95.480287744288916</c:v>
              </c:pt>
              <c:pt idx="23">
                <c:v>86.993251148842774</c:v>
              </c:pt>
              <c:pt idx="24">
                <c:v>87.129449599913315</c:v>
              </c:pt>
              <c:pt idx="25">
                <c:v>93.845311808124961</c:v>
              </c:pt>
              <c:pt idx="26">
                <c:v>91.624181224634583</c:v>
              </c:pt>
              <c:pt idx="27">
                <c:v>96.100064776775952</c:v>
              </c:pt>
              <c:pt idx="28">
                <c:v>84.61301694494081</c:v>
              </c:pt>
              <c:pt idx="29">
                <c:v>89.643828176073498</c:v>
              </c:pt>
              <c:pt idx="30">
                <c:v>87.063334438414842</c:v>
              </c:pt>
              <c:pt idx="31">
                <c:v>94.190121966978865</c:v>
              </c:pt>
              <c:pt idx="32">
                <c:v>78.948321138342976</c:v>
              </c:pt>
              <c:pt idx="33">
                <c:v>80.467760784477463</c:v>
              </c:pt>
              <c:pt idx="34">
                <c:v>95.254826501349982</c:v>
              </c:pt>
              <c:pt idx="35">
                <c:v>88.683456116639618</c:v>
              </c:pt>
              <c:pt idx="36">
                <c:v>94.076711310266319</c:v>
              </c:pt>
              <c:pt idx="37">
                <c:v>92.714836275770978</c:v>
              </c:pt>
              <c:pt idx="38">
                <c:v>78.680027305332175</c:v>
              </c:pt>
              <c:pt idx="39">
                <c:v>91.679591002997924</c:v>
              </c:pt>
              <c:pt idx="40">
                <c:v>91.161509597408141</c:v>
              </c:pt>
              <c:pt idx="41">
                <c:v>89.260350078421453</c:v>
              </c:pt>
              <c:pt idx="42">
                <c:v>99.786848496192519</c:v>
              </c:pt>
              <c:pt idx="43">
                <c:v>83.358959996289855</c:v>
              </c:pt>
              <c:pt idx="44">
                <c:v>91.604995332226622</c:v>
              </c:pt>
              <c:pt idx="45">
                <c:v>93.248858872450441</c:v>
              </c:pt>
              <c:pt idx="46">
                <c:v>89.413464866498785</c:v>
              </c:pt>
              <c:pt idx="47">
                <c:v>95.10485503831076</c:v>
              </c:pt>
              <c:pt idx="48">
                <c:v>89.698572695318305</c:v>
              </c:pt>
            </c:numLit>
          </c:val>
          <c:smooth val="0"/>
          <c:extLst>
            <c:ext xmlns:c16="http://schemas.microsoft.com/office/drawing/2014/chart" uri="{C3380CC4-5D6E-409C-BE32-E72D297353CC}">
              <c16:uniqueId val="{00000001-7E04-4962-8B8C-FB898CDAF440}"/>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98.361530651946708</c:v>
              </c:pt>
              <c:pt idx="1">
                <c:v>97.210792497355186</c:v>
              </c:pt>
              <c:pt idx="2">
                <c:v>95.991578184099978</c:v>
              </c:pt>
              <c:pt idx="3">
                <c:v>100.79816124464233</c:v>
              </c:pt>
              <c:pt idx="4">
                <c:v>99.18305922742347</c:v>
              </c:pt>
              <c:pt idx="5">
                <c:v>104.2347736158937</c:v>
              </c:pt>
              <c:pt idx="6">
                <c:v>99.716837471600257</c:v>
              </c:pt>
              <c:pt idx="7">
                <c:v>100.51904157285234</c:v>
              </c:pt>
              <c:pt idx="8">
                <c:v>104.79177259333927</c:v>
              </c:pt>
              <c:pt idx="9">
                <c:v>110.98348166065912</c:v>
              </c:pt>
              <c:pt idx="10">
                <c:v>105.02756122313069</c:v>
              </c:pt>
              <c:pt idx="11">
                <c:v>103.03249776420067</c:v>
              </c:pt>
              <c:pt idx="12">
                <c:v>97.226361684475833</c:v>
              </c:pt>
              <c:pt idx="13">
                <c:v>92.895863157087817</c:v>
              </c:pt>
              <c:pt idx="14">
                <c:v>101.77730794378672</c:v>
              </c:pt>
              <c:pt idx="15">
                <c:v>89.495767788854252</c:v>
              </c:pt>
              <c:pt idx="16">
                <c:v>102.39433979598418</c:v>
              </c:pt>
              <c:pt idx="17">
                <c:v>90.895237128249761</c:v>
              </c:pt>
              <c:pt idx="18">
                <c:v>75.588037756467017</c:v>
              </c:pt>
              <c:pt idx="19">
                <c:v>95.998961247812659</c:v>
              </c:pt>
              <c:pt idx="20">
                <c:v>99.232193952742435</c:v>
              </c:pt>
              <c:pt idx="21">
                <c:v>83.897792602314439</c:v>
              </c:pt>
              <c:pt idx="22">
                <c:v>87.315618988964587</c:v>
              </c:pt>
              <c:pt idx="23">
                <c:v>82.224922601740104</c:v>
              </c:pt>
              <c:pt idx="24">
                <c:v>82.250996404322137</c:v>
              </c:pt>
              <c:pt idx="25">
                <c:v>85.115372611464295</c:v>
              </c:pt>
              <c:pt idx="26">
                <c:v>82.537126179286986</c:v>
              </c:pt>
              <c:pt idx="27">
                <c:v>88.112904175856329</c:v>
              </c:pt>
              <c:pt idx="28">
                <c:v>76.977810233739191</c:v>
              </c:pt>
              <c:pt idx="29">
                <c:v>84.684329528588421</c:v>
              </c:pt>
              <c:pt idx="30">
                <c:v>82.489858798650687</c:v>
              </c:pt>
              <c:pt idx="31">
                <c:v>83.758872269330794</c:v>
              </c:pt>
              <c:pt idx="32">
                <c:v>72.912713648949378</c:v>
              </c:pt>
              <c:pt idx="33">
                <c:v>73.967587455106155</c:v>
              </c:pt>
              <c:pt idx="34">
                <c:v>82.460813138228545</c:v>
              </c:pt>
              <c:pt idx="35">
                <c:v>80.80048887860994</c:v>
              </c:pt>
              <c:pt idx="36">
                <c:v>84.44684915535268</c:v>
              </c:pt>
              <c:pt idx="37">
                <c:v>82.791995664655772</c:v>
              </c:pt>
              <c:pt idx="38">
                <c:v>73.665736645333141</c:v>
              </c:pt>
              <c:pt idx="39">
                <c:v>81.988117681152332</c:v>
              </c:pt>
              <c:pt idx="40">
                <c:v>74.640737023865327</c:v>
              </c:pt>
              <c:pt idx="41">
                <c:v>75.223844535326677</c:v>
              </c:pt>
              <c:pt idx="42">
                <c:v>85.781350794794761</c:v>
              </c:pt>
              <c:pt idx="43">
                <c:v>73.651186579892439</c:v>
              </c:pt>
              <c:pt idx="44">
                <c:v>76.059537716410631</c:v>
              </c:pt>
              <c:pt idx="45">
                <c:v>79.904151622649792</c:v>
              </c:pt>
              <c:pt idx="46">
                <c:v>75.984780584467572</c:v>
              </c:pt>
              <c:pt idx="47">
                <c:v>79.112001733127215</c:v>
              </c:pt>
              <c:pt idx="48">
                <c:v>74.596643830447391</c:v>
              </c:pt>
            </c:numLit>
          </c:val>
          <c:smooth val="0"/>
          <c:extLst>
            <c:ext xmlns:c16="http://schemas.microsoft.com/office/drawing/2014/chart" uri="{C3380CC4-5D6E-409C-BE32-E72D297353CC}">
              <c16:uniqueId val="{00000001-E6BB-42D4-8D31-3643A3015DC8}"/>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81.024543108014768</c:v>
              </c:pt>
              <c:pt idx="1">
                <c:v>80.656442864037984</c:v>
              </c:pt>
              <c:pt idx="2">
                <c:v>77.872825526002032</c:v>
              </c:pt>
              <c:pt idx="3">
                <c:v>82.879129100966239</c:v>
              </c:pt>
              <c:pt idx="4">
                <c:v>75.249802188894023</c:v>
              </c:pt>
              <c:pt idx="5">
                <c:v>81.014574974554804</c:v>
              </c:pt>
              <c:pt idx="6">
                <c:v>81.119389305653016</c:v>
              </c:pt>
              <c:pt idx="7">
                <c:v>85.240163250035764</c:v>
              </c:pt>
              <c:pt idx="8">
                <c:v>83.895274885476937</c:v>
              </c:pt>
              <c:pt idx="9">
                <c:v>81.893626123495523</c:v>
              </c:pt>
              <c:pt idx="10">
                <c:v>80.130072821686596</c:v>
              </c:pt>
              <c:pt idx="11">
                <c:v>80.807629296839522</c:v>
              </c:pt>
              <c:pt idx="12">
                <c:v>79.421228228377075</c:v>
              </c:pt>
              <c:pt idx="13">
                <c:v>78.405636895893096</c:v>
              </c:pt>
              <c:pt idx="14">
                <c:v>78.890679200791652</c:v>
              </c:pt>
              <c:pt idx="15">
                <c:v>79.619594892557913</c:v>
              </c:pt>
              <c:pt idx="16">
                <c:v>77.978444153631116</c:v>
              </c:pt>
              <c:pt idx="17">
                <c:v>78.383209743827408</c:v>
              </c:pt>
              <c:pt idx="18">
                <c:v>73.658778198379764</c:v>
              </c:pt>
              <c:pt idx="19">
                <c:v>74.796233138899126</c:v>
              </c:pt>
              <c:pt idx="20">
                <c:v>76.567702545936186</c:v>
              </c:pt>
              <c:pt idx="21">
                <c:v>76.750682201994024</c:v>
              </c:pt>
              <c:pt idx="22">
                <c:v>77.326273824621865</c:v>
              </c:pt>
              <c:pt idx="23">
                <c:v>77.801113368151903</c:v>
              </c:pt>
              <c:pt idx="24">
                <c:v>78.627555457488683</c:v>
              </c:pt>
              <c:pt idx="25">
                <c:v>76.991106499656297</c:v>
              </c:pt>
              <c:pt idx="26">
                <c:v>78.053254791069719</c:v>
              </c:pt>
              <c:pt idx="27">
                <c:v>76.76730511316741</c:v>
              </c:pt>
              <c:pt idx="28">
                <c:v>75.499243521242036</c:v>
              </c:pt>
              <c:pt idx="29">
                <c:v>75.836913090105057</c:v>
              </c:pt>
              <c:pt idx="30">
                <c:v>73.257709316812097</c:v>
              </c:pt>
              <c:pt idx="31">
                <c:v>74.252642266641715</c:v>
              </c:pt>
              <c:pt idx="32">
                <c:v>72.912099309786427</c:v>
              </c:pt>
              <c:pt idx="33">
                <c:v>75.036569679055532</c:v>
              </c:pt>
              <c:pt idx="34">
                <c:v>76.411439496136794</c:v>
              </c:pt>
              <c:pt idx="35">
                <c:v>74.205107861401672</c:v>
              </c:pt>
              <c:pt idx="36">
                <c:v>74.613242999248854</c:v>
              </c:pt>
              <c:pt idx="37">
                <c:v>73.389121305495479</c:v>
              </c:pt>
              <c:pt idx="38">
                <c:v>73.162273016577842</c:v>
              </c:pt>
              <c:pt idx="39">
                <c:v>75.957342805513946</c:v>
              </c:pt>
              <c:pt idx="40">
                <c:v>80.536862874239247</c:v>
              </c:pt>
              <c:pt idx="41">
                <c:v>75.415532328587574</c:v>
              </c:pt>
              <c:pt idx="42">
                <c:v>76.792713640815677</c:v>
              </c:pt>
              <c:pt idx="43">
                <c:v>72.495914961009603</c:v>
              </c:pt>
              <c:pt idx="44">
                <c:v>76.052978527930222</c:v>
              </c:pt>
              <c:pt idx="45">
                <c:v>77.204777620751216</c:v>
              </c:pt>
              <c:pt idx="46">
                <c:v>73.280581225242344</c:v>
              </c:pt>
              <c:pt idx="47">
                <c:v>73.883508979788317</c:v>
              </c:pt>
              <c:pt idx="48">
                <c:v>70.415258486457873</c:v>
              </c:pt>
            </c:numLit>
          </c:val>
          <c:smooth val="0"/>
          <c:extLst>
            <c:ext xmlns:c16="http://schemas.microsoft.com/office/drawing/2014/chart" uri="{C3380CC4-5D6E-409C-BE32-E72D297353CC}">
              <c16:uniqueId val="{00000001-F617-46C2-842E-0532E407210D}"/>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80.307606762985188</c:v>
              </c:pt>
              <c:pt idx="1">
                <c:v>79.655741071807327</c:v>
              </c:pt>
              <c:pt idx="2">
                <c:v>77.194994612002816</c:v>
              </c:pt>
              <c:pt idx="3">
                <c:v>81.992138722666084</c:v>
              </c:pt>
              <c:pt idx="4">
                <c:v>74.333528362078752</c:v>
              </c:pt>
              <c:pt idx="5">
                <c:v>74.144149947417887</c:v>
              </c:pt>
              <c:pt idx="6">
                <c:v>74.635176099846717</c:v>
              </c:pt>
              <c:pt idx="7">
                <c:v>76.034737187540344</c:v>
              </c:pt>
              <c:pt idx="8">
                <c:v>76.839200294289384</c:v>
              </c:pt>
              <c:pt idx="9">
                <c:v>77.167946973691926</c:v>
              </c:pt>
              <c:pt idx="10">
                <c:v>75.869751366917143</c:v>
              </c:pt>
              <c:pt idx="11">
                <c:v>76.313226257590571</c:v>
              </c:pt>
              <c:pt idx="12">
                <c:v>75.445465047804433</c:v>
              </c:pt>
              <c:pt idx="13">
                <c:v>75.724335421373439</c:v>
              </c:pt>
              <c:pt idx="14">
                <c:v>76.886231367069868</c:v>
              </c:pt>
              <c:pt idx="15">
                <c:v>76.48362566796493</c:v>
              </c:pt>
              <c:pt idx="16">
                <c:v>72.987703197348793</c:v>
              </c:pt>
              <c:pt idx="17">
                <c:v>73.876599282693306</c:v>
              </c:pt>
              <c:pt idx="18">
                <c:v>71.621969657680324</c:v>
              </c:pt>
              <c:pt idx="19">
                <c:v>74.054068880744637</c:v>
              </c:pt>
              <c:pt idx="20">
                <c:v>76.449202065974262</c:v>
              </c:pt>
              <c:pt idx="21">
                <c:v>76.227087836956656</c:v>
              </c:pt>
              <c:pt idx="22">
                <c:v>76.801232805942107</c:v>
              </c:pt>
              <c:pt idx="23">
                <c:v>76.872042923880983</c:v>
              </c:pt>
              <c:pt idx="24">
                <c:v>78.015862399561286</c:v>
              </c:pt>
              <c:pt idx="25">
                <c:v>75.937697579193056</c:v>
              </c:pt>
              <c:pt idx="26">
                <c:v>77.608723722642978</c:v>
              </c:pt>
              <c:pt idx="27">
                <c:v>76.177705498286201</c:v>
              </c:pt>
              <c:pt idx="28">
                <c:v>75.021485197957787</c:v>
              </c:pt>
              <c:pt idx="29">
                <c:v>75.673120311577577</c:v>
              </c:pt>
              <c:pt idx="30">
                <c:v>73.389332881843174</c:v>
              </c:pt>
              <c:pt idx="31">
                <c:v>74.934012787021587</c:v>
              </c:pt>
              <c:pt idx="32">
                <c:v>73.505995635209985</c:v>
              </c:pt>
              <c:pt idx="33">
                <c:v>74.747267868029411</c:v>
              </c:pt>
              <c:pt idx="34">
                <c:v>76.173982799046854</c:v>
              </c:pt>
              <c:pt idx="35">
                <c:v>74.345172188542236</c:v>
              </c:pt>
              <c:pt idx="36">
                <c:v>74.406853912983479</c:v>
              </c:pt>
              <c:pt idx="37">
                <c:v>72.744153730622145</c:v>
              </c:pt>
              <c:pt idx="38">
                <c:v>72.803379250471394</c:v>
              </c:pt>
              <c:pt idx="39">
                <c:v>75.243142107002825</c:v>
              </c:pt>
              <c:pt idx="40">
                <c:v>80.560999912265416</c:v>
              </c:pt>
              <c:pt idx="41">
                <c:v>75.653988496886512</c:v>
              </c:pt>
              <c:pt idx="42">
                <c:v>76.213860809220066</c:v>
              </c:pt>
              <c:pt idx="43">
                <c:v>73.426944737012604</c:v>
              </c:pt>
              <c:pt idx="44">
                <c:v>76.400221871391608</c:v>
              </c:pt>
              <c:pt idx="45">
                <c:v>76.756217234744753</c:v>
              </c:pt>
              <c:pt idx="46">
                <c:v>72.953049013312636</c:v>
              </c:pt>
              <c:pt idx="47">
                <c:v>73.694404368269389</c:v>
              </c:pt>
              <c:pt idx="48">
                <c:v>70.392218626575442</c:v>
              </c:pt>
            </c:numLit>
          </c:val>
          <c:smooth val="0"/>
          <c:extLst>
            <c:ext xmlns:c16="http://schemas.microsoft.com/office/drawing/2014/chart" uri="{C3380CC4-5D6E-409C-BE32-E72D297353CC}">
              <c16:uniqueId val="{00000002-F617-46C2-842E-0532E407210D}"/>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95.486346940035929</c:v>
              </c:pt>
              <c:pt idx="1">
                <c:v>95.355703026881585</c:v>
              </c:pt>
              <c:pt idx="2">
                <c:v>95.705969547407378</c:v>
              </c:pt>
              <c:pt idx="3">
                <c:v>96.609573209614581</c:v>
              </c:pt>
              <c:pt idx="4">
                <c:v>97.767967498113123</c:v>
              </c:pt>
              <c:pt idx="5">
                <c:v>99.073685680784422</c:v>
              </c:pt>
              <c:pt idx="6">
                <c:v>98.938937133133152</c:v>
              </c:pt>
              <c:pt idx="7">
                <c:v>98.471012834683535</c:v>
              </c:pt>
              <c:pt idx="8">
                <c:v>100.55688429288712</c:v>
              </c:pt>
              <c:pt idx="9">
                <c:v>101.88667854494517</c:v>
              </c:pt>
              <c:pt idx="10">
                <c:v>98.404757335639175</c:v>
              </c:pt>
              <c:pt idx="11">
                <c:v>94.911740322190326</c:v>
              </c:pt>
              <c:pt idx="12">
                <c:v>94.788121548664833</c:v>
              </c:pt>
              <c:pt idx="13">
                <c:v>98.327147090350124</c:v>
              </c:pt>
              <c:pt idx="14">
                <c:v>96.789591808642299</c:v>
              </c:pt>
              <c:pt idx="15">
                <c:v>96.502334866410365</c:v>
              </c:pt>
              <c:pt idx="16">
                <c:v>93.920674240974165</c:v>
              </c:pt>
              <c:pt idx="17">
                <c:v>93.537840932397103</c:v>
              </c:pt>
              <c:pt idx="18">
                <c:v>98.464444092724221</c:v>
              </c:pt>
              <c:pt idx="19">
                <c:v>96.186772864787301</c:v>
              </c:pt>
              <c:pt idx="20">
                <c:v>96.21011792581416</c:v>
              </c:pt>
              <c:pt idx="21">
                <c:v>97.363284918912214</c:v>
              </c:pt>
              <c:pt idx="22">
                <c:v>96.580738336628485</c:v>
              </c:pt>
              <c:pt idx="23">
                <c:v>96.349877222391939</c:v>
              </c:pt>
              <c:pt idx="24">
                <c:v>97.206573458138948</c:v>
              </c:pt>
              <c:pt idx="25">
                <c:v>95.710985744241455</c:v>
              </c:pt>
              <c:pt idx="26">
                <c:v>94.780525029371148</c:v>
              </c:pt>
              <c:pt idx="27">
                <c:v>95.829483829837329</c:v>
              </c:pt>
              <c:pt idx="28">
                <c:v>93.569965972221354</c:v>
              </c:pt>
              <c:pt idx="29">
                <c:v>96.122329211898276</c:v>
              </c:pt>
              <c:pt idx="30">
                <c:v>94.417947551104746</c:v>
              </c:pt>
              <c:pt idx="31">
                <c:v>94.50211788551708</c:v>
              </c:pt>
              <c:pt idx="32">
                <c:v>91.917742300301256</c:v>
              </c:pt>
              <c:pt idx="33">
                <c:v>90.971098790470336</c:v>
              </c:pt>
              <c:pt idx="34">
                <c:v>94.799317294870008</c:v>
              </c:pt>
              <c:pt idx="35">
                <c:v>95.428452295199335</c:v>
              </c:pt>
              <c:pt idx="36">
                <c:v>91.952750485971336</c:v>
              </c:pt>
              <c:pt idx="37">
                <c:v>91.872802407186782</c:v>
              </c:pt>
              <c:pt idx="38">
                <c:v>92.682491302514947</c:v>
              </c:pt>
              <c:pt idx="39">
                <c:v>91.733651836206363</c:v>
              </c:pt>
              <c:pt idx="40">
                <c:v>97.814685130692212</c:v>
              </c:pt>
              <c:pt idx="41">
                <c:v>89.002215990393836</c:v>
              </c:pt>
              <c:pt idx="42">
                <c:v>96.405776084840582</c:v>
              </c:pt>
              <c:pt idx="43">
                <c:v>92.309252084749829</c:v>
              </c:pt>
              <c:pt idx="44">
                <c:v>93.346133554762233</c:v>
              </c:pt>
              <c:pt idx="45">
                <c:v>93.645969907006005</c:v>
              </c:pt>
              <c:pt idx="46">
                <c:v>91.445481897941988</c:v>
              </c:pt>
              <c:pt idx="47">
                <c:v>92.185463227183064</c:v>
              </c:pt>
              <c:pt idx="48">
                <c:v>93.877017861191163</c:v>
              </c:pt>
            </c:numLit>
          </c:val>
          <c:smooth val="0"/>
          <c:extLst>
            <c:ext xmlns:c16="http://schemas.microsoft.com/office/drawing/2014/chart" uri="{C3380CC4-5D6E-409C-BE32-E72D297353CC}">
              <c16:uniqueId val="{00000001-AA87-4FFA-BED6-B06288FC96F7}"/>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114.42285165025443</c:v>
              </c:pt>
              <c:pt idx="1">
                <c:v>115.54436768104406</c:v>
              </c:pt>
              <c:pt idx="2">
                <c:v>117.10769276312693</c:v>
              </c:pt>
              <c:pt idx="3">
                <c:v>118.25993634342862</c:v>
              </c:pt>
              <c:pt idx="4">
                <c:v>119.79880383824577</c:v>
              </c:pt>
              <c:pt idx="5">
                <c:v>121.90522663002332</c:v>
              </c:pt>
              <c:pt idx="6">
                <c:v>121.7582155801378</c:v>
              </c:pt>
              <c:pt idx="7">
                <c:v>124.25309891698515</c:v>
              </c:pt>
              <c:pt idx="8">
                <c:v>122.58699556235615</c:v>
              </c:pt>
              <c:pt idx="9">
                <c:v>122.68130546651844</c:v>
              </c:pt>
              <c:pt idx="10">
                <c:v>122.71973181917659</c:v>
              </c:pt>
              <c:pt idx="11">
                <c:v>121.89026254318904</c:v>
              </c:pt>
              <c:pt idx="12">
                <c:v>118.85164390367136</c:v>
              </c:pt>
              <c:pt idx="13">
                <c:v>124.63673661249852</c:v>
              </c:pt>
              <c:pt idx="14">
                <c:v>122.68680079691474</c:v>
              </c:pt>
              <c:pt idx="15">
                <c:v>121.96029993396181</c:v>
              </c:pt>
              <c:pt idx="16">
                <c:v>118.78676812549551</c:v>
              </c:pt>
              <c:pt idx="17">
                <c:v>119.94556847802882</c:v>
              </c:pt>
              <c:pt idx="18">
                <c:v>126.74010305833399</c:v>
              </c:pt>
              <c:pt idx="19">
                <c:v>120.73087837283924</c:v>
              </c:pt>
              <c:pt idx="20">
                <c:v>127.60592262820158</c:v>
              </c:pt>
              <c:pt idx="21">
                <c:v>125.03308293705334</c:v>
              </c:pt>
              <c:pt idx="22">
                <c:v>125.71585548980802</c:v>
              </c:pt>
              <c:pt idx="23">
                <c:v>126.38198911703149</c:v>
              </c:pt>
              <c:pt idx="24">
                <c:v>131.54278188510321</c:v>
              </c:pt>
              <c:pt idx="25">
                <c:v>128.18569038849824</c:v>
              </c:pt>
              <c:pt idx="26">
                <c:v>125.23595984281812</c:v>
              </c:pt>
              <c:pt idx="27">
                <c:v>129.73660829276287</c:v>
              </c:pt>
              <c:pt idx="28">
                <c:v>129.63865731370194</c:v>
              </c:pt>
              <c:pt idx="29">
                <c:v>132.60675165971912</c:v>
              </c:pt>
              <c:pt idx="30">
                <c:v>131.93720001157618</c:v>
              </c:pt>
              <c:pt idx="31">
                <c:v>132.27446088753288</c:v>
              </c:pt>
              <c:pt idx="32">
                <c:v>126.90781909515836</c:v>
              </c:pt>
              <c:pt idx="33">
                <c:v>128.42894382808731</c:v>
              </c:pt>
              <c:pt idx="34">
                <c:v>132.21722438286073</c:v>
              </c:pt>
              <c:pt idx="35">
                <c:v>135.56143918579622</c:v>
              </c:pt>
              <c:pt idx="36">
                <c:v>129.6884045764314</c:v>
              </c:pt>
              <c:pt idx="37">
                <c:v>131.79225552622418</c:v>
              </c:pt>
              <c:pt idx="38">
                <c:v>132.72611093745402</c:v>
              </c:pt>
              <c:pt idx="39">
                <c:v>127.31711638520234</c:v>
              </c:pt>
              <c:pt idx="40">
                <c:v>140.35458551713725</c:v>
              </c:pt>
              <c:pt idx="41">
                <c:v>131.44053171930042</c:v>
              </c:pt>
              <c:pt idx="42">
                <c:v>138.43473609058984</c:v>
              </c:pt>
              <c:pt idx="43">
                <c:v>136.45292905635588</c:v>
              </c:pt>
              <c:pt idx="44">
                <c:v>139.24574871166723</c:v>
              </c:pt>
              <c:pt idx="45">
                <c:v>141.50634021294229</c:v>
              </c:pt>
              <c:pt idx="46">
                <c:v>137.23952155459222</c:v>
              </c:pt>
              <c:pt idx="47">
                <c:v>141.95129532331794</c:v>
              </c:pt>
              <c:pt idx="48">
                <c:v>141.73906347233438</c:v>
              </c:pt>
            </c:numLit>
          </c:val>
          <c:smooth val="0"/>
          <c:extLst>
            <c:ext xmlns:c16="http://schemas.microsoft.com/office/drawing/2014/chart" uri="{C3380CC4-5D6E-409C-BE32-E72D297353CC}">
              <c16:uniqueId val="{00000001-DC10-45B6-B9C0-E17A829EC950}"/>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102.46950762489813</c:v>
              </c:pt>
              <c:pt idx="1">
                <c:v>102.80061915317908</c:v>
              </c:pt>
              <c:pt idx="2">
                <c:v>103.59822181018468</c:v>
              </c:pt>
              <c:pt idx="3">
                <c:v>104.59351570389421</c:v>
              </c:pt>
              <c:pt idx="4">
                <c:v>105.89221600855919</c:v>
              </c:pt>
              <c:pt idx="5">
                <c:v>107.49320773996949</c:v>
              </c:pt>
              <c:pt idx="6">
                <c:v>107.35393718443919</c:v>
              </c:pt>
              <c:pt idx="7">
                <c:v>107.97859898422824</c:v>
              </c:pt>
              <c:pt idx="8">
                <c:v>108.68086542109823</c:v>
              </c:pt>
              <c:pt idx="9">
                <c:v>109.55505364358457</c:v>
              </c:pt>
              <c:pt idx="10">
                <c:v>107.37132093674772</c:v>
              </c:pt>
              <c:pt idx="11">
                <c:v>104.86053280487575</c:v>
              </c:pt>
              <c:pt idx="12">
                <c:v>103.66195786747114</c:v>
              </c:pt>
              <c:pt idx="13">
                <c:v>108.02925917478288</c:v>
              </c:pt>
              <c:pt idx="14">
                <c:v>106.33963150297812</c:v>
              </c:pt>
              <c:pt idx="15">
                <c:v>105.89039583630986</c:v>
              </c:pt>
              <c:pt idx="16">
                <c:v>103.09047256741925</c:v>
              </c:pt>
              <c:pt idx="17">
                <c:v>103.27614309508168</c:v>
              </c:pt>
              <c:pt idx="18">
                <c:v>108.89157798299635</c:v>
              </c:pt>
              <c:pt idx="19">
                <c:v>105.23783245850682</c:v>
              </c:pt>
              <c:pt idx="20">
                <c:v>107.78785903603163</c:v>
              </c:pt>
              <c:pt idx="21">
                <c:v>107.56699720030774</c:v>
              </c:pt>
              <c:pt idx="22">
                <c:v>107.32481216473832</c:v>
              </c:pt>
              <c:pt idx="23">
                <c:v>107.42473323596559</c:v>
              </c:pt>
              <c:pt idx="24">
                <c:v>109.86863884051246</c:v>
              </c:pt>
              <c:pt idx="25">
                <c:v>107.68658970044109</c:v>
              </c:pt>
              <c:pt idx="26">
                <c:v>106.01148862503844</c:v>
              </c:pt>
              <c:pt idx="27">
                <c:v>108.33331714594345</c:v>
              </c:pt>
              <c:pt idx="28">
                <c:v>106.87091412419689</c:v>
              </c:pt>
              <c:pt idx="29">
                <c:v>109.576585334996</c:v>
              </c:pt>
              <c:pt idx="30">
                <c:v>108.25381497842366</c:v>
              </c:pt>
              <c:pt idx="31">
                <c:v>108.43131678801943</c:v>
              </c:pt>
              <c:pt idx="32">
                <c:v>104.82093285068323</c:v>
              </c:pt>
              <c:pt idx="33">
                <c:v>104.7843211780843</c:v>
              </c:pt>
              <c:pt idx="34">
                <c:v>108.59781187902011</c:v>
              </c:pt>
              <c:pt idx="35">
                <c:v>110.22817909321157</c:v>
              </c:pt>
              <c:pt idx="36">
                <c:v>105.86841972348708</c:v>
              </c:pt>
              <c:pt idx="37">
                <c:v>106.59378496695322</c:v>
              </c:pt>
              <c:pt idx="38">
                <c:v>107.44926239324259</c:v>
              </c:pt>
              <c:pt idx="39">
                <c:v>104.8556642916332</c:v>
              </c:pt>
              <c:pt idx="40">
                <c:v>113.50200253495828</c:v>
              </c:pt>
              <c:pt idx="41">
                <c:v>104.6520723110247</c:v>
              </c:pt>
              <c:pt idx="42">
                <c:v>111.90467546617246</c:v>
              </c:pt>
              <c:pt idx="43">
                <c:v>108.58798959363295</c:v>
              </c:pt>
              <c:pt idx="44">
                <c:v>110.27240336637338</c:v>
              </c:pt>
              <c:pt idx="45">
                <c:v>111.29530178729807</c:v>
              </c:pt>
              <c:pt idx="46">
                <c:v>108.33281893426299</c:v>
              </c:pt>
              <c:pt idx="47">
                <c:v>110.53746680235457</c:v>
              </c:pt>
              <c:pt idx="48">
                <c:v>111.52696753899313</c:v>
              </c:pt>
            </c:numLit>
          </c:val>
          <c:smooth val="0"/>
          <c:extLst>
            <c:ext xmlns:c16="http://schemas.microsoft.com/office/drawing/2014/chart" uri="{C3380CC4-5D6E-409C-BE32-E72D297353CC}">
              <c16:uniqueId val="{00000001-66E5-4348-8623-FC7DFA316EF3}"/>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70.541661737786569</c:v>
              </c:pt>
              <c:pt idx="1">
                <c:v>69.842478118108716</c:v>
              </c:pt>
              <c:pt idx="2">
                <c:v>67.596496276886256</c:v>
              </c:pt>
              <c:pt idx="3">
                <c:v>73.22254410735512</c:v>
              </c:pt>
              <c:pt idx="4">
                <c:v>68.075560339978111</c:v>
              </c:pt>
              <c:pt idx="5">
                <c:v>73.157916550252054</c:v>
              </c:pt>
              <c:pt idx="6">
                <c:v>72.531183189721389</c:v>
              </c:pt>
              <c:pt idx="7">
                <c:v>74.270403011788289</c:v>
              </c:pt>
              <c:pt idx="8">
                <c:v>72.746963006656983</c:v>
              </c:pt>
              <c:pt idx="9">
                <c:v>70.318647225153995</c:v>
              </c:pt>
              <c:pt idx="10">
                <c:v>68.0799816015397</c:v>
              </c:pt>
              <c:pt idx="11">
                <c:v>68.199345568113173</c:v>
              </c:pt>
              <c:pt idx="12">
                <c:v>66.346969179493613</c:v>
              </c:pt>
              <c:pt idx="13">
                <c:v>66.45375203891146</c:v>
              </c:pt>
              <c:pt idx="14">
                <c:v>65.587458900242254</c:v>
              </c:pt>
              <c:pt idx="15">
                <c:v>66.797579441853244</c:v>
              </c:pt>
              <c:pt idx="16">
                <c:v>64.016598205393009</c:v>
              </c:pt>
              <c:pt idx="17">
                <c:v>63.503108311062576</c:v>
              </c:pt>
              <c:pt idx="18">
                <c:v>61.333035839752981</c:v>
              </c:pt>
              <c:pt idx="19">
                <c:v>60.782076155155508</c:v>
              </c:pt>
              <c:pt idx="20">
                <c:v>63.039097134500878</c:v>
              </c:pt>
              <c:pt idx="21">
                <c:v>63.563626297247275</c:v>
              </c:pt>
              <c:pt idx="22">
                <c:v>63.436475167111496</c:v>
              </c:pt>
              <c:pt idx="23">
                <c:v>64.286465807507398</c:v>
              </c:pt>
              <c:pt idx="24">
                <c:v>65.678847296298002</c:v>
              </c:pt>
              <c:pt idx="25">
                <c:v>63.615240515690218</c:v>
              </c:pt>
              <c:pt idx="26">
                <c:v>64.215185180528707</c:v>
              </c:pt>
              <c:pt idx="27">
                <c:v>62.854567649632578</c:v>
              </c:pt>
              <c:pt idx="28">
                <c:v>61.683295622196866</c:v>
              </c:pt>
              <c:pt idx="29">
                <c:v>62.670430656814091</c:v>
              </c:pt>
              <c:pt idx="30">
                <c:v>59.561599105726756</c:v>
              </c:pt>
              <c:pt idx="31">
                <c:v>60.409465393136031</c:v>
              </c:pt>
              <c:pt idx="32">
                <c:v>59.816649255798417</c:v>
              </c:pt>
              <c:pt idx="33">
                <c:v>61.005617917836311</c:v>
              </c:pt>
              <c:pt idx="34">
                <c:v>62.001212296601025</c:v>
              </c:pt>
              <c:pt idx="35">
                <c:v>60.332179863166388</c:v>
              </c:pt>
              <c:pt idx="36">
                <c:v>60.109854074023481</c:v>
              </c:pt>
              <c:pt idx="37">
                <c:v>59.513219881605075</c:v>
              </c:pt>
              <c:pt idx="38">
                <c:v>59.284160514067452</c:v>
              </c:pt>
              <c:pt idx="39">
                <c:v>60.333874119149186</c:v>
              </c:pt>
              <c:pt idx="40">
                <c:v>64.329221485083465</c:v>
              </c:pt>
              <c:pt idx="41">
                <c:v>60.181950726640622</c:v>
              </c:pt>
              <c:pt idx="42">
                <c:v>61.412367864756355</c:v>
              </c:pt>
              <c:pt idx="43">
                <c:v>57.541994335437941</c:v>
              </c:pt>
              <c:pt idx="44">
                <c:v>60.235853683046315</c:v>
              </c:pt>
              <c:pt idx="45">
                <c:v>60.728351766214381</c:v>
              </c:pt>
              <c:pt idx="46">
                <c:v>57.380588020602197</c:v>
              </c:pt>
              <c:pt idx="47">
                <c:v>58.146791196231739</c:v>
              </c:pt>
              <c:pt idx="48">
                <c:v>54.844310176881208</c:v>
              </c:pt>
            </c:numLit>
          </c:val>
          <c:smooth val="0"/>
          <c:extLst>
            <c:ext xmlns:c16="http://schemas.microsoft.com/office/drawing/2014/chart" uri="{C3380CC4-5D6E-409C-BE32-E72D297353CC}">
              <c16:uniqueId val="{00000001-9BAA-451B-9D8F-F5D79591031F}"/>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69.677652858482517</c:v>
              </c:pt>
              <c:pt idx="1">
                <c:v>68.998498295366645</c:v>
              </c:pt>
              <c:pt idx="2">
                <c:v>66.802494554914361</c:v>
              </c:pt>
              <c:pt idx="3">
                <c:v>71.790194341204767</c:v>
              </c:pt>
              <c:pt idx="4">
                <c:v>67.846082692312677</c:v>
              </c:pt>
              <c:pt idx="5">
                <c:v>66.184201612356802</c:v>
              </c:pt>
              <c:pt idx="6">
                <c:v>66.195907581255426</c:v>
              </c:pt>
              <c:pt idx="7">
                <c:v>66.094057074674197</c:v>
              </c:pt>
              <c:pt idx="8">
                <c:v>66.616618323988604</c:v>
              </c:pt>
              <c:pt idx="9">
                <c:v>66.845192197094207</c:v>
              </c:pt>
              <c:pt idx="10">
                <c:v>64.672443369196515</c:v>
              </c:pt>
              <c:pt idx="11">
                <c:v>64.776149533694749</c:v>
              </c:pt>
              <c:pt idx="12">
                <c:v>63.350027038880697</c:v>
              </c:pt>
              <c:pt idx="13">
                <c:v>64.697845651984437</c:v>
              </c:pt>
              <c:pt idx="14">
                <c:v>63.539934420369825</c:v>
              </c:pt>
              <c:pt idx="15">
                <c:v>63.088938694869512</c:v>
              </c:pt>
              <c:pt idx="16">
                <c:v>61.032258047242017</c:v>
              </c:pt>
              <c:pt idx="17">
                <c:v>61.348018702385474</c:v>
              </c:pt>
              <c:pt idx="18">
                <c:v>60.594542417605368</c:v>
              </c:pt>
              <c:pt idx="19">
                <c:v>60.695655764259669</c:v>
              </c:pt>
              <c:pt idx="20">
                <c:v>62.998463870386644</c:v>
              </c:pt>
              <c:pt idx="21">
                <c:v>63.116894573412431</c:v>
              </c:pt>
              <c:pt idx="22">
                <c:v>63.045388047946375</c:v>
              </c:pt>
              <c:pt idx="23">
                <c:v>63.117980604620193</c:v>
              </c:pt>
              <c:pt idx="24">
                <c:v>64.784061196116227</c:v>
              </c:pt>
              <c:pt idx="25">
                <c:v>62.971310801878346</c:v>
              </c:pt>
              <c:pt idx="26">
                <c:v>63.479975824302826</c:v>
              </c:pt>
              <c:pt idx="27">
                <c:v>61.638080529208914</c:v>
              </c:pt>
              <c:pt idx="28">
                <c:v>61.624639786966782</c:v>
              </c:pt>
              <c:pt idx="29">
                <c:v>62.667208467101865</c:v>
              </c:pt>
              <c:pt idx="30">
                <c:v>59.962498241980789</c:v>
              </c:pt>
              <c:pt idx="31">
                <c:v>60.996088745923018</c:v>
              </c:pt>
              <c:pt idx="32">
                <c:v>60.384721887366943</c:v>
              </c:pt>
              <c:pt idx="33">
                <c:v>60.862167904060371</c:v>
              </c:pt>
              <c:pt idx="34">
                <c:v>61.827969031694771</c:v>
              </c:pt>
              <c:pt idx="35">
                <c:v>60.400121592634207</c:v>
              </c:pt>
              <c:pt idx="36">
                <c:v>60.019697524423123</c:v>
              </c:pt>
              <c:pt idx="37">
                <c:v>59.196783353056638</c:v>
              </c:pt>
              <c:pt idx="38">
                <c:v>58.649847127145136</c:v>
              </c:pt>
              <c:pt idx="39">
                <c:v>59.407615947677108</c:v>
              </c:pt>
              <c:pt idx="40">
                <c:v>64.583234593874352</c:v>
              </c:pt>
              <c:pt idx="41">
                <c:v>60.437331854370633</c:v>
              </c:pt>
              <c:pt idx="42">
                <c:v>60.891271093632682</c:v>
              </c:pt>
              <c:pt idx="43">
                <c:v>58.41128404568218</c:v>
              </c:pt>
              <c:pt idx="44">
                <c:v>60.16704712773312</c:v>
              </c:pt>
              <c:pt idx="45">
                <c:v>60.760426859544815</c:v>
              </c:pt>
              <c:pt idx="46">
                <c:v>57.322047213930418</c:v>
              </c:pt>
              <c:pt idx="47">
                <c:v>57.910841523148726</c:v>
              </c:pt>
              <c:pt idx="48">
                <c:v>54.521317331241704</c:v>
              </c:pt>
            </c:numLit>
          </c:val>
          <c:smooth val="0"/>
          <c:extLst>
            <c:ext xmlns:c16="http://schemas.microsoft.com/office/drawing/2014/chart" uri="{C3380CC4-5D6E-409C-BE32-E72D297353CC}">
              <c16:uniqueId val="{00000002-9BAA-451B-9D8F-F5D79591031F}"/>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94.784275727471339</c:v>
              </c:pt>
              <c:pt idx="1">
                <c:v>94.850752444112658</c:v>
              </c:pt>
              <c:pt idx="2">
                <c:v>91.361439751754318</c:v>
              </c:pt>
              <c:pt idx="3">
                <c:v>95.55427277916408</c:v>
              </c:pt>
              <c:pt idx="4">
                <c:v>84.666645335545937</c:v>
              </c:pt>
              <c:pt idx="5">
                <c:v>91.327151773127667</c:v>
              </c:pt>
              <c:pt idx="6">
                <c:v>92.392188802517722</c:v>
              </c:pt>
              <c:pt idx="7">
                <c:v>99.638968544781292</c:v>
              </c:pt>
              <c:pt idx="8">
                <c:v>98.528445403511157</c:v>
              </c:pt>
              <c:pt idx="9">
                <c:v>97.086835804314816</c:v>
              </c:pt>
              <c:pt idx="10">
                <c:v>95.946910518636798</c:v>
              </c:pt>
              <c:pt idx="11">
                <c:v>97.357145290622299</c:v>
              </c:pt>
              <c:pt idx="12">
                <c:v>96.582379094880793</c:v>
              </c:pt>
              <c:pt idx="13">
                <c:v>94.093569833649809</c:v>
              </c:pt>
              <c:pt idx="14">
                <c:v>96.352362477409898</c:v>
              </c:pt>
              <c:pt idx="15">
                <c:v>96.449653157387488</c:v>
              </c:pt>
              <c:pt idx="16">
                <c:v>96.304633331675532</c:v>
              </c:pt>
              <c:pt idx="17">
                <c:v>97.914692533160903</c:v>
              </c:pt>
              <c:pt idx="18">
                <c:v>89.83743301676607</c:v>
              </c:pt>
              <c:pt idx="19">
                <c:v>93.191085295773661</c:v>
              </c:pt>
              <c:pt idx="20">
                <c:v>94.325224223531123</c:v>
              </c:pt>
              <c:pt idx="21">
                <c:v>94.059889172748015</c:v>
              </c:pt>
              <c:pt idx="22">
                <c:v>95.557894398734021</c:v>
              </c:pt>
              <c:pt idx="23">
                <c:v>95.540314100575301</c:v>
              </c:pt>
              <c:pt idx="24">
                <c:v>95.623909396146317</c:v>
              </c:pt>
              <c:pt idx="25">
                <c:v>94.548143824886552</c:v>
              </c:pt>
              <c:pt idx="26">
                <c:v>96.216976299093105</c:v>
              </c:pt>
              <c:pt idx="27">
                <c:v>95.029034950788244</c:v>
              </c:pt>
              <c:pt idx="28">
                <c:v>93.633928276437942</c:v>
              </c:pt>
              <c:pt idx="29">
                <c:v>93.11911551351298</c:v>
              </c:pt>
              <c:pt idx="30">
                <c:v>91.235096237011561</c:v>
              </c:pt>
              <c:pt idx="31">
                <c:v>92.423067520546553</c:v>
              </c:pt>
              <c:pt idx="32">
                <c:v>90.101065292561898</c:v>
              </c:pt>
              <c:pt idx="33">
                <c:v>93.453466504691107</c:v>
              </c:pt>
              <c:pt idx="34">
                <c:v>95.326169735702209</c:v>
              </c:pt>
              <c:pt idx="35">
                <c:v>92.414584165008336</c:v>
              </c:pt>
              <c:pt idx="36">
                <c:v>93.650256453761003</c:v>
              </c:pt>
              <c:pt idx="37">
                <c:v>91.602500499970901</c:v>
              </c:pt>
              <c:pt idx="38">
                <c:v>91.378554452291866</c:v>
              </c:pt>
              <c:pt idx="39">
                <c:v>96.464562540287247</c:v>
              </c:pt>
              <c:pt idx="40">
                <c:v>101.81086226721021</c:v>
              </c:pt>
              <c:pt idx="41">
                <c:v>95.410989901422795</c:v>
              </c:pt>
              <c:pt idx="42">
                <c:v>96.980812504015674</c:v>
              </c:pt>
              <c:pt idx="43">
                <c:v>92.124292136469691</c:v>
              </c:pt>
              <c:pt idx="44">
                <c:v>96.814389535811159</c:v>
              </c:pt>
              <c:pt idx="45">
                <c:v>98.831581003893277</c:v>
              </c:pt>
              <c:pt idx="46">
                <c:v>94.150764471650874</c:v>
              </c:pt>
              <c:pt idx="47">
                <c:v>94.539378426574956</c:v>
              </c:pt>
              <c:pt idx="48">
                <c:v>90.85354046297995</c:v>
              </c:pt>
            </c:numLit>
          </c:val>
          <c:smooth val="0"/>
          <c:extLst>
            <c:ext xmlns:c16="http://schemas.microsoft.com/office/drawing/2014/chart" uri="{C3380CC4-5D6E-409C-BE32-E72D297353CC}">
              <c16:uniqueId val="{00000001-DD57-47E9-8AEE-6805F218B7E4}"/>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94.235334495660737</c:v>
              </c:pt>
              <c:pt idx="1">
                <c:v>93.619223614136715</c:v>
              </c:pt>
              <c:pt idx="2">
                <c:v>90.811602224537438</c:v>
              </c:pt>
              <c:pt idx="3">
                <c:v>95.359073797399162</c:v>
              </c:pt>
              <c:pt idx="4">
                <c:v>82.83360068419428</c:v>
              </c:pt>
              <c:pt idx="5">
                <c:v>84.5735454248465</c:v>
              </c:pt>
              <c:pt idx="6">
                <c:v>85.692593210573051</c:v>
              </c:pt>
              <c:pt idx="7">
                <c:v>89.059354917159752</c:v>
              </c:pt>
              <c:pt idx="8">
                <c:v>90.233175440973582</c:v>
              </c:pt>
              <c:pt idx="9">
                <c:v>90.693171943739031</c:v>
              </c:pt>
              <c:pt idx="10">
                <c:v>90.540845760384315</c:v>
              </c:pt>
              <c:pt idx="11">
                <c:v>91.429497210877216</c:v>
              </c:pt>
              <c:pt idx="12">
                <c:v>91.29331997823715</c:v>
              </c:pt>
              <c:pt idx="13">
                <c:v>90.171617952874485</c:v>
              </c:pt>
              <c:pt idx="14">
                <c:v>94.373004290359816</c:v>
              </c:pt>
              <c:pt idx="15">
                <c:v>94.033800852324561</c:v>
              </c:pt>
              <c:pt idx="16">
                <c:v>88.652134715070829</c:v>
              </c:pt>
              <c:pt idx="17">
                <c:v>90.291972365873008</c:v>
              </c:pt>
              <c:pt idx="18">
                <c:v>86.070480495210603</c:v>
              </c:pt>
              <c:pt idx="19">
                <c:v>91.556716822444187</c:v>
              </c:pt>
              <c:pt idx="20">
                <c:v>94.072817471520906</c:v>
              </c:pt>
              <c:pt idx="21">
                <c:v>93.404509671312596</c:v>
              </c:pt>
              <c:pt idx="22">
                <c:v>94.824609223516589</c:v>
              </c:pt>
              <c:pt idx="23">
                <c:v>94.893083929503192</c:v>
              </c:pt>
              <c:pt idx="24">
                <c:v>95.352619099551333</c:v>
              </c:pt>
              <c:pt idx="25">
                <c:v>92.926699256284834</c:v>
              </c:pt>
              <c:pt idx="26">
                <c:v>96.120690538260178</c:v>
              </c:pt>
              <c:pt idx="27">
                <c:v>95.228017449191526</c:v>
              </c:pt>
              <c:pt idx="28">
                <c:v>92.574488441178943</c:v>
              </c:pt>
              <c:pt idx="29">
                <c:v>92.713909078150607</c:v>
              </c:pt>
              <c:pt idx="30">
                <c:v>90.981629034364403</c:v>
              </c:pt>
              <c:pt idx="31">
                <c:v>93.195955684149908</c:v>
              </c:pt>
              <c:pt idx="32">
                <c:v>90.697935497569318</c:v>
              </c:pt>
              <c:pt idx="33">
                <c:v>92.939998859762909</c:v>
              </c:pt>
              <c:pt idx="34">
                <c:v>94.970618757765394</c:v>
              </c:pt>
              <c:pt idx="35">
                <c:v>92.61645254055982</c:v>
              </c:pt>
              <c:pt idx="36">
                <c:v>93.257396335600632</c:v>
              </c:pt>
              <c:pt idx="37">
                <c:v>90.494379912931649</c:v>
              </c:pt>
              <c:pt idx="38">
                <c:v>91.347819201981082</c:v>
              </c:pt>
              <c:pt idx="39">
                <c:v>95.99138794439331</c:v>
              </c:pt>
              <c:pt idx="40">
                <c:v>101.49561234147599</c:v>
              </c:pt>
              <c:pt idx="41">
                <c:v>95.591370410537024</c:v>
              </c:pt>
              <c:pt idx="42">
                <c:v>96.290039843994577</c:v>
              </c:pt>
              <c:pt idx="43">
                <c:v>93.100974908159785</c:v>
              </c:pt>
              <c:pt idx="44">
                <c:v>97.669480430532886</c:v>
              </c:pt>
              <c:pt idx="45">
                <c:v>97.714446707439734</c:v>
              </c:pt>
              <c:pt idx="46">
                <c:v>93.433320066843891</c:v>
              </c:pt>
              <c:pt idx="47">
                <c:v>94.374566101172036</c:v>
              </c:pt>
              <c:pt idx="48">
                <c:v>91.186814172276272</c:v>
              </c:pt>
            </c:numLit>
          </c:val>
          <c:smooth val="0"/>
          <c:extLst>
            <c:ext xmlns:c16="http://schemas.microsoft.com/office/drawing/2014/chart" uri="{C3380CC4-5D6E-409C-BE32-E72D297353CC}">
              <c16:uniqueId val="{00000002-DD57-47E9-8AEE-6805F218B7E4}"/>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103.83318818108309</c:v>
              </c:pt>
              <c:pt idx="1">
                <c:v>106.18998234572388</c:v>
              </c:pt>
              <c:pt idx="2">
                <c:v>104.49495671111923</c:v>
              </c:pt>
              <c:pt idx="3">
                <c:v>112.58995211949083</c:v>
              </c:pt>
              <c:pt idx="4">
                <c:v>106.23833572813184</c:v>
              </c:pt>
              <c:pt idx="5">
                <c:v>104.99933821784498</c:v>
              </c:pt>
              <c:pt idx="6">
                <c:v>107.01822115605057</c:v>
              </c:pt>
              <c:pt idx="7">
                <c:v>106.43877181913619</c:v>
              </c:pt>
              <c:pt idx="8">
                <c:v>108.33983729328365</c:v>
              </c:pt>
              <c:pt idx="9">
                <c:v>104.32106577984975</c:v>
              </c:pt>
              <c:pt idx="10">
                <c:v>103.59300048938447</c:v>
              </c:pt>
              <c:pt idx="11">
                <c:v>104.04694225607389</c:v>
              </c:pt>
              <c:pt idx="12">
                <c:v>105.0244057625623</c:v>
              </c:pt>
              <c:pt idx="13">
                <c:v>105.23616008758307</c:v>
              </c:pt>
              <c:pt idx="14">
                <c:v>104.96140111449436</c:v>
              </c:pt>
              <c:pt idx="15">
                <c:v>104.13528193278074</c:v>
              </c:pt>
              <c:pt idx="16">
                <c:v>102.47427215152636</c:v>
              </c:pt>
              <c:pt idx="17">
                <c:v>108.42505001394571</c:v>
              </c:pt>
              <c:pt idx="18">
                <c:v>107.2069579357907</c:v>
              </c:pt>
              <c:pt idx="19">
                <c:v>105.49686606050435</c:v>
              </c:pt>
              <c:pt idx="20">
                <c:v>102.00224088108286</c:v>
              </c:pt>
              <c:pt idx="21">
                <c:v>103.78771080634132</c:v>
              </c:pt>
              <c:pt idx="22">
                <c:v>105.23842274541448</c:v>
              </c:pt>
              <c:pt idx="23">
                <c:v>104.8927619582322</c:v>
              </c:pt>
              <c:pt idx="24">
                <c:v>106.41357766790733</c:v>
              </c:pt>
              <c:pt idx="25">
                <c:v>103.37184225665861</c:v>
              </c:pt>
              <c:pt idx="26">
                <c:v>104.64525449684186</c:v>
              </c:pt>
              <c:pt idx="27">
                <c:v>101.27010505480305</c:v>
              </c:pt>
              <c:pt idx="28">
                <c:v>102.06528442856384</c:v>
              </c:pt>
              <c:pt idx="29">
                <c:v>101.78035234860501</c:v>
              </c:pt>
              <c:pt idx="30">
                <c:v>99.966153639204364</c:v>
              </c:pt>
              <c:pt idx="31">
                <c:v>101.19533331960405</c:v>
              </c:pt>
              <c:pt idx="32">
                <c:v>98.34801268121555</c:v>
              </c:pt>
              <c:pt idx="33">
                <c:v>101.0261626447606</c:v>
              </c:pt>
              <c:pt idx="34">
                <c:v>102.63684849052255</c:v>
              </c:pt>
              <c:pt idx="35">
                <c:v>101.80347117116453</c:v>
              </c:pt>
              <c:pt idx="36">
                <c:v>98.25162617485131</c:v>
              </c:pt>
              <c:pt idx="37">
                <c:v>99.891950255795066</c:v>
              </c:pt>
              <c:pt idx="38">
                <c:v>101.50060237209573</c:v>
              </c:pt>
              <c:pt idx="39">
                <c:v>100.1468156287746</c:v>
              </c:pt>
              <c:pt idx="40">
                <c:v>107.99952619302921</c:v>
              </c:pt>
              <c:pt idx="41">
                <c:v>94.619460580534849</c:v>
              </c:pt>
              <c:pt idx="42">
                <c:v>102.4118090175173</c:v>
              </c:pt>
              <c:pt idx="43">
                <c:v>98.355840555818148</c:v>
              </c:pt>
              <c:pt idx="44">
                <c:v>105.10236388393204</c:v>
              </c:pt>
              <c:pt idx="45">
                <c:v>101.59914594040293</c:v>
              </c:pt>
              <c:pt idx="46">
                <c:v>97.295393023631235</c:v>
              </c:pt>
              <c:pt idx="47">
                <c:v>99.27022651982189</c:v>
              </c:pt>
              <c:pt idx="48">
                <c:v>103.37862461877789</c:v>
              </c:pt>
            </c:numLit>
          </c:val>
          <c:smooth val="0"/>
          <c:extLst>
            <c:ext xmlns:c16="http://schemas.microsoft.com/office/drawing/2014/chart" uri="{C3380CC4-5D6E-409C-BE32-E72D297353CC}">
              <c16:uniqueId val="{00000001-6CA1-4ACA-9EEA-66BE0CB9AB5C}"/>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103.83977590125883</c:v>
              </c:pt>
              <c:pt idx="1">
                <c:v>106.68533444320907</c:v>
              </c:pt>
              <c:pt idx="2">
                <c:v>101.69332469843262</c:v>
              </c:pt>
              <c:pt idx="3">
                <c:v>109.32850295092622</c:v>
              </c:pt>
              <c:pt idx="4">
                <c:v>105.64604106938084</c:v>
              </c:pt>
              <c:pt idx="5">
                <c:v>104.76570376699388</c:v>
              </c:pt>
              <c:pt idx="6">
                <c:v>104.92011878814608</c:v>
              </c:pt>
              <c:pt idx="7">
                <c:v>103.85385085866785</c:v>
              </c:pt>
              <c:pt idx="8">
                <c:v>105.87355712643267</c:v>
              </c:pt>
              <c:pt idx="9">
                <c:v>103.78481799317649</c:v>
              </c:pt>
              <c:pt idx="10">
                <c:v>103.40570477169422</c:v>
              </c:pt>
              <c:pt idx="11">
                <c:v>100.43614243449701</c:v>
              </c:pt>
              <c:pt idx="12">
                <c:v>102.17276513050145</c:v>
              </c:pt>
              <c:pt idx="13">
                <c:v>101.91447905629556</c:v>
              </c:pt>
              <c:pt idx="14">
                <c:v>102.68956546845347</c:v>
              </c:pt>
              <c:pt idx="15">
                <c:v>100.39462052082553</c:v>
              </c:pt>
              <c:pt idx="16">
                <c:v>100.14949195136941</c:v>
              </c:pt>
              <c:pt idx="17">
                <c:v>101.93423285327219</c:v>
              </c:pt>
              <c:pt idx="18">
                <c:v>101.24672099491254</c:v>
              </c:pt>
              <c:pt idx="19">
                <c:v>102.96410109204426</c:v>
              </c:pt>
              <c:pt idx="20">
                <c:v>99.334127847643003</c:v>
              </c:pt>
              <c:pt idx="21">
                <c:v>103.05765783739101</c:v>
              </c:pt>
              <c:pt idx="22">
                <c:v>102.17635301304561</c:v>
              </c:pt>
              <c:pt idx="23">
                <c:v>103.03318029833423</c:v>
              </c:pt>
              <c:pt idx="24">
                <c:v>103.1721776485701</c:v>
              </c:pt>
              <c:pt idx="25">
                <c:v>101.41165527403008</c:v>
              </c:pt>
              <c:pt idx="26">
                <c:v>101.18133690818156</c:v>
              </c:pt>
              <c:pt idx="27">
                <c:v>101.88392486141676</c:v>
              </c:pt>
              <c:pt idx="28">
                <c:v>99.837767961767071</c:v>
              </c:pt>
              <c:pt idx="29">
                <c:v>102.57466623424985</c:v>
              </c:pt>
              <c:pt idx="30">
                <c:v>99.538790550349944</c:v>
              </c:pt>
              <c:pt idx="31">
                <c:v>100.90026112514504</c:v>
              </c:pt>
              <c:pt idx="32">
                <c:v>99.21617965590886</c:v>
              </c:pt>
              <c:pt idx="33">
                <c:v>97.390268183385402</c:v>
              </c:pt>
              <c:pt idx="34">
                <c:v>102.0649900637534</c:v>
              </c:pt>
              <c:pt idx="35">
                <c:v>100.58645481277402</c:v>
              </c:pt>
              <c:pt idx="36">
                <c:v>98.122695340929752</c:v>
              </c:pt>
              <c:pt idx="37">
                <c:v>98.966244909266138</c:v>
              </c:pt>
              <c:pt idx="38">
                <c:v>100.72524645251801</c:v>
              </c:pt>
              <c:pt idx="39">
                <c:v>100.54050933120295</c:v>
              </c:pt>
              <c:pt idx="40">
                <c:v>107.08564419425657</c:v>
              </c:pt>
              <c:pt idx="41">
                <c:v>94.598558313821769</c:v>
              </c:pt>
              <c:pt idx="42">
                <c:v>103.2305654982612</c:v>
              </c:pt>
              <c:pt idx="43">
                <c:v>98.929198200688234</c:v>
              </c:pt>
              <c:pt idx="44">
                <c:v>104.64482982987261</c:v>
              </c:pt>
              <c:pt idx="45">
                <c:v>99.72876581493226</c:v>
              </c:pt>
              <c:pt idx="46">
                <c:v>97.672844020767116</c:v>
              </c:pt>
              <c:pt idx="47">
                <c:v>98.595771730369009</c:v>
              </c:pt>
              <c:pt idx="48">
                <c:v>101.74712223658867</c:v>
              </c:pt>
            </c:numLit>
          </c:val>
          <c:smooth val="0"/>
          <c:extLst>
            <c:ext xmlns:c16="http://schemas.microsoft.com/office/drawing/2014/chart" uri="{C3380CC4-5D6E-409C-BE32-E72D297353CC}">
              <c16:uniqueId val="{00000002-6CA1-4ACA-9EEA-66BE0CB9AB5C}"/>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100.03379940167436</c:v>
              </c:pt>
              <c:pt idx="1">
                <c:v>102.08528401843692</c:v>
              </c:pt>
              <c:pt idx="2">
                <c:v>98.464514010675657</c:v>
              </c:pt>
              <c:pt idx="3">
                <c:v>106.26531553310163</c:v>
              </c:pt>
              <c:pt idx="4">
                <c:v>101.73910639421946</c:v>
              </c:pt>
              <c:pt idx="5">
                <c:v>100.80053560077182</c:v>
              </c:pt>
              <c:pt idx="6">
                <c:v>101.46575661021784</c:v>
              </c:pt>
              <c:pt idx="7">
                <c:v>99.770411534309062</c:v>
              </c:pt>
              <c:pt idx="8">
                <c:v>101.07482893988325</c:v>
              </c:pt>
              <c:pt idx="9">
                <c:v>99.981353266845034</c:v>
              </c:pt>
              <c:pt idx="10">
                <c:v>98.233720094693396</c:v>
              </c:pt>
              <c:pt idx="11">
                <c:v>96.677642490161176</c:v>
              </c:pt>
              <c:pt idx="12">
                <c:v>97.889289337648847</c:v>
              </c:pt>
              <c:pt idx="13">
                <c:v>98.363767526113961</c:v>
              </c:pt>
              <c:pt idx="14">
                <c:v>98.5905219562665</c:v>
              </c:pt>
              <c:pt idx="15">
                <c:v>96.108313101102965</c:v>
              </c:pt>
              <c:pt idx="16">
                <c:v>96.13483441268697</c:v>
              </c:pt>
              <c:pt idx="17">
                <c:v>98.4192778556706</c:v>
              </c:pt>
              <c:pt idx="18">
                <c:v>98.1504592694845</c:v>
              </c:pt>
              <c:pt idx="19">
                <c:v>97.857212981895387</c:v>
              </c:pt>
              <c:pt idx="20">
                <c:v>93.931865600241991</c:v>
              </c:pt>
              <c:pt idx="21">
                <c:v>97.603769620806162</c:v>
              </c:pt>
              <c:pt idx="22">
                <c:v>96.922756481604225</c:v>
              </c:pt>
              <c:pt idx="23">
                <c:v>98.609811938650381</c:v>
              </c:pt>
              <c:pt idx="24">
                <c:v>97.48350686493508</c:v>
              </c:pt>
              <c:pt idx="25">
                <c:v>95.188550590636822</c:v>
              </c:pt>
              <c:pt idx="26">
                <c:v>96.363190963918029</c:v>
              </c:pt>
              <c:pt idx="27">
                <c:v>93.538758755373223</c:v>
              </c:pt>
              <c:pt idx="28">
                <c:v>93.548282289843272</c:v>
              </c:pt>
              <c:pt idx="29">
                <c:v>93.95012677551621</c:v>
              </c:pt>
              <c:pt idx="30">
                <c:v>91.655055907358332</c:v>
              </c:pt>
              <c:pt idx="31">
                <c:v>92.809418982746763</c:v>
              </c:pt>
              <c:pt idx="32">
                <c:v>91.234967902192352</c:v>
              </c:pt>
              <c:pt idx="33">
                <c:v>89.906705454705971</c:v>
              </c:pt>
              <c:pt idx="34">
                <c:v>93.746787851691323</c:v>
              </c:pt>
              <c:pt idx="35">
                <c:v>92.313227447412913</c:v>
              </c:pt>
              <c:pt idx="36">
                <c:v>89.652443619287112</c:v>
              </c:pt>
              <c:pt idx="37">
                <c:v>90.54174191685749</c:v>
              </c:pt>
              <c:pt idx="38">
                <c:v>92.368600259387961</c:v>
              </c:pt>
              <c:pt idx="39">
                <c:v>91.95246951127433</c:v>
              </c:pt>
              <c:pt idx="40">
                <c:v>97.146625940785071</c:v>
              </c:pt>
              <c:pt idx="41">
                <c:v>83.339934319418305</c:v>
              </c:pt>
              <c:pt idx="42">
                <c:v>92.434164884205927</c:v>
              </c:pt>
              <c:pt idx="43">
                <c:v>88.905181373733583</c:v>
              </c:pt>
              <c:pt idx="44">
                <c:v>93.121389802302218</c:v>
              </c:pt>
              <c:pt idx="45">
                <c:v>91.906907863401116</c:v>
              </c:pt>
              <c:pt idx="46">
                <c:v>87.635279462282853</c:v>
              </c:pt>
              <c:pt idx="47">
                <c:v>88.041109076366482</c:v>
              </c:pt>
              <c:pt idx="48">
                <c:v>92.429231224089619</c:v>
              </c:pt>
            </c:numLit>
          </c:val>
          <c:smooth val="0"/>
          <c:extLst>
            <c:ext xmlns:c16="http://schemas.microsoft.com/office/drawing/2014/chart" uri="{C3380CC4-5D6E-409C-BE32-E72D297353CC}">
              <c16:uniqueId val="{00000001-31D5-4F50-BC92-68D80CFCEBC0}"/>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99.5716440193208</c:v>
              </c:pt>
              <c:pt idx="1">
                <c:v>101.93920783589657</c:v>
              </c:pt>
              <c:pt idx="2">
                <c:v>96.640009653396774</c:v>
              </c:pt>
              <c:pt idx="3">
                <c:v>104.8269874690146</c:v>
              </c:pt>
              <c:pt idx="4">
                <c:v>100.90362165001072</c:v>
              </c:pt>
              <c:pt idx="5">
                <c:v>100.53895650758231</c:v>
              </c:pt>
              <c:pt idx="6">
                <c:v>100.22258167811833</c:v>
              </c:pt>
              <c:pt idx="7">
                <c:v>98.932955520108052</c:v>
              </c:pt>
              <c:pt idx="8">
                <c:v>100.5269510637018</c:v>
              </c:pt>
              <c:pt idx="9">
                <c:v>98.552563127626584</c:v>
              </c:pt>
              <c:pt idx="10">
                <c:v>97.429901940680807</c:v>
              </c:pt>
              <c:pt idx="11">
                <c:v>94.621251117336399</c:v>
              </c:pt>
              <c:pt idx="12">
                <c:v>96.35979133535217</c:v>
              </c:pt>
              <c:pt idx="13">
                <c:v>96.037278822362836</c:v>
              </c:pt>
              <c:pt idx="14">
                <c:v>96.362889443076952</c:v>
              </c:pt>
              <c:pt idx="15">
                <c:v>94.740815831086309</c:v>
              </c:pt>
              <c:pt idx="16">
                <c:v>94.23076865976735</c:v>
              </c:pt>
              <c:pt idx="17">
                <c:v>95.02984791822405</c:v>
              </c:pt>
              <c:pt idx="18">
                <c:v>95.052931951013974</c:v>
              </c:pt>
              <c:pt idx="19">
                <c:v>95.980123927821268</c:v>
              </c:pt>
              <c:pt idx="20">
                <c:v>93.165504279341846</c:v>
              </c:pt>
              <c:pt idx="21">
                <c:v>96.111836518257704</c:v>
              </c:pt>
              <c:pt idx="22">
                <c:v>94.815637847607832</c:v>
              </c:pt>
              <c:pt idx="23">
                <c:v>96.035173560698468</c:v>
              </c:pt>
              <c:pt idx="24">
                <c:v>96.045226473506077</c:v>
              </c:pt>
              <c:pt idx="25">
                <c:v>93.93963205370676</c:v>
              </c:pt>
              <c:pt idx="26">
                <c:v>93.869218669274588</c:v>
              </c:pt>
              <c:pt idx="27">
                <c:v>94.797728583770663</c:v>
              </c:pt>
              <c:pt idx="28">
                <c:v>92.50821325192112</c:v>
              </c:pt>
              <c:pt idx="29">
                <c:v>94.705173731305663</c:v>
              </c:pt>
              <c:pt idx="30">
                <c:v>91.356814467918369</c:v>
              </c:pt>
              <c:pt idx="31">
                <c:v>92.539503129048938</c:v>
              </c:pt>
              <c:pt idx="32">
                <c:v>91.29078923233071</c:v>
              </c:pt>
              <c:pt idx="33">
                <c:v>88.669437026817491</c:v>
              </c:pt>
              <c:pt idx="34">
                <c:v>93.256535037214022</c:v>
              </c:pt>
              <c:pt idx="35">
                <c:v>91.684092708483576</c:v>
              </c:pt>
              <c:pt idx="36">
                <c:v>89.536610122551664</c:v>
              </c:pt>
              <c:pt idx="37">
                <c:v>90.082989696603263</c:v>
              </c:pt>
              <c:pt idx="38">
                <c:v>91.338617276541726</c:v>
              </c:pt>
              <c:pt idx="39">
                <c:v>90.940495846389027</c:v>
              </c:pt>
              <c:pt idx="40">
                <c:v>96.943268832067815</c:v>
              </c:pt>
              <c:pt idx="41">
                <c:v>84.780471487070244</c:v>
              </c:pt>
              <c:pt idx="42">
                <c:v>92.836091888013371</c:v>
              </c:pt>
              <c:pt idx="43">
                <c:v>88.840078273660765</c:v>
              </c:pt>
              <c:pt idx="44">
                <c:v>93.792381383435171</c:v>
              </c:pt>
              <c:pt idx="45">
                <c:v>89.705699650187142</c:v>
              </c:pt>
              <c:pt idx="46">
                <c:v>86.720284577919799</c:v>
              </c:pt>
              <c:pt idx="47">
                <c:v>87.686397107426401</c:v>
              </c:pt>
              <c:pt idx="48">
                <c:v>90.455413917756317</c:v>
              </c:pt>
            </c:numLit>
          </c:val>
          <c:smooth val="0"/>
          <c:extLst>
            <c:ext xmlns:c16="http://schemas.microsoft.com/office/drawing/2014/chart" uri="{C3380CC4-5D6E-409C-BE32-E72D297353CC}">
              <c16:uniqueId val="{00000002-31D5-4F50-BC92-68D80CFCEBC0}"/>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113.84928363637687</c:v>
              </c:pt>
              <c:pt idx="1">
                <c:v>117.01094662400682</c:v>
              </c:pt>
              <c:pt idx="2">
                <c:v>120.39264268963146</c:v>
              </c:pt>
              <c:pt idx="3">
                <c:v>129.26320338365235</c:v>
              </c:pt>
              <c:pt idx="4">
                <c:v>118.09937788521727</c:v>
              </c:pt>
              <c:pt idx="5">
                <c:v>116.0683838597303</c:v>
              </c:pt>
              <c:pt idx="6">
                <c:v>121.65584266101538</c:v>
              </c:pt>
              <c:pt idx="7">
                <c:v>124.01816077377565</c:v>
              </c:pt>
              <c:pt idx="8">
                <c:v>127.49213293239687</c:v>
              </c:pt>
              <c:pt idx="9">
                <c:v>115.76158353216901</c:v>
              </c:pt>
              <c:pt idx="10">
                <c:v>117.72134247318751</c:v>
              </c:pt>
              <c:pt idx="11">
                <c:v>123.47417494520738</c:v>
              </c:pt>
              <c:pt idx="12">
                <c:v>123.8342752825985</c:v>
              </c:pt>
              <c:pt idx="13">
                <c:v>123.35342681084744</c:v>
              </c:pt>
              <c:pt idx="14">
                <c:v>121.75655883270056</c:v>
              </c:pt>
              <c:pt idx="15">
                <c:v>125.29628721617922</c:v>
              </c:pt>
              <c:pt idx="16">
                <c:v>119.18654278548573</c:v>
              </c:pt>
              <c:pt idx="17">
                <c:v>134.80265306008647</c:v>
              </c:pt>
              <c:pt idx="18">
                <c:v>131.08204953580875</c:v>
              </c:pt>
              <c:pt idx="19">
                <c:v>125.63681459522226</c:v>
              </c:pt>
              <c:pt idx="20">
                <c:v>123.27767592238057</c:v>
              </c:pt>
              <c:pt idx="21">
                <c:v>120.09005542027738</c:v>
              </c:pt>
              <c:pt idx="22">
                <c:v>127.16050335061439</c:v>
              </c:pt>
              <c:pt idx="23">
                <c:v>121.45611748479277</c:v>
              </c:pt>
              <c:pt idx="24">
                <c:v>129.95537525120764</c:v>
              </c:pt>
              <c:pt idx="25">
                <c:v>124.94495183407335</c:v>
              </c:pt>
              <c:pt idx="26">
                <c:v>126.47875028494143</c:v>
              </c:pt>
              <c:pt idx="27">
                <c:v>121.65177879998711</c:v>
              </c:pt>
              <c:pt idx="28">
                <c:v>124.51813444399249</c:v>
              </c:pt>
              <c:pt idx="29">
                <c:v>122.42269545431515</c:v>
              </c:pt>
              <c:pt idx="30">
                <c:v>121.87619050397629</c:v>
              </c:pt>
              <c:pt idx="31">
                <c:v>123.30260460836932</c:v>
              </c:pt>
              <c:pt idx="32">
                <c:v>117.09969607581753</c:v>
              </c:pt>
              <c:pt idx="33">
                <c:v>130.33970518882555</c:v>
              </c:pt>
              <c:pt idx="34">
                <c:v>126.07316973368341</c:v>
              </c:pt>
              <c:pt idx="35">
                <c:v>126.82201824543682</c:v>
              </c:pt>
              <c:pt idx="36">
                <c:v>120.92112337946021</c:v>
              </c:pt>
              <c:pt idx="37">
                <c:v>124.54133063962027</c:v>
              </c:pt>
              <c:pt idx="38">
                <c:v>125.57473907391019</c:v>
              </c:pt>
              <c:pt idx="39">
                <c:v>121.74906737816573</c:v>
              </c:pt>
              <c:pt idx="40">
                <c:v>136.61036104162213</c:v>
              </c:pt>
              <c:pt idx="41">
                <c:v>124.35498339255369</c:v>
              </c:pt>
              <c:pt idx="42">
                <c:v>128.71525987777687</c:v>
              </c:pt>
              <c:pt idx="43">
                <c:v>123.27003333235704</c:v>
              </c:pt>
              <c:pt idx="44">
                <c:v>136.68707053447932</c:v>
              </c:pt>
              <c:pt idx="45">
                <c:v>127.15019833093804</c:v>
              </c:pt>
              <c:pt idx="46">
                <c:v>122.7617575251607</c:v>
              </c:pt>
              <c:pt idx="47">
                <c:v>128.87285965963375</c:v>
              </c:pt>
              <c:pt idx="48">
                <c:v>132.24383841662171</c:v>
              </c:pt>
            </c:numLit>
          </c:val>
          <c:smooth val="0"/>
          <c:extLst>
            <c:ext xmlns:c16="http://schemas.microsoft.com/office/drawing/2014/chart" uri="{C3380CC4-5D6E-409C-BE32-E72D297353CC}">
              <c16:uniqueId val="{00000001-CC39-415F-B019-68ECDFC2E74C}"/>
            </c:ext>
          </c:extLst>
        </c:ser>
        <c:ser>
          <c:idx val="0"/>
          <c:order val="1"/>
          <c:tx>
            <c:v>"HORS COVID"</c:v>
          </c:tx>
          <c:spPr>
            <a:ln w="12700">
              <a:solidFill>
                <a:srgbClr val="FF00FF"/>
              </a:solidFill>
              <a:prstDash val="solid"/>
            </a:ln>
          </c:spPr>
          <c:cat>
            <c:numLit>
              <c:formatCode>General</c:formatCode>
              <c:ptCount val="49"/>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numLit>
          </c:cat>
          <c:val>
            <c:numLit>
              <c:formatCode>General</c:formatCode>
              <c:ptCount val="49"/>
              <c:pt idx="0">
                <c:v>115.14031972057026</c:v>
              </c:pt>
              <c:pt idx="1">
                <c:v>119.25144373446683</c:v>
              </c:pt>
              <c:pt idx="2">
                <c:v>115.07276321598923</c:v>
              </c:pt>
              <c:pt idx="3">
                <c:v>121.246966195214</c:v>
              </c:pt>
              <c:pt idx="4">
                <c:v>118.20233500325318</c:v>
              </c:pt>
              <c:pt idx="5">
                <c:v>115.95667535347786</c:v>
              </c:pt>
              <c:pt idx="6">
                <c:v>117.35757981866274</c:v>
              </c:pt>
              <c:pt idx="7">
                <c:v>116.88268758205184</c:v>
              </c:pt>
              <c:pt idx="8">
                <c:v>120.02952928656461</c:v>
              </c:pt>
              <c:pt idx="9">
                <c:v>117.63802755124297</c:v>
              </c:pt>
              <c:pt idx="10">
                <c:v>119.22757335855916</c:v>
              </c:pt>
              <c:pt idx="11">
                <c:v>115.83197273022567</c:v>
              </c:pt>
              <c:pt idx="12">
                <c:v>117.56351848809578</c:v>
              </c:pt>
              <c:pt idx="13">
                <c:v>117.47528191233725</c:v>
              </c:pt>
              <c:pt idx="14">
                <c:v>119.44042547770198</c:v>
              </c:pt>
              <c:pt idx="15">
                <c:v>115.36394888497519</c:v>
              </c:pt>
              <c:pt idx="16">
                <c:v>115.82023356883741</c:v>
              </c:pt>
              <c:pt idx="17">
                <c:v>120.2146671655496</c:v>
              </c:pt>
              <c:pt idx="18">
                <c:v>117.64574202665369</c:v>
              </c:pt>
              <c:pt idx="19">
                <c:v>121.45526822569323</c:v>
              </c:pt>
              <c:pt idx="20">
                <c:v>115.66651936380477</c:v>
              </c:pt>
              <c:pt idx="21">
                <c:v>121.44780142928306</c:v>
              </c:pt>
              <c:pt idx="22">
                <c:v>121.66499267305765</c:v>
              </c:pt>
              <c:pt idx="23">
                <c:v>121.56149291237206</c:v>
              </c:pt>
              <c:pt idx="24">
                <c:v>122.04189074078447</c:v>
              </c:pt>
              <c:pt idx="25">
                <c:v>121.19500034298221</c:v>
              </c:pt>
              <c:pt idx="26">
                <c:v>120.54130863736677</c:v>
              </c:pt>
              <c:pt idx="27">
                <c:v>120.64573301609356</c:v>
              </c:pt>
              <c:pt idx="28">
                <c:v>119.24390546308643</c:v>
              </c:pt>
              <c:pt idx="29">
                <c:v>123.41037312550066</c:v>
              </c:pt>
              <c:pt idx="30">
                <c:v>121.20184638031459</c:v>
              </c:pt>
              <c:pt idx="31">
                <c:v>123.03666991264501</c:v>
              </c:pt>
              <c:pt idx="32">
                <c:v>120.19988499683394</c:v>
              </c:pt>
              <c:pt idx="33">
                <c:v>120.48002673622167</c:v>
              </c:pt>
              <c:pt idx="34">
                <c:v>125.38674645771088</c:v>
              </c:pt>
              <c:pt idx="35">
                <c:v>124.15684481891202</c:v>
              </c:pt>
              <c:pt idx="36">
                <c:v>120.85569303887486</c:v>
              </c:pt>
              <c:pt idx="37">
                <c:v>122.486046444368</c:v>
              </c:pt>
              <c:pt idx="38">
                <c:v>125.5778089442332</c:v>
              </c:pt>
              <c:pt idx="39">
                <c:v>125.95804001018945</c:v>
              </c:pt>
              <c:pt idx="40">
                <c:v>133.93916240379122</c:v>
              </c:pt>
              <c:pt idx="41">
                <c:v>120.59347212541904</c:v>
              </c:pt>
              <c:pt idx="42">
                <c:v>130.75155307794793</c:v>
              </c:pt>
              <c:pt idx="43">
                <c:v>125.64171435234282</c:v>
              </c:pt>
              <c:pt idx="44">
                <c:v>133.37837710725839</c:v>
              </c:pt>
              <c:pt idx="45">
                <c:v>126.26639434461322</c:v>
              </c:pt>
              <c:pt idx="46">
                <c:v>126.67145075109818</c:v>
              </c:pt>
              <c:pt idx="47">
                <c:v>127.48003992497503</c:v>
              </c:pt>
              <c:pt idx="48">
                <c:v>131.64367843060839</c:v>
              </c:pt>
            </c:numLit>
          </c:val>
          <c:smooth val="0"/>
          <c:extLst>
            <c:ext xmlns:c16="http://schemas.microsoft.com/office/drawing/2014/chart" uri="{C3380CC4-5D6E-409C-BE32-E72D297353CC}">
              <c16:uniqueId val="{00000002-CC39-415F-B019-68ECDFC2E74C}"/>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C92D472E-D1B0-42C2-931B-5505F3E06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D89996E5-6E5A-4332-AEDD-C0FD0ED93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C5A51590-7360-442C-93C9-92547A941D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39186A18-AF1F-466A-9811-BA62912F7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0A126F3C-F405-4046-9DBE-5F36FA9D61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D697F70B-1F7C-44BB-BE2C-63453D3D4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610F6925-7C68-4028-B0C8-4747EFB77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4BA635D8-AACC-433D-8291-835C679C4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E62D2982-FDB3-472C-8061-97BAF0833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7F9D12AC-247E-4A5C-8BC0-6D09C80AF7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D36B3B1F-2EA3-454F-B99C-551DDE4C3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AB9B9D40-32A9-47D7-9055-0CE789F14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C36DE14E-6C2B-4A46-8488-56FE3B3CC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2CE67E92-7E49-47E6-B66B-741C71DDF1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61A0AA42-24F7-460F-A839-4048A8A54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1727CA4F-7A7D-4FDC-8880-E05409464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568108E7-BC80-4B4D-A739-F1F84916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073C6B2B-DDD1-4D75-A66E-DDCA8F526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96F532A7-210D-4C5C-852B-928A8ECCD6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C1F1D85D-7C0D-45F4-928E-C55C2D058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30EB7787-B45F-4242-8716-F5D23909B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BC99529F-0CE9-45EA-8908-6117A67D2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9699CD5B-38A6-49DE-902D-681630414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0698787C-6F03-4171-AB9D-026BE1D48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5F323B63-B86B-4736-AFC9-F26331F184C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A205B95B-DDA4-4268-A856-EA657EBE7BE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70EAFE10-1B70-4F44-8347-60D04F0489E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0DB81473-63DF-47A5-BA78-CC34F88C0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7ADE4205-7268-443A-859A-06C5E58D2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8D865B20-2EE2-4E39-B6F9-7C830D70C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C484CB85-3742-4304-8EA2-9A416230BAC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2680A18D-68AD-4960-A158-DDEDCD81B04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46E508E4-05B5-4B4F-A270-7AAF7557F41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9E4E5A39-92A0-4C7B-88FD-BF274683FC1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D1010859-57AE-42F6-987F-A8CF34C77B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43AA5DB0-90EE-41E9-BE88-E10E1B540C0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CBE6F93D-19F7-45F1-B968-8DA80DEC51C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19B053E6-B830-44E2-8EF6-3886D941F8D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CD127097-630B-4370-80E0-4DAAB8A1340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3B623181-004F-4473-96F1-7C021585AE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EB81F2B8-1727-4D49-AEF2-95DF40B201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A160A28B-CCDD-45F2-B095-1AE6CA5B0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D91F-64DC-440C-80B2-B0AC288B86D1}">
  <sheetPr>
    <tabColor rgb="FF0000FF"/>
  </sheetPr>
  <dimension ref="A1:Y215"/>
  <sheetViews>
    <sheetView showGridLines="0" zoomScale="85" zoomScaleNormal="85" zoomScaleSheetLayoutView="100" workbookViewId="0">
      <pane ySplit="1" topLeftCell="A2" activePane="bottomLeft" state="frozenSplit"/>
      <selection activeCell="F229" activeCellId="1" sqref="I182 F229"/>
      <selection pane="bottomLeft" sqref="A1:D1"/>
    </sheetView>
  </sheetViews>
  <sheetFormatPr baseColWidth="10" defaultColWidth="11.42578125" defaultRowHeight="12.75" x14ac:dyDescent="0.2"/>
  <cols>
    <col min="1" max="7" width="14.42578125" style="4" customWidth="1"/>
    <col min="8" max="9" width="13.42578125" style="4" customWidth="1"/>
    <col min="10" max="12" width="14.42578125" style="4" customWidth="1"/>
    <col min="13" max="13" width="2.5703125" style="4" customWidth="1"/>
    <col min="14" max="16384" width="11.42578125" style="4"/>
  </cols>
  <sheetData>
    <row r="1" spans="1:14" s="1" customFormat="1" ht="15.75" x14ac:dyDescent="0.2">
      <c r="A1" s="209" t="s">
        <v>0</v>
      </c>
      <c r="B1" s="209"/>
      <c r="C1" s="209"/>
      <c r="D1" s="209"/>
      <c r="E1" s="209" t="s">
        <v>1</v>
      </c>
      <c r="F1" s="209"/>
      <c r="G1" s="209"/>
      <c r="H1" s="209"/>
      <c r="I1" s="209" t="s">
        <v>2</v>
      </c>
      <c r="J1" s="209"/>
      <c r="K1" s="209"/>
      <c r="L1" s="209"/>
    </row>
    <row r="2" spans="1:14" ht="15.75" x14ac:dyDescent="0.2">
      <c r="A2" s="2" t="s">
        <v>3</v>
      </c>
      <c r="B2" s="2"/>
      <c r="C2" s="2"/>
      <c r="D2" s="2"/>
      <c r="E2" s="3"/>
      <c r="G2" s="5"/>
      <c r="H2" s="3"/>
      <c r="I2" s="6"/>
      <c r="J2" s="6"/>
      <c r="K2" s="6"/>
      <c r="N2" s="1"/>
    </row>
    <row r="3" spans="1:14" ht="15.75" x14ac:dyDescent="0.2">
      <c r="A3" s="7" t="s">
        <v>4</v>
      </c>
      <c r="B3" s="3"/>
      <c r="C3" s="3"/>
      <c r="D3" s="3"/>
      <c r="E3" s="3"/>
      <c r="F3" s="5"/>
      <c r="G3" s="5"/>
      <c r="H3" s="3"/>
      <c r="I3" s="3"/>
      <c r="J3" s="3"/>
      <c r="K3" s="3"/>
      <c r="L3" s="8" t="s">
        <v>5</v>
      </c>
      <c r="N3" s="1"/>
    </row>
    <row r="4" spans="1:14" ht="12.75" customHeight="1" x14ac:dyDescent="0.2">
      <c r="A4" s="4" t="s">
        <v>52</v>
      </c>
      <c r="D4" s="4" t="s">
        <v>6</v>
      </c>
    </row>
    <row r="5" spans="1:14" ht="12.75" customHeight="1" x14ac:dyDescent="0.2"/>
    <row r="6" spans="1:14" ht="12.75" customHeight="1" x14ac:dyDescent="0.2">
      <c r="F6" s="9"/>
      <c r="G6" s="9"/>
    </row>
    <row r="7" spans="1:14" ht="12.75" customHeight="1" x14ac:dyDescent="0.2"/>
    <row r="8" spans="1:14" ht="12.75" customHeight="1" x14ac:dyDescent="0.2"/>
    <row r="9" spans="1:14" ht="12.75" customHeight="1" x14ac:dyDescent="0.2"/>
    <row r="10" spans="1:14" ht="12.75" customHeight="1" x14ac:dyDescent="0.2"/>
    <row r="11" spans="1:14" ht="12.75" customHeight="1" x14ac:dyDescent="0.2"/>
    <row r="12" spans="1:14" ht="12.75" customHeight="1" x14ac:dyDescent="0.2"/>
    <row r="13" spans="1:14" ht="12.75" customHeight="1" x14ac:dyDescent="0.2"/>
    <row r="14" spans="1:14" ht="12.75" customHeight="1" x14ac:dyDescent="0.2"/>
    <row r="15" spans="1:14" ht="12.75" customHeight="1" x14ac:dyDescent="0.2"/>
    <row r="16" spans="1:14" ht="12.75" customHeight="1" x14ac:dyDescent="0.2"/>
    <row r="17" spans="1:1" ht="12.75" customHeight="1" x14ac:dyDescent="0.2"/>
    <row r="18" spans="1:1" ht="12.75" customHeight="1" x14ac:dyDescent="0.2"/>
    <row r="19" spans="1:1" ht="12.75" customHeight="1" x14ac:dyDescent="0.2">
      <c r="A19" s="4" t="s">
        <v>97</v>
      </c>
    </row>
    <row r="20" spans="1:1" ht="12.75" customHeight="1" x14ac:dyDescent="0.2"/>
    <row r="21" spans="1:1" ht="12.75" customHeight="1" x14ac:dyDescent="0.2"/>
    <row r="22" spans="1:1" ht="12.75" customHeight="1" x14ac:dyDescent="0.2"/>
    <row r="23" spans="1:1" ht="12.75" customHeight="1" x14ac:dyDescent="0.2"/>
    <row r="24" spans="1:1" ht="12.75" customHeight="1" x14ac:dyDescent="0.2"/>
    <row r="25" spans="1:1" ht="12.75" customHeight="1" x14ac:dyDescent="0.2"/>
    <row r="26" spans="1:1" ht="12.75" customHeight="1" x14ac:dyDescent="0.2"/>
    <row r="27" spans="1:1" ht="12.75" customHeight="1" x14ac:dyDescent="0.2"/>
    <row r="28" spans="1:1" ht="12.75" customHeight="1" x14ac:dyDescent="0.2"/>
    <row r="29" spans="1:1" ht="12.75" customHeight="1" x14ac:dyDescent="0.2"/>
    <row r="30" spans="1:1" ht="12.75" customHeight="1" x14ac:dyDescent="0.2"/>
    <row r="31" spans="1:1" ht="12.75" customHeight="1" x14ac:dyDescent="0.2"/>
    <row r="32" spans="1:1" ht="12.75" customHeight="1" x14ac:dyDescent="0.2"/>
    <row r="33" spans="1:25" ht="15.75" customHeight="1" x14ac:dyDescent="0.2"/>
    <row r="34" spans="1:25" ht="12.75" customHeight="1" x14ac:dyDescent="0.2">
      <c r="A34" s="4" t="s">
        <v>98</v>
      </c>
      <c r="F34" s="10"/>
      <c r="G34" s="10"/>
    </row>
    <row r="35" spans="1:25" ht="12.75" customHeight="1" x14ac:dyDescent="0.2"/>
    <row r="36" spans="1:25" ht="12.75" customHeight="1" x14ac:dyDescent="0.2"/>
    <row r="37" spans="1:25" ht="12.75" customHeight="1" x14ac:dyDescent="0.2"/>
    <row r="38" spans="1:25" ht="12.75" customHeight="1" x14ac:dyDescent="0.2"/>
    <row r="39" spans="1:25" ht="12.75" customHeight="1" x14ac:dyDescent="0.2"/>
    <row r="40" spans="1:25" ht="12.75" customHeight="1" x14ac:dyDescent="0.2"/>
    <row r="41" spans="1:25" ht="12.75" customHeight="1" x14ac:dyDescent="0.2"/>
    <row r="42" spans="1:25" ht="12.75" customHeight="1" x14ac:dyDescent="0.2"/>
    <row r="43" spans="1:25" ht="12.75" customHeight="1" x14ac:dyDescent="0.2"/>
    <row r="44" spans="1:25" ht="12.75" customHeight="1" x14ac:dyDescent="0.2"/>
    <row r="45" spans="1:25" ht="12.75" customHeight="1" x14ac:dyDescent="0.2"/>
    <row r="46" spans="1:25" ht="12.75" customHeight="1" x14ac:dyDescent="0.2"/>
    <row r="47" spans="1:25" ht="12.75" customHeight="1" x14ac:dyDescent="0.2"/>
    <row r="48" spans="1:25" ht="12.75" customHeight="1" x14ac:dyDescent="0.2">
      <c r="Y48" s="11"/>
    </row>
    <row r="49" spans="1:12" s="10" customFormat="1" ht="12.75" customHeight="1" x14ac:dyDescent="0.2">
      <c r="A49" s="10" t="s">
        <v>99</v>
      </c>
    </row>
    <row r="50" spans="1:12" s="12" customFormat="1" ht="12.75" customHeight="1" x14ac:dyDescent="0.2">
      <c r="E50" s="10"/>
    </row>
    <row r="51" spans="1:12" s="12" customFormat="1" ht="12.75" customHeight="1" x14ac:dyDescent="0.2">
      <c r="E51" s="10"/>
    </row>
    <row r="52" spans="1:12" s="12" customFormat="1" ht="12.75" customHeight="1" x14ac:dyDescent="0.2">
      <c r="E52" s="10"/>
    </row>
    <row r="53" spans="1:12" s="12" customFormat="1" ht="12.75" customHeight="1" x14ac:dyDescent="0.2">
      <c r="E53" s="10"/>
    </row>
    <row r="54" spans="1:12" s="12" customFormat="1" ht="12.75" customHeight="1" x14ac:dyDescent="0.2">
      <c r="E54" s="10"/>
    </row>
    <row r="55" spans="1:12" s="12" customFormat="1" ht="12.75" customHeight="1" x14ac:dyDescent="0.2">
      <c r="E55" s="10"/>
    </row>
    <row r="56" spans="1:12" s="12" customFormat="1" ht="12.75" customHeight="1" x14ac:dyDescent="0.2">
      <c r="E56" s="10"/>
    </row>
    <row r="57" spans="1:12" s="12" customFormat="1" ht="12.75" customHeight="1" x14ac:dyDescent="0.2">
      <c r="E57" s="10"/>
    </row>
    <row r="58" spans="1:12" s="12" customFormat="1" ht="12.75" customHeight="1" x14ac:dyDescent="0.2">
      <c r="E58" s="10"/>
    </row>
    <row r="59" spans="1:12" s="12" customFormat="1" ht="12.75" customHeight="1" x14ac:dyDescent="0.2">
      <c r="E59" s="10"/>
    </row>
    <row r="60" spans="1:12" s="12" customFormat="1" ht="12.75" customHeight="1" x14ac:dyDescent="0.2">
      <c r="E60" s="10"/>
    </row>
    <row r="61" spans="1:12" s="12" customFormat="1" ht="12.75" customHeight="1" x14ac:dyDescent="0.2">
      <c r="E61" s="10"/>
    </row>
    <row r="62" spans="1:12" s="12" customFormat="1" ht="12.75" customHeight="1" x14ac:dyDescent="0.2">
      <c r="E62" s="10"/>
    </row>
    <row r="63" spans="1:12" s="12" customFormat="1" ht="12.75" customHeight="1" x14ac:dyDescent="0.2">
      <c r="E63" s="10"/>
    </row>
    <row r="64" spans="1:12" ht="12.75" customHeight="1" x14ac:dyDescent="0.2">
      <c r="A64" s="4" t="s">
        <v>100</v>
      </c>
      <c r="E64" s="13"/>
      <c r="F64" s="13"/>
      <c r="G64" s="13"/>
      <c r="H64" s="14"/>
      <c r="L64" s="14"/>
    </row>
    <row r="65" spans="1:1" ht="12.75" customHeight="1" x14ac:dyDescent="0.2"/>
    <row r="66" spans="1:1" ht="12.75" customHeight="1" x14ac:dyDescent="0.2"/>
    <row r="67" spans="1:1" ht="12.75" customHeight="1" x14ac:dyDescent="0.2"/>
    <row r="68" spans="1:1" ht="12.75" customHeight="1" x14ac:dyDescent="0.2"/>
    <row r="69" spans="1:1" ht="12.75" customHeight="1" x14ac:dyDescent="0.2"/>
    <row r="70" spans="1:1" ht="12.75" customHeight="1" x14ac:dyDescent="0.2"/>
    <row r="71" spans="1:1" ht="12.75" customHeight="1" x14ac:dyDescent="0.2"/>
    <row r="72" spans="1:1" ht="12.75" customHeight="1" x14ac:dyDescent="0.2"/>
    <row r="73" spans="1:1" ht="12.75" customHeight="1" x14ac:dyDescent="0.2"/>
    <row r="74" spans="1:1" ht="12.75" customHeight="1" x14ac:dyDescent="0.2"/>
    <row r="75" spans="1:1" ht="12.75" customHeight="1" x14ac:dyDescent="0.2"/>
    <row r="76" spans="1:1" ht="12.75" customHeight="1" x14ac:dyDescent="0.2"/>
    <row r="77" spans="1:1" ht="12.75" customHeight="1" x14ac:dyDescent="0.2"/>
    <row r="78" spans="1:1" ht="12.75" customHeight="1" x14ac:dyDescent="0.2"/>
    <row r="79" spans="1:1" ht="12.75" customHeight="1" x14ac:dyDescent="0.2">
      <c r="A79" s="4" t="s">
        <v>105</v>
      </c>
    </row>
    <row r="80" spans="1:1" ht="12.75" customHeight="1" x14ac:dyDescent="0.2"/>
    <row r="81" spans="1:1" ht="12.75" customHeight="1" x14ac:dyDescent="0.2"/>
    <row r="82" spans="1:1" ht="12.75" customHeight="1" x14ac:dyDescent="0.2"/>
    <row r="83" spans="1:1" ht="12.75" customHeight="1" x14ac:dyDescent="0.2"/>
    <row r="84" spans="1:1" ht="12.75" customHeight="1" x14ac:dyDescent="0.2"/>
    <row r="85" spans="1:1" ht="12.75" customHeight="1" x14ac:dyDescent="0.2"/>
    <row r="86" spans="1:1" ht="12.75" customHeight="1" x14ac:dyDescent="0.2"/>
    <row r="87" spans="1:1" ht="12.75" customHeight="1" x14ac:dyDescent="0.2"/>
    <row r="88" spans="1:1" ht="12.75" customHeight="1" x14ac:dyDescent="0.2"/>
    <row r="89" spans="1:1" ht="12.75" customHeight="1" x14ac:dyDescent="0.2"/>
    <row r="90" spans="1:1" ht="12.75" customHeight="1" x14ac:dyDescent="0.2"/>
    <row r="91" spans="1:1" ht="12.75" customHeight="1" x14ac:dyDescent="0.2"/>
    <row r="92" spans="1:1" ht="12.75" customHeight="1" x14ac:dyDescent="0.2"/>
    <row r="93" spans="1:1" ht="12.75" customHeight="1" x14ac:dyDescent="0.2"/>
    <row r="94" spans="1:1" ht="12.75" customHeight="1" x14ac:dyDescent="0.2">
      <c r="A94" s="4" t="s">
        <v>106</v>
      </c>
    </row>
    <row r="95" spans="1:1" ht="12.75" customHeight="1" x14ac:dyDescent="0.2"/>
    <row r="96" spans="1:1" ht="12.75" customHeight="1" x14ac:dyDescent="0.2"/>
    <row r="97" spans="1:1" ht="12.75" customHeight="1" x14ac:dyDescent="0.2"/>
    <row r="98" spans="1:1" ht="12.75" customHeight="1" x14ac:dyDescent="0.2"/>
    <row r="99" spans="1:1" ht="12.75" customHeight="1" x14ac:dyDescent="0.2"/>
    <row r="100" spans="1:1" ht="12.75" customHeight="1" x14ac:dyDescent="0.2"/>
    <row r="101" spans="1:1" ht="12.75" customHeight="1" x14ac:dyDescent="0.2"/>
    <row r="102" spans="1:1" ht="12.75" customHeight="1" x14ac:dyDescent="0.2"/>
    <row r="103" spans="1:1" ht="12.75" customHeight="1" x14ac:dyDescent="0.2"/>
    <row r="104" spans="1:1" ht="12.75" customHeight="1" x14ac:dyDescent="0.2"/>
    <row r="105" spans="1:1" ht="12.75" customHeight="1" x14ac:dyDescent="0.2"/>
    <row r="106" spans="1:1" ht="12.75" customHeight="1" x14ac:dyDescent="0.2"/>
    <row r="107" spans="1:1" ht="12.75" customHeight="1" x14ac:dyDescent="0.2"/>
    <row r="108" spans="1:1" ht="12.75" customHeight="1" x14ac:dyDescent="0.2"/>
    <row r="109" spans="1:1" s="10" customFormat="1" ht="12.75" customHeight="1" x14ac:dyDescent="0.2">
      <c r="A109" s="10" t="s">
        <v>101</v>
      </c>
    </row>
    <row r="110" spans="1:1" s="12" customFormat="1" ht="12.75" customHeight="1" x14ac:dyDescent="0.2"/>
    <row r="111" spans="1:1" s="12" customFormat="1" ht="12.75" customHeight="1" x14ac:dyDescent="0.2"/>
    <row r="112" spans="1:1" s="12" customFormat="1" ht="12.75" customHeight="1" x14ac:dyDescent="0.2"/>
    <row r="113" spans="1:1" s="12" customFormat="1" ht="12.75" customHeight="1" x14ac:dyDescent="0.2"/>
    <row r="114" spans="1:1" s="12" customFormat="1" ht="12.75" customHeight="1" x14ac:dyDescent="0.2"/>
    <row r="115" spans="1:1" s="12" customFormat="1" ht="12.75" customHeight="1" x14ac:dyDescent="0.2"/>
    <row r="116" spans="1:1" s="12" customFormat="1" ht="12.75" customHeight="1" x14ac:dyDescent="0.2"/>
    <row r="117" spans="1:1" s="12" customFormat="1" ht="12.75" customHeight="1" x14ac:dyDescent="0.2"/>
    <row r="118" spans="1:1" s="12" customFormat="1" ht="12.75" customHeight="1" x14ac:dyDescent="0.2"/>
    <row r="119" spans="1:1" s="12" customFormat="1" ht="12.75" customHeight="1" x14ac:dyDescent="0.2"/>
    <row r="120" spans="1:1" s="12" customFormat="1" ht="12.75" customHeight="1" x14ac:dyDescent="0.2"/>
    <row r="121" spans="1:1" s="12" customFormat="1" ht="12.75" customHeight="1" x14ac:dyDescent="0.2"/>
    <row r="122" spans="1:1" s="12" customFormat="1" ht="12.75" customHeight="1" x14ac:dyDescent="0.2"/>
    <row r="123" spans="1:1" s="12" customFormat="1" ht="12.75" customHeight="1" x14ac:dyDescent="0.2"/>
    <row r="124" spans="1:1" ht="12.75" customHeight="1" x14ac:dyDescent="0.2">
      <c r="A124" s="4" t="s">
        <v>107</v>
      </c>
    </row>
    <row r="125" spans="1:1" ht="12.75" customHeight="1" x14ac:dyDescent="0.2"/>
    <row r="126" spans="1:1" ht="12.75" customHeight="1" x14ac:dyDescent="0.2"/>
    <row r="127" spans="1:1" ht="12.75" customHeight="1" x14ac:dyDescent="0.2"/>
    <row r="128" spans="1:1" ht="12.75" customHeight="1" x14ac:dyDescent="0.2"/>
    <row r="129" spans="1:8" ht="12.75" customHeight="1" x14ac:dyDescent="0.2"/>
    <row r="130" spans="1:8" s="15" customFormat="1" ht="12.75" customHeight="1" x14ac:dyDescent="0.2">
      <c r="H130" s="16"/>
    </row>
    <row r="131" spans="1:8" ht="12.75" customHeight="1" x14ac:dyDescent="0.2"/>
    <row r="132" spans="1:8" ht="12.75" customHeight="1" x14ac:dyDescent="0.2"/>
    <row r="133" spans="1:8" ht="12.75" customHeight="1" x14ac:dyDescent="0.2"/>
    <row r="134" spans="1:8" ht="12.75" customHeight="1" x14ac:dyDescent="0.2"/>
    <row r="135" spans="1:8" ht="12.75" customHeight="1" x14ac:dyDescent="0.2"/>
    <row r="136" spans="1:8" ht="12.75" customHeight="1" x14ac:dyDescent="0.2"/>
    <row r="137" spans="1:8" ht="12.75" customHeight="1" x14ac:dyDescent="0.2"/>
    <row r="138" spans="1:8" ht="12.75" customHeight="1" x14ac:dyDescent="0.2"/>
    <row r="139" spans="1:8" s="10" customFormat="1" ht="12.75" customHeight="1" x14ac:dyDescent="0.2">
      <c r="A139" s="10" t="s">
        <v>102</v>
      </c>
    </row>
    <row r="140" spans="1:8" s="12" customFormat="1" ht="12.75" customHeight="1" x14ac:dyDescent="0.2"/>
    <row r="141" spans="1:8" s="12" customFormat="1" ht="12.75" customHeight="1" x14ac:dyDescent="0.2"/>
    <row r="142" spans="1:8" s="12" customFormat="1" ht="12.75" customHeight="1" x14ac:dyDescent="0.2"/>
    <row r="143" spans="1:8" s="12" customFormat="1" ht="12.75" customHeight="1" x14ac:dyDescent="0.2"/>
    <row r="144" spans="1:8" s="12" customFormat="1" ht="12.75" customHeight="1" x14ac:dyDescent="0.2"/>
    <row r="145" spans="1:4" s="12" customFormat="1" ht="12.75" customHeight="1" x14ac:dyDescent="0.2"/>
    <row r="146" spans="1:4" s="12" customFormat="1" ht="12.75" customHeight="1" x14ac:dyDescent="0.2"/>
    <row r="147" spans="1:4" s="12" customFormat="1" ht="12.75" customHeight="1" x14ac:dyDescent="0.2"/>
    <row r="148" spans="1:4" s="12" customFormat="1" ht="12.75" customHeight="1" x14ac:dyDescent="0.2"/>
    <row r="149" spans="1:4" s="12" customFormat="1" ht="12.75" customHeight="1" x14ac:dyDescent="0.2"/>
    <row r="150" spans="1:4" s="12" customFormat="1" ht="12.75" customHeight="1" x14ac:dyDescent="0.2"/>
    <row r="151" spans="1:4" s="12" customFormat="1" ht="12.75" customHeight="1" x14ac:dyDescent="0.2"/>
    <row r="152" spans="1:4" s="12" customFormat="1" ht="12.75" customHeight="1" x14ac:dyDescent="0.2"/>
    <row r="153" spans="1:4" s="12" customFormat="1" ht="12.75" customHeight="1" x14ac:dyDescent="0.2"/>
    <row r="154" spans="1:4" s="17" customFormat="1" ht="12.75" customHeight="1" x14ac:dyDescent="0.2">
      <c r="A154" s="17" t="s">
        <v>108</v>
      </c>
      <c r="D154" s="18"/>
    </row>
    <row r="155" spans="1:4" ht="12.75" customHeight="1" x14ac:dyDescent="0.2"/>
    <row r="156" spans="1:4" ht="12.75" customHeight="1" x14ac:dyDescent="0.2"/>
    <row r="157" spans="1:4" ht="12.75" customHeight="1" x14ac:dyDescent="0.2"/>
    <row r="158" spans="1:4" ht="12.75" customHeight="1" x14ac:dyDescent="0.2"/>
    <row r="159" spans="1:4" ht="12.75" customHeight="1" x14ac:dyDescent="0.2"/>
    <row r="160" spans="1:4" ht="12.75" customHeight="1" x14ac:dyDescent="0.2"/>
    <row r="161" spans="1:1" ht="12.75" customHeight="1" x14ac:dyDescent="0.2"/>
    <row r="162" spans="1:1" ht="12.75" customHeight="1" x14ac:dyDescent="0.2"/>
    <row r="163" spans="1:1" ht="12.75" customHeight="1" x14ac:dyDescent="0.2"/>
    <row r="164" spans="1:1" ht="12.75" customHeight="1" x14ac:dyDescent="0.2"/>
    <row r="165" spans="1:1" ht="12.75" customHeight="1" x14ac:dyDescent="0.2"/>
    <row r="166" spans="1:1" ht="12.75" customHeight="1" x14ac:dyDescent="0.2"/>
    <row r="167" spans="1:1" ht="12.75" customHeight="1" x14ac:dyDescent="0.2"/>
    <row r="168" spans="1:1" ht="12.75" customHeight="1" x14ac:dyDescent="0.2"/>
    <row r="169" spans="1:1" s="10" customFormat="1" ht="12.75" customHeight="1" x14ac:dyDescent="0.2">
      <c r="A169" s="10" t="s">
        <v>103</v>
      </c>
    </row>
    <row r="170" spans="1:1" s="12" customFormat="1" ht="12.75" customHeight="1" x14ac:dyDescent="0.2"/>
    <row r="171" spans="1:1" s="12" customFormat="1" ht="12.75" customHeight="1" x14ac:dyDescent="0.2"/>
    <row r="172" spans="1:1" s="12" customFormat="1" ht="12.75" customHeight="1" x14ac:dyDescent="0.2"/>
    <row r="173" spans="1:1" s="12" customFormat="1" ht="12.75" customHeight="1" x14ac:dyDescent="0.2"/>
    <row r="174" spans="1:1" s="12" customFormat="1" ht="12.75" customHeight="1" x14ac:dyDescent="0.2"/>
    <row r="175" spans="1:1" s="12" customFormat="1" ht="12.75" customHeight="1" x14ac:dyDescent="0.2"/>
    <row r="176" spans="1:1" s="12" customFormat="1" ht="12.75" customHeight="1" x14ac:dyDescent="0.2"/>
    <row r="177" spans="1:8" s="12" customFormat="1" ht="12.75" customHeight="1" x14ac:dyDescent="0.2"/>
    <row r="178" spans="1:8" s="12" customFormat="1" ht="12.75" customHeight="1" x14ac:dyDescent="0.2"/>
    <row r="179" spans="1:8" s="12" customFormat="1" ht="12.75" customHeight="1" x14ac:dyDescent="0.2"/>
    <row r="180" spans="1:8" s="12" customFormat="1" ht="12.75" customHeight="1" x14ac:dyDescent="0.2"/>
    <row r="181" spans="1:8" s="12" customFormat="1" ht="12.75" customHeight="1" x14ac:dyDescent="0.2"/>
    <row r="182" spans="1:8" s="12" customFormat="1" ht="12.75" customHeight="1" x14ac:dyDescent="0.2"/>
    <row r="183" spans="1:8" s="17" customFormat="1" ht="12.75" customHeight="1" x14ac:dyDescent="0.2">
      <c r="A183" s="17" t="s">
        <v>109</v>
      </c>
      <c r="D183" s="18"/>
      <c r="H183" s="4"/>
    </row>
    <row r="184" spans="1:8" ht="12.75" customHeight="1" x14ac:dyDescent="0.2"/>
    <row r="185" spans="1:8" ht="12.75" customHeight="1" x14ac:dyDescent="0.2"/>
    <row r="186" spans="1:8" ht="12.75" customHeight="1" x14ac:dyDescent="0.2"/>
    <row r="187" spans="1:8" ht="12.75" customHeight="1" x14ac:dyDescent="0.2"/>
    <row r="188" spans="1:8" ht="12.75" customHeight="1" x14ac:dyDescent="0.2"/>
    <row r="189" spans="1:8" ht="12.75" customHeight="1" x14ac:dyDescent="0.2"/>
    <row r="190" spans="1:8" ht="12.75" customHeight="1" x14ac:dyDescent="0.2"/>
    <row r="191" spans="1:8" ht="12.75" customHeight="1" x14ac:dyDescent="0.2"/>
    <row r="192" spans="1:8" ht="12.75" customHeight="1" x14ac:dyDescent="0.2"/>
    <row r="193" spans="1:12" ht="12.75" customHeight="1" x14ac:dyDescent="0.2"/>
    <row r="194" spans="1:12" ht="12.75" customHeight="1" x14ac:dyDescent="0.2"/>
    <row r="195" spans="1:12" ht="12.75" customHeight="1" x14ac:dyDescent="0.2"/>
    <row r="196" spans="1:12" ht="12.75" customHeight="1" x14ac:dyDescent="0.2"/>
    <row r="197" spans="1:12" ht="12.75" customHeight="1" x14ac:dyDescent="0.2"/>
    <row r="198" spans="1:12" s="12" customFormat="1" ht="12.75" customHeight="1" x14ac:dyDescent="0.2">
      <c r="A198" s="10" t="s">
        <v>104</v>
      </c>
      <c r="B198" s="10"/>
      <c r="C198" s="10"/>
      <c r="D198" s="14"/>
      <c r="E198" s="10"/>
      <c r="F198" s="10"/>
      <c r="G198" s="10"/>
      <c r="H198" s="10"/>
      <c r="I198" s="10"/>
      <c r="J198" s="10"/>
      <c r="K198" s="10"/>
      <c r="L198" s="10"/>
    </row>
    <row r="199" spans="1:12" s="12" customFormat="1" ht="12.75" customHeight="1" x14ac:dyDescent="0.2"/>
    <row r="200" spans="1:12" s="12" customFormat="1" ht="12.75" customHeight="1" x14ac:dyDescent="0.2"/>
    <row r="201" spans="1:12" s="12" customFormat="1" ht="12.75" customHeight="1" x14ac:dyDescent="0.2"/>
    <row r="202" spans="1:12" s="12" customFormat="1" ht="12.75" customHeight="1" x14ac:dyDescent="0.2"/>
    <row r="203" spans="1:12" s="12" customFormat="1" ht="12.75" customHeight="1" x14ac:dyDescent="0.2"/>
    <row r="204" spans="1:12" s="12" customFormat="1" ht="12.75" customHeight="1" x14ac:dyDescent="0.2"/>
    <row r="205" spans="1:12" s="12" customFormat="1" ht="12.75" customHeight="1" x14ac:dyDescent="0.2"/>
    <row r="206" spans="1:12" s="12" customFormat="1" ht="12.75" customHeight="1" x14ac:dyDescent="0.2"/>
    <row r="207" spans="1:12" s="12" customFormat="1" ht="12.75" customHeight="1" x14ac:dyDescent="0.2"/>
    <row r="208" spans="1:12" s="12" customFormat="1" ht="12.75" customHeight="1" x14ac:dyDescent="0.2"/>
    <row r="209" spans="1:1" s="12" customFormat="1" ht="12.75" customHeight="1" x14ac:dyDescent="0.2"/>
    <row r="210" spans="1:1" s="12" customFormat="1" ht="12.75" customHeight="1" x14ac:dyDescent="0.2"/>
    <row r="211" spans="1:1" s="12" customFormat="1" ht="12.75" customHeight="1" x14ac:dyDescent="0.2"/>
    <row r="212" spans="1:1" s="12" customFormat="1" ht="12.75" customHeight="1" x14ac:dyDescent="0.2">
      <c r="A212" s="10"/>
    </row>
    <row r="213" spans="1:1" ht="12.75" customHeight="1" x14ac:dyDescent="0.2"/>
    <row r="214" spans="1:1" ht="12.75" customHeight="1" x14ac:dyDescent="0.2"/>
    <row r="215" spans="1:1" ht="12.75" customHeight="1" x14ac:dyDescent="0.2"/>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BBE4-1741-4364-A01D-48CDD839C320}">
  <sheetPr>
    <tabColor rgb="FF0000FF"/>
  </sheetPr>
  <dimension ref="A1:GH104"/>
  <sheetViews>
    <sheetView zoomScale="85" zoomScaleNormal="85" workbookViewId="0"/>
  </sheetViews>
  <sheetFormatPr baseColWidth="10" defaultColWidth="11.42578125" defaultRowHeight="12" x14ac:dyDescent="0.2"/>
  <cols>
    <col min="1" max="2" width="2.42578125" style="20" customWidth="1"/>
    <col min="3" max="3" width="44.5703125" style="20" bestFit="1" customWidth="1"/>
    <col min="4" max="4" width="10.42578125" style="20" customWidth="1"/>
    <col min="5" max="6" width="9.5703125" style="20" customWidth="1"/>
    <col min="7" max="7" width="11.28515625" style="20" bestFit="1" customWidth="1"/>
    <col min="8" max="8" width="9.5703125" style="20" customWidth="1"/>
    <col min="9" max="9" width="10.5703125" style="20" customWidth="1"/>
    <col min="10" max="13" width="9.5703125" style="20" customWidth="1"/>
    <col min="14" max="190" width="11.42578125" style="20"/>
    <col min="191" max="16384" width="11.42578125" style="101"/>
  </cols>
  <sheetData>
    <row r="1" spans="1:13" s="20" customFormat="1" x14ac:dyDescent="0.2">
      <c r="A1" s="19"/>
      <c r="C1" s="21"/>
      <c r="E1" s="22"/>
      <c r="G1" s="23"/>
    </row>
    <row r="2" spans="1:13" s="22" customFormat="1" x14ac:dyDescent="0.2">
      <c r="A2" s="19"/>
      <c r="G2" s="24"/>
    </row>
    <row r="3" spans="1:13" s="22" customFormat="1" x14ac:dyDescent="0.2">
      <c r="A3" s="19"/>
    </row>
    <row r="4" spans="1:13" s="22" customFormat="1" ht="24" customHeight="1" x14ac:dyDescent="0.2">
      <c r="A4" s="19"/>
      <c r="C4" s="211" t="s">
        <v>7</v>
      </c>
      <c r="D4" s="214" t="s">
        <v>6</v>
      </c>
      <c r="E4" s="215"/>
      <c r="F4" s="215"/>
      <c r="G4" s="216"/>
      <c r="H4" s="214" t="s">
        <v>8</v>
      </c>
      <c r="I4" s="215"/>
      <c r="J4" s="215"/>
      <c r="K4" s="216"/>
      <c r="L4" s="214" t="s">
        <v>9</v>
      </c>
      <c r="M4" s="216"/>
    </row>
    <row r="5" spans="1:13" s="22" customFormat="1" ht="53.25" customHeight="1" x14ac:dyDescent="0.2">
      <c r="A5" s="19"/>
      <c r="C5" s="212"/>
      <c r="D5" s="217" t="s">
        <v>83</v>
      </c>
      <c r="E5" s="219" t="s">
        <v>84</v>
      </c>
      <c r="F5" s="229"/>
      <c r="G5" s="25" t="s">
        <v>85</v>
      </c>
      <c r="H5" s="221" t="s">
        <v>86</v>
      </c>
      <c r="I5" s="223" t="s">
        <v>87</v>
      </c>
      <c r="J5" s="219" t="s">
        <v>88</v>
      </c>
      <c r="K5" s="230"/>
      <c r="L5" s="219" t="s">
        <v>89</v>
      </c>
      <c r="M5" s="225"/>
    </row>
    <row r="6" spans="1:13" s="22" customFormat="1" ht="36" customHeight="1" x14ac:dyDescent="0.2">
      <c r="A6" s="19"/>
      <c r="C6" s="213"/>
      <c r="D6" s="218"/>
      <c r="E6" s="25" t="s">
        <v>10</v>
      </c>
      <c r="F6" s="26" t="s">
        <v>11</v>
      </c>
      <c r="G6" s="25" t="s">
        <v>11</v>
      </c>
      <c r="H6" s="222"/>
      <c r="I6" s="224"/>
      <c r="J6" s="25" t="s">
        <v>10</v>
      </c>
      <c r="K6" s="25" t="s">
        <v>11</v>
      </c>
      <c r="L6" s="25" t="s">
        <v>10</v>
      </c>
      <c r="M6" s="25" t="s">
        <v>11</v>
      </c>
    </row>
    <row r="7" spans="1:13" s="22" customFormat="1" ht="14.25" x14ac:dyDescent="0.2">
      <c r="A7" s="19"/>
      <c r="C7" s="27" t="s">
        <v>12</v>
      </c>
      <c r="D7" s="28">
        <v>378.59132032000002</v>
      </c>
      <c r="E7" s="29">
        <v>-2.9204261003776932E-2</v>
      </c>
      <c r="F7" s="30">
        <v>1.7319338187715028E-2</v>
      </c>
      <c r="G7" s="31">
        <v>-8.9342898527654535E-3</v>
      </c>
      <c r="H7" s="32">
        <v>-3.7707559525498313E-3</v>
      </c>
      <c r="I7" s="33">
        <v>5157.5929496799999</v>
      </c>
      <c r="J7" s="29">
        <v>1.4008312719235194E-2</v>
      </c>
      <c r="K7" s="31">
        <v>1.3208076571712857E-2</v>
      </c>
      <c r="L7" s="29">
        <v>1.7598915683363137E-2</v>
      </c>
      <c r="M7" s="29">
        <v>1.3807765026901953E-2</v>
      </c>
    </row>
    <row r="8" spans="1:13" s="22" customFormat="1" x14ac:dyDescent="0.2">
      <c r="A8" s="19"/>
      <c r="C8" s="34" t="s">
        <v>13</v>
      </c>
      <c r="D8" s="35">
        <v>226.31167658000001</v>
      </c>
      <c r="E8" s="36">
        <v>-3.769353590017066E-2</v>
      </c>
      <c r="F8" s="37">
        <v>8.0171682816305712E-3</v>
      </c>
      <c r="G8" s="38">
        <v>-1.2785004835915381E-2</v>
      </c>
      <c r="H8" s="39">
        <v>-7.1007906236002505E-3</v>
      </c>
      <c r="I8" s="40">
        <v>3219.7244898899999</v>
      </c>
      <c r="J8" s="41">
        <v>3.7989346068356689E-3</v>
      </c>
      <c r="K8" s="42">
        <v>2.8214399158257297E-3</v>
      </c>
      <c r="L8" s="41">
        <v>1.0513515778581617E-2</v>
      </c>
      <c r="M8" s="41">
        <v>5.7629223158810472E-3</v>
      </c>
    </row>
    <row r="9" spans="1:13" s="22" customFormat="1" x14ac:dyDescent="0.2">
      <c r="A9" s="19"/>
      <c r="C9" s="43" t="s">
        <v>14</v>
      </c>
      <c r="D9" s="44">
        <v>61.857458980000004</v>
      </c>
      <c r="E9" s="45">
        <v>-9.9852536675962278E-2</v>
      </c>
      <c r="F9" s="46">
        <v>-2.1331373852352398E-2</v>
      </c>
      <c r="G9" s="47">
        <v>-3.955761728283691E-2</v>
      </c>
      <c r="H9" s="48">
        <v>2.1919851293045634E-2</v>
      </c>
      <c r="I9" s="49">
        <v>1022.4308441600001</v>
      </c>
      <c r="J9" s="50">
        <v>3.038745038608015E-3</v>
      </c>
      <c r="K9" s="51">
        <v>8.0508213906416159E-4</v>
      </c>
      <c r="L9" s="50">
        <v>-1.5592338212235823E-3</v>
      </c>
      <c r="M9" s="50">
        <v>-7.9445164338007856E-3</v>
      </c>
    </row>
    <row r="10" spans="1:13" s="22" customFormat="1" x14ac:dyDescent="0.2">
      <c r="A10" s="19"/>
      <c r="C10" s="52" t="s">
        <v>15</v>
      </c>
      <c r="D10" s="44">
        <v>17.410923179999998</v>
      </c>
      <c r="E10" s="45">
        <v>-9.9852536675962278E-2</v>
      </c>
      <c r="F10" s="46">
        <v>-5.6263262981790629E-2</v>
      </c>
      <c r="G10" s="47">
        <v>-4.6942146376388605E-2</v>
      </c>
      <c r="H10" s="48">
        <v>-2.6883194411742917E-2</v>
      </c>
      <c r="I10" s="49">
        <v>272.00409390999999</v>
      </c>
      <c r="J10" s="50">
        <v>-4.2815253287161736E-3</v>
      </c>
      <c r="K10" s="51">
        <v>-5.8083153246447639E-3</v>
      </c>
      <c r="L10" s="50">
        <v>2.7116755784957203E-3</v>
      </c>
      <c r="M10" s="53">
        <v>-1.6503198587523027E-3</v>
      </c>
    </row>
    <row r="11" spans="1:13" s="22" customFormat="1" x14ac:dyDescent="0.2">
      <c r="A11" s="19"/>
      <c r="C11" s="52" t="s">
        <v>16</v>
      </c>
      <c r="D11" s="44">
        <v>37.031667270000007</v>
      </c>
      <c r="E11" s="45">
        <v>-3.799990949345311E-2</v>
      </c>
      <c r="F11" s="46">
        <v>8.0369604714138898E-3</v>
      </c>
      <c r="G11" s="47">
        <v>-5.1495643516770828E-2</v>
      </c>
      <c r="H11" s="48">
        <v>4.074504461937889E-2</v>
      </c>
      <c r="I11" s="49">
        <v>586.8389500799999</v>
      </c>
      <c r="J11" s="50">
        <v>2.8281971780011794E-2</v>
      </c>
      <c r="K11" s="51">
        <v>2.5646735449624369E-2</v>
      </c>
      <c r="L11" s="50">
        <v>2.2500631885814082E-2</v>
      </c>
      <c r="M11" s="50">
        <v>1.5139822115326496E-2</v>
      </c>
    </row>
    <row r="12" spans="1:13" s="22" customFormat="1" x14ac:dyDescent="0.2">
      <c r="C12" s="52" t="s">
        <v>17</v>
      </c>
      <c r="D12" s="44">
        <v>6.4986646299999995</v>
      </c>
      <c r="E12" s="45">
        <v>-0.15320015646864549</v>
      </c>
      <c r="F12" s="46">
        <v>-8.0130466660897848E-2</v>
      </c>
      <c r="G12" s="47">
        <v>1.8864823773312889E-2</v>
      </c>
      <c r="H12" s="48">
        <v>4.1288153240762737E-2</v>
      </c>
      <c r="I12" s="49">
        <v>150.94834961999999</v>
      </c>
      <c r="J12" s="50">
        <v>-7.9002449599604785E-2</v>
      </c>
      <c r="K12" s="51">
        <v>-8.0831393991439349E-2</v>
      </c>
      <c r="L12" s="50">
        <v>-0.10104357864861202</v>
      </c>
      <c r="M12" s="50">
        <v>-0.10656723657721545</v>
      </c>
    </row>
    <row r="13" spans="1:13" s="22" customFormat="1" x14ac:dyDescent="0.2">
      <c r="C13" s="54" t="s">
        <v>18</v>
      </c>
      <c r="D13" s="44">
        <v>71.832203550000003</v>
      </c>
      <c r="E13" s="45">
        <v>-3.3889763661979488E-3</v>
      </c>
      <c r="F13" s="46">
        <v>5.2717189957599331E-2</v>
      </c>
      <c r="G13" s="47">
        <v>3.030390915432557E-2</v>
      </c>
      <c r="H13" s="48">
        <v>-1.5568599720446996E-2</v>
      </c>
      <c r="I13" s="49">
        <v>948.87851241999999</v>
      </c>
      <c r="J13" s="50">
        <v>1.5001664101610412E-3</v>
      </c>
      <c r="K13" s="51">
        <v>5.1128320090836343E-3</v>
      </c>
      <c r="L13" s="50">
        <v>1.3470682733724981E-3</v>
      </c>
      <c r="M13" s="50">
        <v>3.3145118987296662E-3</v>
      </c>
    </row>
    <row r="14" spans="1:13" s="22" customFormat="1" x14ac:dyDescent="0.2">
      <c r="C14" s="55" t="s">
        <v>19</v>
      </c>
      <c r="D14" s="44">
        <v>16.357565750000003</v>
      </c>
      <c r="E14" s="45">
        <v>2.9570554205389454E-2</v>
      </c>
      <c r="F14" s="46">
        <v>4.8426498945981722E-2</v>
      </c>
      <c r="G14" s="47">
        <v>2.7274510321355638E-3</v>
      </c>
      <c r="H14" s="48">
        <v>2.8403342571921897E-2</v>
      </c>
      <c r="I14" s="49">
        <v>229.50089660999998</v>
      </c>
      <c r="J14" s="50">
        <v>1.9129689425903429E-2</v>
      </c>
      <c r="K14" s="51">
        <v>1.9662144390794278E-2</v>
      </c>
      <c r="L14" s="50">
        <v>1.4006536074900877E-2</v>
      </c>
      <c r="M14" s="50">
        <v>1.2443222077923366E-2</v>
      </c>
    </row>
    <row r="15" spans="1:13" s="22" customFormat="1" x14ac:dyDescent="0.2">
      <c r="C15" s="55" t="s">
        <v>20</v>
      </c>
      <c r="D15" s="44">
        <v>53.489001330000008</v>
      </c>
      <c r="E15" s="45">
        <v>-1.5791001221442835E-2</v>
      </c>
      <c r="F15" s="46">
        <v>5.2182326578518179E-2</v>
      </c>
      <c r="G15" s="47">
        <v>4.1386005079132815E-2</v>
      </c>
      <c r="H15" s="48">
        <v>-3.4841924462651108E-2</v>
      </c>
      <c r="I15" s="49">
        <v>678.92283449000001</v>
      </c>
      <c r="J15" s="50">
        <v>-8.7799990713592901E-3</v>
      </c>
      <c r="K15" s="51">
        <v>-3.9368989098828022E-3</v>
      </c>
      <c r="L15" s="50">
        <v>-7.0631201663435839E-3</v>
      </c>
      <c r="M15" s="50">
        <v>-3.6957352915552022E-3</v>
      </c>
    </row>
    <row r="16" spans="1:13" s="22" customFormat="1" x14ac:dyDescent="0.2">
      <c r="C16" s="56" t="s">
        <v>21</v>
      </c>
      <c r="D16" s="44">
        <v>9.5261453500000002</v>
      </c>
      <c r="E16" s="45">
        <v>-0.186965517570998</v>
      </c>
      <c r="F16" s="46">
        <v>-0.1451740983331582</v>
      </c>
      <c r="G16" s="47">
        <v>-7.0299193834537865E-2</v>
      </c>
      <c r="H16" s="48">
        <v>-0.25841467837667875</v>
      </c>
      <c r="I16" s="49">
        <v>150.43288982999999</v>
      </c>
      <c r="J16" s="50">
        <v>-0.1234841509249841</v>
      </c>
      <c r="K16" s="51">
        <v>-0.12259128256945317</v>
      </c>
      <c r="L16" s="50">
        <v>-9.6169583175506612E-2</v>
      </c>
      <c r="M16" s="50">
        <v>-9.9731419409645805E-2</v>
      </c>
    </row>
    <row r="17" spans="1:14" s="22" customFormat="1" x14ac:dyDescent="0.2">
      <c r="C17" s="43" t="s">
        <v>22</v>
      </c>
      <c r="D17" s="44">
        <v>23.889986089999997</v>
      </c>
      <c r="E17" s="45">
        <v>-1.017268415594641E-2</v>
      </c>
      <c r="F17" s="46">
        <v>2.6232519690392087E-2</v>
      </c>
      <c r="G17" s="47">
        <v>-3.1043301761861319E-2</v>
      </c>
      <c r="H17" s="57">
        <v>6.5528014213991126E-2</v>
      </c>
      <c r="I17" s="49">
        <v>321.72591725000001</v>
      </c>
      <c r="J17" s="58">
        <v>3.1396558636777927E-2</v>
      </c>
      <c r="K17" s="51">
        <v>2.994464127337837E-2</v>
      </c>
      <c r="L17" s="50">
        <v>4.0249817717948222E-2</v>
      </c>
      <c r="M17" s="50">
        <v>3.4033961911248634E-2</v>
      </c>
    </row>
    <row r="18" spans="1:14" s="22" customFormat="1" x14ac:dyDescent="0.2">
      <c r="C18" s="43" t="s">
        <v>23</v>
      </c>
      <c r="D18" s="44">
        <v>55.00132602</v>
      </c>
      <c r="E18" s="45">
        <v>-2.8132087871633571E-2</v>
      </c>
      <c r="F18" s="46">
        <v>1.7827422377119762E-2</v>
      </c>
      <c r="G18" s="47">
        <v>-8.0166480228657244E-3</v>
      </c>
      <c r="H18" s="48">
        <v>1.05615587892125E-2</v>
      </c>
      <c r="I18" s="49">
        <v>715.79462170999989</v>
      </c>
      <c r="J18" s="50">
        <v>2.3026558130498476E-2</v>
      </c>
      <c r="K18" s="51">
        <v>1.6971658927739108E-2</v>
      </c>
      <c r="L18" s="50">
        <v>4.8178060814610735E-2</v>
      </c>
      <c r="M18" s="50">
        <v>3.7007636696072765E-2</v>
      </c>
    </row>
    <row r="19" spans="1:14" s="22" customFormat="1" x14ac:dyDescent="0.2">
      <c r="A19" s="20"/>
      <c r="C19" s="52" t="s">
        <v>24</v>
      </c>
      <c r="D19" s="44">
        <v>35.761881500000001</v>
      </c>
      <c r="E19" s="45">
        <v>-6.3645586662514075E-3</v>
      </c>
      <c r="F19" s="46">
        <v>2.7424429529844252E-2</v>
      </c>
      <c r="G19" s="47">
        <v>1.2648383622785087E-2</v>
      </c>
      <c r="H19" s="48">
        <v>-1.2554828262878459E-4</v>
      </c>
      <c r="I19" s="49">
        <v>457.41121534000007</v>
      </c>
      <c r="J19" s="50">
        <v>2.2168296397403475E-2</v>
      </c>
      <c r="K19" s="51">
        <v>1.2176893430050573E-2</v>
      </c>
      <c r="L19" s="50">
        <v>5.2064500427667859E-2</v>
      </c>
      <c r="M19" s="50">
        <v>3.7331867680318931E-2</v>
      </c>
    </row>
    <row r="20" spans="1:14" s="22" customFormat="1" x14ac:dyDescent="0.2">
      <c r="A20" s="20"/>
      <c r="C20" s="52" t="s">
        <v>25</v>
      </c>
      <c r="D20" s="44">
        <v>19.239444519999999</v>
      </c>
      <c r="E20" s="45">
        <v>-6.6158307531005156E-2</v>
      </c>
      <c r="F20" s="46">
        <v>4.2043949458703267E-4</v>
      </c>
      <c r="G20" s="47">
        <v>-4.4344021383083576E-2</v>
      </c>
      <c r="H20" s="48">
        <v>3.0141264749429464E-2</v>
      </c>
      <c r="I20" s="49">
        <v>258.38340337</v>
      </c>
      <c r="J20" s="50">
        <v>2.4549441879106348E-2</v>
      </c>
      <c r="K20" s="51">
        <v>2.5497987485337159E-2</v>
      </c>
      <c r="L20" s="50">
        <v>4.127714602155419E-2</v>
      </c>
      <c r="M20" s="50">
        <v>3.644051743413157E-2</v>
      </c>
    </row>
    <row r="21" spans="1:14" s="22" customFormat="1" x14ac:dyDescent="0.2">
      <c r="C21" s="59" t="s">
        <v>26</v>
      </c>
      <c r="D21" s="35">
        <v>152.27964374000001</v>
      </c>
      <c r="E21" s="36">
        <v>-1.6307469542781616E-2</v>
      </c>
      <c r="F21" s="37">
        <v>3.2962480829584528E-2</v>
      </c>
      <c r="G21" s="38">
        <v>-2.5495370576010812E-3</v>
      </c>
      <c r="H21" s="60">
        <v>1.9718597404378979E-3</v>
      </c>
      <c r="I21" s="40">
        <v>1937.8684597900001</v>
      </c>
      <c r="J21" s="41">
        <v>3.1438020702913683E-2</v>
      </c>
      <c r="K21" s="42">
        <v>3.0957554270859111E-2</v>
      </c>
      <c r="L21" s="41">
        <v>2.9673558891965435E-2</v>
      </c>
      <c r="M21" s="41">
        <v>2.7399670753745831E-2</v>
      </c>
    </row>
    <row r="22" spans="1:14" s="22" customFormat="1" ht="12.75" customHeight="1" x14ac:dyDescent="0.2">
      <c r="C22" s="61" t="s">
        <v>27</v>
      </c>
      <c r="D22" s="44">
        <v>116.27345253000001</v>
      </c>
      <c r="E22" s="45">
        <v>-2.3404228368665847E-2</v>
      </c>
      <c r="F22" s="46">
        <v>2.6651490128475785E-2</v>
      </c>
      <c r="G22" s="47">
        <v>-6.1307219837055671E-3</v>
      </c>
      <c r="H22" s="48">
        <v>4.365351879676016E-4</v>
      </c>
      <c r="I22" s="49">
        <v>1476.4273413799999</v>
      </c>
      <c r="J22" s="50">
        <v>3.6266321753872344E-2</v>
      </c>
      <c r="K22" s="51">
        <v>3.5868492151978293E-2</v>
      </c>
      <c r="L22" s="50">
        <v>3.1865035835084266E-2</v>
      </c>
      <c r="M22" s="50">
        <v>2.9980351656561099E-2</v>
      </c>
    </row>
    <row r="23" spans="1:14" s="22" customFormat="1" ht="12.75" customHeight="1" x14ac:dyDescent="0.2">
      <c r="C23" s="62" t="s">
        <v>28</v>
      </c>
      <c r="D23" s="44">
        <v>109.70592267000001</v>
      </c>
      <c r="E23" s="45">
        <v>-1.640116158813687E-2</v>
      </c>
      <c r="F23" s="46">
        <v>3.6776676949253906E-2</v>
      </c>
      <c r="G23" s="47">
        <v>-2.8874105181361243E-3</v>
      </c>
      <c r="H23" s="48">
        <v>8.0336856163101267E-3</v>
      </c>
      <c r="I23" s="49">
        <v>1387.9726521200002</v>
      </c>
      <c r="J23" s="50">
        <v>4.2060642637646417E-2</v>
      </c>
      <c r="K23" s="51">
        <v>4.1543793861271272E-2</v>
      </c>
      <c r="L23" s="50">
        <v>3.6496286062232874E-2</v>
      </c>
      <c r="M23" s="50">
        <v>3.4671850878469579E-2</v>
      </c>
    </row>
    <row r="24" spans="1:14" s="22" customFormat="1" ht="12.75" customHeight="1" x14ac:dyDescent="0.2">
      <c r="A24" s="20"/>
      <c r="C24" s="55" t="s">
        <v>29</v>
      </c>
      <c r="D24" s="63">
        <v>6.5675298599999996</v>
      </c>
      <c r="E24" s="45">
        <v>-0.12720712466854289</v>
      </c>
      <c r="F24" s="46">
        <v>-0.11664384667312289</v>
      </c>
      <c r="G24" s="47">
        <v>-5.7075510715955957E-2</v>
      </c>
      <c r="H24" s="48">
        <v>-9.7514324196388724E-2</v>
      </c>
      <c r="I24" s="49">
        <v>88.454689260000009</v>
      </c>
      <c r="J24" s="50">
        <v>-4.6893055907032744E-2</v>
      </c>
      <c r="K24" s="51">
        <v>-4.5861452902560162E-2</v>
      </c>
      <c r="L24" s="50">
        <v>-3.690123838035797E-2</v>
      </c>
      <c r="M24" s="50">
        <v>-3.90506202706008E-2</v>
      </c>
    </row>
    <row r="25" spans="1:14" s="22" customFormat="1" ht="12.75" customHeight="1" x14ac:dyDescent="0.2">
      <c r="C25" s="61" t="s">
        <v>30</v>
      </c>
      <c r="D25" s="44">
        <v>36.006191209999997</v>
      </c>
      <c r="E25" s="45">
        <v>7.3310800414096988E-3</v>
      </c>
      <c r="F25" s="46">
        <v>5.344887389729025E-2</v>
      </c>
      <c r="G25" s="47">
        <v>8.9517225721105209E-3</v>
      </c>
      <c r="H25" s="48">
        <v>6.8206019682475194E-3</v>
      </c>
      <c r="I25" s="49">
        <v>461.44111841</v>
      </c>
      <c r="J25" s="50">
        <v>1.6287232931830653E-2</v>
      </c>
      <c r="K25" s="51">
        <v>1.5546555283967756E-2</v>
      </c>
      <c r="L25" s="50">
        <v>2.2831438215461963E-2</v>
      </c>
      <c r="M25" s="50">
        <v>1.9229673006096126E-2</v>
      </c>
    </row>
    <row r="26" spans="1:14" s="22" customFormat="1" ht="12.75" customHeight="1" x14ac:dyDescent="0.2">
      <c r="C26" s="64" t="s">
        <v>31</v>
      </c>
      <c r="D26" s="65">
        <v>323.5899943</v>
      </c>
      <c r="E26" s="66">
        <v>-2.9386265528361433E-2</v>
      </c>
      <c r="F26" s="67">
        <v>1.723685670850239E-2</v>
      </c>
      <c r="G26" s="68">
        <v>-9.0831844150792707E-3</v>
      </c>
      <c r="H26" s="69">
        <v>-6.0300607958928554E-3</v>
      </c>
      <c r="I26" s="70">
        <v>4441.7983279700011</v>
      </c>
      <c r="J26" s="71">
        <v>1.2569879380484705E-2</v>
      </c>
      <c r="K26" s="72">
        <v>1.2604893084025237E-2</v>
      </c>
      <c r="L26" s="71">
        <v>1.2697382027467619E-2</v>
      </c>
      <c r="M26" s="71">
        <v>1.013066256998707E-2</v>
      </c>
    </row>
    <row r="27" spans="1:14" s="22" customFormat="1" ht="12.75" hidden="1" customHeight="1" x14ac:dyDescent="0.2">
      <c r="C27" s="43"/>
      <c r="D27" s="44"/>
      <c r="E27" s="45"/>
      <c r="F27" s="46"/>
      <c r="G27" s="47"/>
      <c r="H27" s="73"/>
      <c r="I27" s="49"/>
      <c r="J27" s="50"/>
      <c r="K27" s="51"/>
      <c r="L27" s="50"/>
      <c r="M27" s="50"/>
    </row>
    <row r="28" spans="1:14" s="22" customFormat="1" ht="12.75" hidden="1" customHeight="1" x14ac:dyDescent="0.2">
      <c r="C28" s="43"/>
      <c r="D28" s="44"/>
      <c r="E28" s="45"/>
      <c r="F28" s="46"/>
      <c r="G28" s="47"/>
      <c r="H28" s="73"/>
      <c r="I28" s="49"/>
      <c r="J28" s="50"/>
      <c r="K28" s="51"/>
      <c r="L28" s="50"/>
      <c r="M28" s="50"/>
    </row>
    <row r="29" spans="1:14" s="22" customFormat="1" ht="12.75" hidden="1" customHeight="1" x14ac:dyDescent="0.2">
      <c r="C29" s="43"/>
      <c r="D29" s="44"/>
      <c r="E29" s="45"/>
      <c r="F29" s="46"/>
      <c r="G29" s="47"/>
      <c r="H29" s="73"/>
      <c r="I29" s="49"/>
      <c r="J29" s="50"/>
      <c r="K29" s="51"/>
      <c r="L29" s="50"/>
      <c r="M29" s="50"/>
    </row>
    <row r="30" spans="1:14" s="22" customFormat="1" ht="12.75" customHeight="1" x14ac:dyDescent="0.2">
      <c r="C30" s="74"/>
      <c r="D30" s="28"/>
      <c r="E30" s="29"/>
      <c r="F30" s="75"/>
      <c r="G30" s="29"/>
      <c r="H30" s="32"/>
      <c r="I30" s="76"/>
      <c r="J30" s="75"/>
      <c r="K30" s="29"/>
      <c r="L30" s="77"/>
      <c r="M30" s="29"/>
    </row>
    <row r="31" spans="1:14" s="22" customFormat="1" ht="12.75" customHeight="1" x14ac:dyDescent="0.2">
      <c r="C31" s="78" t="s">
        <v>32</v>
      </c>
      <c r="D31" s="79">
        <v>46.968889820000001</v>
      </c>
      <c r="E31" s="47">
        <v>-1.6046286259954634E-2</v>
      </c>
      <c r="F31" s="80">
        <v>3.8991674527419251E-2</v>
      </c>
      <c r="G31" s="81">
        <v>-0.12594138368405805</v>
      </c>
      <c r="H31" s="45">
        <v>4.2022585763447751E-2</v>
      </c>
      <c r="I31" s="82">
        <v>675.07502152000006</v>
      </c>
      <c r="J31" s="47">
        <v>4.3472671499135362E-2</v>
      </c>
      <c r="K31" s="47">
        <v>3.4297120886674692E-2</v>
      </c>
      <c r="L31" s="47">
        <v>3.256650632088931E-2</v>
      </c>
      <c r="M31" s="47">
        <v>1.9072375333115454E-2</v>
      </c>
      <c r="N31" s="83"/>
    </row>
    <row r="32" spans="1:14" s="22" customFormat="1" ht="12.75" customHeight="1" x14ac:dyDescent="0.2">
      <c r="C32" s="84" t="s">
        <v>33</v>
      </c>
      <c r="D32" s="44">
        <v>37.131024479999994</v>
      </c>
      <c r="E32" s="47">
        <v>-1.8970948734601367E-2</v>
      </c>
      <c r="F32" s="80">
        <v>2.9718789466986584E-2</v>
      </c>
      <c r="G32" s="47">
        <v>-0.12773196763107475</v>
      </c>
      <c r="H32" s="45">
        <v>2.9768028709630023E-2</v>
      </c>
      <c r="I32" s="82">
        <v>540.16110835000006</v>
      </c>
      <c r="J32" s="47">
        <v>4.2244127662171449E-2</v>
      </c>
      <c r="K32" s="47">
        <v>3.1371336678468476E-2</v>
      </c>
      <c r="L32" s="47">
        <v>3.061735003057775E-2</v>
      </c>
      <c r="M32" s="47">
        <v>1.4897108810746795E-2</v>
      </c>
      <c r="N32" s="83"/>
    </row>
    <row r="33" spans="2:14" s="22" customFormat="1" ht="12.75" customHeight="1" x14ac:dyDescent="0.2">
      <c r="C33" s="84" t="s">
        <v>34</v>
      </c>
      <c r="D33" s="44">
        <v>4.9397493299999997</v>
      </c>
      <c r="E33" s="47">
        <v>9.7474963722965491E-4</v>
      </c>
      <c r="F33" s="80">
        <v>7.4308316443376654E-2</v>
      </c>
      <c r="G33" s="47" t="s">
        <v>110</v>
      </c>
      <c r="H33" s="45">
        <v>0.17551260405877867</v>
      </c>
      <c r="I33" s="82">
        <v>58.135505309999999</v>
      </c>
      <c r="J33" s="47">
        <v>0.11404817019250379</v>
      </c>
      <c r="K33" s="47">
        <v>0.10861077620401738</v>
      </c>
      <c r="L33" s="47">
        <v>0.11993446365452742</v>
      </c>
      <c r="M33" s="47">
        <v>0.10284575699647069</v>
      </c>
      <c r="N33" s="83"/>
    </row>
    <row r="34" spans="2:14" s="22" customFormat="1" ht="12.75" customHeight="1" x14ac:dyDescent="0.2">
      <c r="C34" s="85" t="s">
        <v>35</v>
      </c>
      <c r="D34" s="86">
        <v>4.1356045699999999</v>
      </c>
      <c r="E34" s="87">
        <v>-6.0026332873381882E-3</v>
      </c>
      <c r="F34" s="88">
        <v>7.7689050768698475E-2</v>
      </c>
      <c r="G34" s="87">
        <v>-0.14538809241116057</v>
      </c>
      <c r="H34" s="89">
        <v>3.1020820712815089E-2</v>
      </c>
      <c r="I34" s="90">
        <v>66.999484019999997</v>
      </c>
      <c r="J34" s="87">
        <v>-3.9604469944772847E-3</v>
      </c>
      <c r="K34" s="87">
        <v>-1.0348273925259832E-2</v>
      </c>
      <c r="L34" s="87">
        <v>-1.340216557317031E-2</v>
      </c>
      <c r="M34" s="87">
        <v>-2.6024545231081997E-2</v>
      </c>
      <c r="N34" s="83"/>
    </row>
    <row r="35" spans="2:14" s="22" customFormat="1" ht="12.75" customHeight="1" x14ac:dyDescent="0.2">
      <c r="C35" s="91"/>
      <c r="D35" s="92"/>
      <c r="E35" s="51"/>
      <c r="F35" s="51"/>
      <c r="G35" s="51"/>
      <c r="H35" s="51"/>
      <c r="I35" s="92"/>
      <c r="J35" s="51"/>
      <c r="K35" s="51"/>
      <c r="L35" s="51"/>
      <c r="M35" s="51"/>
      <c r="N35" s="83"/>
    </row>
    <row r="36" spans="2:14" s="22" customFormat="1" ht="12.75" customHeight="1" x14ac:dyDescent="0.2">
      <c r="B36" s="93"/>
      <c r="C36" s="94"/>
      <c r="E36" s="95"/>
      <c r="F36" s="95"/>
      <c r="G36" s="95"/>
      <c r="H36" s="95"/>
      <c r="I36" s="96"/>
      <c r="J36" s="95"/>
      <c r="K36" s="95"/>
      <c r="L36" s="95"/>
      <c r="M36" s="95"/>
    </row>
    <row r="37" spans="2:14" s="22" customFormat="1" ht="29.25" customHeight="1" x14ac:dyDescent="0.2">
      <c r="B37" s="93"/>
      <c r="C37" s="211" t="s">
        <v>36</v>
      </c>
      <c r="D37" s="214" t="s">
        <v>6</v>
      </c>
      <c r="E37" s="215"/>
      <c r="F37" s="215"/>
      <c r="G37" s="216"/>
      <c r="H37" s="214" t="s">
        <v>8</v>
      </c>
      <c r="I37" s="215"/>
      <c r="J37" s="215"/>
      <c r="K37" s="216"/>
      <c r="L37" s="214" t="s">
        <v>9</v>
      </c>
      <c r="M37" s="216"/>
    </row>
    <row r="38" spans="2:14" s="22" customFormat="1" ht="53.25" customHeight="1" x14ac:dyDescent="0.2">
      <c r="B38" s="93"/>
      <c r="C38" s="212"/>
      <c r="D38" s="217" t="str">
        <f>D5</f>
        <v>Données brutes  août 2024</v>
      </c>
      <c r="E38" s="226" t="str">
        <f>E5</f>
        <v>Taux de croissance  août 2024 / août 2023</v>
      </c>
      <c r="F38" s="227"/>
      <c r="G38" s="25" t="str">
        <f>G5</f>
        <v>Taux de croissance  août 2024 / juil 2024</v>
      </c>
      <c r="H38" s="221" t="str">
        <f>H5</f>
        <v>Rappel :
Taux ACM CVS-CJO à fin août 2023</v>
      </c>
      <c r="I38" s="223" t="str">
        <f>I5</f>
        <v>Données brutes sept 2023 - août 2024</v>
      </c>
      <c r="J38" s="226" t="str">
        <f>J5</f>
        <v>Taux ACM (sept 2023 - août 2024 / sept 2022 - août 2023)</v>
      </c>
      <c r="K38" s="228"/>
      <c r="L38" s="219" t="str">
        <f>L5</f>
        <v>( janv à août 2024 ) /
( janv à août 2023 )</v>
      </c>
      <c r="M38" s="225"/>
    </row>
    <row r="39" spans="2:14" s="22" customFormat="1" ht="40.5" customHeight="1" x14ac:dyDescent="0.2">
      <c r="B39" s="93"/>
      <c r="C39" s="213"/>
      <c r="D39" s="218"/>
      <c r="E39" s="25" t="s">
        <v>10</v>
      </c>
      <c r="F39" s="26" t="s">
        <v>11</v>
      </c>
      <c r="G39" s="25" t="s">
        <v>11</v>
      </c>
      <c r="H39" s="222"/>
      <c r="I39" s="224"/>
      <c r="J39" s="25" t="s">
        <v>10</v>
      </c>
      <c r="K39" s="25" t="s">
        <v>11</v>
      </c>
      <c r="L39" s="25" t="s">
        <v>10</v>
      </c>
      <c r="M39" s="25" t="s">
        <v>11</v>
      </c>
    </row>
    <row r="40" spans="2:14" s="22" customFormat="1" ht="12.75" customHeight="1" x14ac:dyDescent="0.2">
      <c r="B40" s="93"/>
      <c r="C40" s="27" t="s">
        <v>12</v>
      </c>
      <c r="D40" s="28">
        <v>178.05910811000001</v>
      </c>
      <c r="E40" s="29">
        <v>-4.7335939349312017E-2</v>
      </c>
      <c r="F40" s="30">
        <v>2.3633220778838115E-3</v>
      </c>
      <c r="G40" s="31">
        <v>-3.0941118036814652E-3</v>
      </c>
      <c r="H40" s="32">
        <v>-1.3930613968458738E-2</v>
      </c>
      <c r="I40" s="97">
        <v>2396.6816147600002</v>
      </c>
      <c r="J40" s="29">
        <v>-6.7760000937110432E-3</v>
      </c>
      <c r="K40" s="31">
        <v>-5.407968165727528E-3</v>
      </c>
      <c r="L40" s="29">
        <v>-6.8147852693835054E-3</v>
      </c>
      <c r="M40" s="29">
        <v>-8.484382547645497E-3</v>
      </c>
    </row>
    <row r="41" spans="2:14" s="22" customFormat="1" ht="12.75" customHeight="1" x14ac:dyDescent="0.2">
      <c r="B41" s="93"/>
      <c r="C41" s="34" t="s">
        <v>13</v>
      </c>
      <c r="D41" s="35">
        <v>99.033440380000016</v>
      </c>
      <c r="E41" s="36">
        <v>-6.0587404733160266E-2</v>
      </c>
      <c r="F41" s="37">
        <v>-9.1560262737474529E-3</v>
      </c>
      <c r="G41" s="38">
        <v>-6.3122984488099831E-3</v>
      </c>
      <c r="H41" s="39">
        <v>-1.9799383951729199E-2</v>
      </c>
      <c r="I41" s="40">
        <v>1400.0943206399998</v>
      </c>
      <c r="J41" s="41">
        <v>-2.144300242661612E-2</v>
      </c>
      <c r="K41" s="42">
        <v>-1.9204386051684841E-2</v>
      </c>
      <c r="L41" s="41">
        <v>-1.9912332078446782E-2</v>
      </c>
      <c r="M41" s="41">
        <v>-2.1204193272528649E-2</v>
      </c>
    </row>
    <row r="42" spans="2:14" s="22" customFormat="1" ht="12.75" customHeight="1" x14ac:dyDescent="0.2">
      <c r="B42" s="93"/>
      <c r="C42" s="43" t="s">
        <v>14</v>
      </c>
      <c r="D42" s="44">
        <v>27.066345779999995</v>
      </c>
      <c r="E42" s="45">
        <v>-9.9188365307366966E-2</v>
      </c>
      <c r="F42" s="46">
        <v>-4.7643133673402782E-2</v>
      </c>
      <c r="G42" s="47">
        <v>-4.3460406984155986E-2</v>
      </c>
      <c r="H42" s="48">
        <v>6.4915666857836563E-3</v>
      </c>
      <c r="I42" s="49">
        <v>443.64657627000003</v>
      </c>
      <c r="J42" s="50">
        <v>-2.2757372665266784E-2</v>
      </c>
      <c r="K42" s="51">
        <v>-2.4494526590815857E-2</v>
      </c>
      <c r="L42" s="50">
        <v>-2.8794934280373385E-2</v>
      </c>
      <c r="M42" s="50">
        <v>-3.4357593622646121E-2</v>
      </c>
    </row>
    <row r="43" spans="2:14" s="22" customFormat="1" ht="12.75" customHeight="1" x14ac:dyDescent="0.2">
      <c r="B43" s="93"/>
      <c r="C43" s="52" t="s">
        <v>15</v>
      </c>
      <c r="D43" s="44">
        <v>7.9914768199999999</v>
      </c>
      <c r="E43" s="45">
        <v>-0.1277541943831858</v>
      </c>
      <c r="F43" s="46">
        <v>-8.7598680420316932E-2</v>
      </c>
      <c r="G43" s="47">
        <v>-5.6795584956793932E-2</v>
      </c>
      <c r="H43" s="48">
        <v>-3.9302124880925771E-2</v>
      </c>
      <c r="I43" s="49">
        <v>122.59916776999999</v>
      </c>
      <c r="J43" s="50">
        <v>-3.2034378314056422E-2</v>
      </c>
      <c r="K43" s="51">
        <v>-3.2972271783762053E-2</v>
      </c>
      <c r="L43" s="50">
        <v>-2.9109392930619427E-2</v>
      </c>
      <c r="M43" s="50">
        <v>-3.1764927282968758E-2</v>
      </c>
    </row>
    <row r="44" spans="2:14" s="22" customFormat="1" ht="12.75" customHeight="1" x14ac:dyDescent="0.2">
      <c r="B44" s="93"/>
      <c r="C44" s="52" t="s">
        <v>16</v>
      </c>
      <c r="D44" s="44">
        <v>16.426433839999998</v>
      </c>
      <c r="E44" s="45">
        <v>-6.8910384112786272E-2</v>
      </c>
      <c r="F44" s="46">
        <v>-2.4805915345023632E-2</v>
      </c>
      <c r="G44" s="47">
        <v>-5.7792381581754038E-2</v>
      </c>
      <c r="H44" s="48">
        <v>2.3800302067065626E-2</v>
      </c>
      <c r="I44" s="49">
        <v>258.38391653999997</v>
      </c>
      <c r="J44" s="50">
        <v>1.8054500817852315E-3</v>
      </c>
      <c r="K44" s="51">
        <v>2.7930962847411145E-4</v>
      </c>
      <c r="L44" s="50">
        <v>-4.3156237308824563E-3</v>
      </c>
      <c r="M44" s="50">
        <v>-1.1001124936825812E-2</v>
      </c>
    </row>
    <row r="45" spans="2:14" s="22" customFormat="1" ht="12.75" customHeight="1" x14ac:dyDescent="0.2">
      <c r="B45" s="93"/>
      <c r="C45" s="52" t="s">
        <v>17</v>
      </c>
      <c r="D45" s="44">
        <v>2.5150213100000003</v>
      </c>
      <c r="E45" s="45">
        <v>-0.19424561364164239</v>
      </c>
      <c r="F45" s="46">
        <v>-6.8156727155446628E-2</v>
      </c>
      <c r="G45" s="47">
        <v>4.9174496768426446E-2</v>
      </c>
      <c r="H45" s="48">
        <v>2.9380694587471945E-2</v>
      </c>
      <c r="I45" s="49">
        <v>60.67056943</v>
      </c>
      <c r="J45" s="50">
        <v>-0.10299616531872413</v>
      </c>
      <c r="K45" s="51">
        <v>-0.1067261327785719</v>
      </c>
      <c r="L45" s="50">
        <v>-0.12693972087747196</v>
      </c>
      <c r="M45" s="50">
        <v>-0.13221096058023774</v>
      </c>
    </row>
    <row r="46" spans="2:14" s="22" customFormat="1" ht="12.75" customHeight="1" x14ac:dyDescent="0.2">
      <c r="B46" s="93"/>
      <c r="C46" s="54" t="s">
        <v>18</v>
      </c>
      <c r="D46" s="44">
        <v>44.494540020000002</v>
      </c>
      <c r="E46" s="45">
        <v>-2.8561121821659485E-2</v>
      </c>
      <c r="F46" s="46">
        <v>3.2359250334514034E-2</v>
      </c>
      <c r="G46" s="47">
        <v>4.1166272646137259E-2</v>
      </c>
      <c r="H46" s="48">
        <v>-3.2158116810164117E-2</v>
      </c>
      <c r="I46" s="49">
        <v>580.99327097000014</v>
      </c>
      <c r="J46" s="50">
        <v>-2.3020585428416562E-2</v>
      </c>
      <c r="K46" s="51">
        <v>-1.6341094254660349E-2</v>
      </c>
      <c r="L46" s="50">
        <v>-2.3793216420393004E-2</v>
      </c>
      <c r="M46" s="50">
        <v>-1.9978390246741529E-2</v>
      </c>
    </row>
    <row r="47" spans="2:14" s="22" customFormat="1" ht="12.75" customHeight="1" x14ac:dyDescent="0.2">
      <c r="B47" s="93"/>
      <c r="C47" s="55" t="s">
        <v>19</v>
      </c>
      <c r="D47" s="44">
        <v>8.9374075900000012</v>
      </c>
      <c r="E47" s="45">
        <v>1.0595285505872853E-2</v>
      </c>
      <c r="F47" s="46">
        <v>3.3135499320040562E-2</v>
      </c>
      <c r="G47" s="47">
        <v>1.6930583664373833E-2</v>
      </c>
      <c r="H47" s="48">
        <v>1.1303297872123697E-2</v>
      </c>
      <c r="I47" s="49">
        <v>122.61708260000002</v>
      </c>
      <c r="J47" s="50">
        <v>-4.3816321498030275E-3</v>
      </c>
      <c r="K47" s="51">
        <v>-6.2200524714949301E-3</v>
      </c>
      <c r="L47" s="50">
        <v>-1.0123638795451861E-2</v>
      </c>
      <c r="M47" s="50">
        <v>-1.554324313001143E-2</v>
      </c>
    </row>
    <row r="48" spans="2:14" s="22" customFormat="1" ht="12.75" customHeight="1" x14ac:dyDescent="0.2">
      <c r="B48" s="93"/>
      <c r="C48" s="55" t="s">
        <v>20</v>
      </c>
      <c r="D48" s="44">
        <v>34.707577600000008</v>
      </c>
      <c r="E48" s="45">
        <v>-4.0072440730154368E-2</v>
      </c>
      <c r="F48" s="46">
        <v>3.0972804451312452E-2</v>
      </c>
      <c r="G48" s="47">
        <v>4.9841740906704013E-2</v>
      </c>
      <c r="H48" s="48">
        <v>-4.6455822182829176E-2</v>
      </c>
      <c r="I48" s="49">
        <v>442.74995741999999</v>
      </c>
      <c r="J48" s="50">
        <v>-3.0792568222211103E-2</v>
      </c>
      <c r="K48" s="51">
        <v>-2.1621975387485337E-2</v>
      </c>
      <c r="L48" s="50">
        <v>-3.0222019850830395E-2</v>
      </c>
      <c r="M48" s="50">
        <v>-2.3740348432269243E-2</v>
      </c>
    </row>
    <row r="49" spans="2:13" s="22" customFormat="1" ht="12.75" customHeight="1" x14ac:dyDescent="0.2">
      <c r="B49" s="93"/>
      <c r="C49" s="56" t="s">
        <v>21</v>
      </c>
      <c r="D49" s="44">
        <v>4.4107908599999996</v>
      </c>
      <c r="E49" s="45">
        <v>-0.21483443008357406</v>
      </c>
      <c r="F49" s="46">
        <v>-0.17197108564470043</v>
      </c>
      <c r="G49" s="47">
        <v>-5.8782133179376195E-2</v>
      </c>
      <c r="H49" s="48">
        <v>-0.21613456743239068</v>
      </c>
      <c r="I49" s="49">
        <v>69.17746222000001</v>
      </c>
      <c r="J49" s="50">
        <v>-0.14668352367750181</v>
      </c>
      <c r="K49" s="51">
        <v>-0.14540377830085527</v>
      </c>
      <c r="L49" s="50">
        <v>-0.12892130371859156</v>
      </c>
      <c r="M49" s="50">
        <v>-0.12906822181570665</v>
      </c>
    </row>
    <row r="50" spans="2:13" s="22" customFormat="1" ht="12.75" customHeight="1" x14ac:dyDescent="0.2">
      <c r="B50" s="93"/>
      <c r="C50" s="43" t="s">
        <v>22</v>
      </c>
      <c r="D50" s="44">
        <v>12.22716159</v>
      </c>
      <c r="E50" s="45">
        <v>-4.1240119559940891E-2</v>
      </c>
      <c r="F50" s="46">
        <v>-6.2954480836802107E-3</v>
      </c>
      <c r="G50" s="47">
        <v>-4.6536647822292831E-2</v>
      </c>
      <c r="H50" s="57">
        <v>3.775858532293519E-2</v>
      </c>
      <c r="I50" s="49">
        <v>165.24737164000001</v>
      </c>
      <c r="J50" s="58">
        <v>6.2607074616707337E-3</v>
      </c>
      <c r="K50" s="51">
        <v>5.0521317390590514E-3</v>
      </c>
      <c r="L50" s="50">
        <v>1.7663182231273389E-2</v>
      </c>
      <c r="M50" s="50">
        <v>1.1084653313860438E-2</v>
      </c>
    </row>
    <row r="51" spans="2:13" s="22" customFormat="1" ht="12.75" customHeight="1" x14ac:dyDescent="0.2">
      <c r="B51" s="93"/>
      <c r="C51" s="43" t="s">
        <v>23</v>
      </c>
      <c r="D51" s="44">
        <v>8.8007655399999987</v>
      </c>
      <c r="E51" s="45">
        <v>-2.9124338607119937E-2</v>
      </c>
      <c r="F51" s="46">
        <v>3.9666875487267772E-2</v>
      </c>
      <c r="G51" s="47">
        <v>-4.6909264442810406E-3</v>
      </c>
      <c r="H51" s="48">
        <v>3.7765964267405971E-2</v>
      </c>
      <c r="I51" s="49">
        <v>112.50460027000001</v>
      </c>
      <c r="J51" s="50">
        <v>3.5153052806058849E-2</v>
      </c>
      <c r="K51" s="51">
        <v>3.4606344348244722E-2</v>
      </c>
      <c r="L51" s="50">
        <v>4.8105134412568251E-2</v>
      </c>
      <c r="M51" s="50">
        <v>4.3800238489310361E-2</v>
      </c>
    </row>
    <row r="52" spans="2:13" s="22" customFormat="1" ht="12.75" customHeight="1" x14ac:dyDescent="0.2">
      <c r="B52" s="93"/>
      <c r="C52" s="52" t="s">
        <v>24</v>
      </c>
      <c r="D52" s="44">
        <v>5.8001751500000003</v>
      </c>
      <c r="E52" s="45">
        <v>-2.8189885726506159E-3</v>
      </c>
      <c r="F52" s="46">
        <v>5.1907602339320569E-2</v>
      </c>
      <c r="G52" s="47">
        <v>9.6987483559558552E-3</v>
      </c>
      <c r="H52" s="48">
        <v>4.7192546457406115E-2</v>
      </c>
      <c r="I52" s="49">
        <v>72.94098434</v>
      </c>
      <c r="J52" s="50">
        <v>5.0376302816607987E-2</v>
      </c>
      <c r="K52" s="51">
        <v>4.3219167456139518E-2</v>
      </c>
      <c r="L52" s="50">
        <v>6.7103813071796914E-2</v>
      </c>
      <c r="M52" s="50">
        <v>5.8346091720802962E-2</v>
      </c>
    </row>
    <row r="53" spans="2:13" s="22" customFormat="1" ht="12.75" customHeight="1" x14ac:dyDescent="0.2">
      <c r="B53" s="93"/>
      <c r="C53" s="52" t="s">
        <v>25</v>
      </c>
      <c r="D53" s="44">
        <v>3.0005903900000002</v>
      </c>
      <c r="E53" s="45">
        <v>-7.6229507490150672E-2</v>
      </c>
      <c r="F53" s="46">
        <v>1.7542667343459994E-2</v>
      </c>
      <c r="G53" s="47">
        <v>-3.0506950366265717E-2</v>
      </c>
      <c r="H53" s="48">
        <v>2.1337050827894943E-2</v>
      </c>
      <c r="I53" s="49">
        <v>39.56361493</v>
      </c>
      <c r="J53" s="50">
        <v>8.213486110439483E-3</v>
      </c>
      <c r="K53" s="51">
        <v>1.9215672942165751E-2</v>
      </c>
      <c r="L53" s="50">
        <v>1.4101767625427364E-2</v>
      </c>
      <c r="M53" s="50">
        <v>1.8016401887697597E-2</v>
      </c>
    </row>
    <row r="54" spans="2:13" s="22" customFormat="1" ht="12.75" customHeight="1" x14ac:dyDescent="0.2">
      <c r="B54" s="93"/>
      <c r="C54" s="59" t="s">
        <v>26</v>
      </c>
      <c r="D54" s="35">
        <v>79.025667729999995</v>
      </c>
      <c r="E54" s="36">
        <v>-3.0192146243898765E-2</v>
      </c>
      <c r="F54" s="37">
        <v>1.8757943433077573E-2</v>
      </c>
      <c r="G54" s="38">
        <v>1.3951459222552032E-3</v>
      </c>
      <c r="H54" s="60">
        <v>-5.2570418787609707E-3</v>
      </c>
      <c r="I54" s="40">
        <v>996.58729412000002</v>
      </c>
      <c r="J54" s="41">
        <v>1.4588217708224605E-2</v>
      </c>
      <c r="K54" s="42">
        <v>1.4683947297425171E-2</v>
      </c>
      <c r="L54" s="41">
        <v>1.2228109222030881E-2</v>
      </c>
      <c r="M54" s="41">
        <v>9.8366439331076805E-3</v>
      </c>
    </row>
    <row r="55" spans="2:13" s="22" customFormat="1" ht="12.75" customHeight="1" x14ac:dyDescent="0.2">
      <c r="B55" s="93"/>
      <c r="C55" s="61" t="s">
        <v>27</v>
      </c>
      <c r="D55" s="44">
        <v>59.698316140000003</v>
      </c>
      <c r="E55" s="45">
        <v>-3.1083598988111083E-2</v>
      </c>
      <c r="F55" s="46">
        <v>1.8039313494348175E-2</v>
      </c>
      <c r="G55" s="47">
        <v>-4.1144303005142824E-3</v>
      </c>
      <c r="H55" s="48">
        <v>1.2520262074871003E-3</v>
      </c>
      <c r="I55" s="49">
        <v>748.12662736999994</v>
      </c>
      <c r="J55" s="50">
        <v>2.3681145849034024E-2</v>
      </c>
      <c r="K55" s="51">
        <v>2.3901526348024227E-2</v>
      </c>
      <c r="L55" s="50">
        <v>1.8943757864299471E-2</v>
      </c>
      <c r="M55" s="50">
        <v>1.6750865695858375E-2</v>
      </c>
    </row>
    <row r="56" spans="2:13" s="22" customFormat="1" ht="12.75" customHeight="1" x14ac:dyDescent="0.2">
      <c r="B56" s="93"/>
      <c r="C56" s="62" t="s">
        <v>28</v>
      </c>
      <c r="D56" s="44">
        <v>57.320519010000005</v>
      </c>
      <c r="E56" s="45">
        <v>-1.9886849081536151E-2</v>
      </c>
      <c r="F56" s="46">
        <v>3.1409493300156521E-2</v>
      </c>
      <c r="G56" s="47">
        <v>-1.5964853928813749E-3</v>
      </c>
      <c r="H56" s="48">
        <v>9.7680516696778685E-3</v>
      </c>
      <c r="I56" s="49">
        <v>712.62847699000008</v>
      </c>
      <c r="J56" s="50">
        <v>3.1948629011618879E-2</v>
      </c>
      <c r="K56" s="51">
        <v>3.2232521845630968E-2</v>
      </c>
      <c r="L56" s="50">
        <v>2.6903387940060197E-2</v>
      </c>
      <c r="M56" s="50">
        <v>2.5269992843878875E-2</v>
      </c>
    </row>
    <row r="57" spans="2:13" s="22" customFormat="1" ht="12.75" customHeight="1" x14ac:dyDescent="0.2">
      <c r="B57" s="93"/>
      <c r="C57" s="55" t="s">
        <v>29</v>
      </c>
      <c r="D57" s="63">
        <v>2.3777971299999998</v>
      </c>
      <c r="E57" s="45">
        <v>-0.24029904674636227</v>
      </c>
      <c r="F57" s="46">
        <v>-0.21134905947211258</v>
      </c>
      <c r="G57" s="47">
        <v>-5.7450933802164927E-2</v>
      </c>
      <c r="H57" s="48">
        <v>-0.12562167463766261</v>
      </c>
      <c r="I57" s="49">
        <v>35.498150379999998</v>
      </c>
      <c r="J57" s="50">
        <v>-0.11814881743308403</v>
      </c>
      <c r="K57" s="51">
        <v>-0.11943398463502664</v>
      </c>
      <c r="L57" s="50">
        <v>-0.12248278042217708</v>
      </c>
      <c r="M57" s="50">
        <v>-0.13259674984993941</v>
      </c>
    </row>
    <row r="58" spans="2:13" s="22" customFormat="1" ht="12.75" customHeight="1" x14ac:dyDescent="0.2">
      <c r="B58" s="93"/>
      <c r="C58" s="61" t="s">
        <v>30</v>
      </c>
      <c r="D58" s="44">
        <v>19.327351589999999</v>
      </c>
      <c r="E58" s="45">
        <v>-2.7428239353069261E-2</v>
      </c>
      <c r="F58" s="46">
        <v>2.0926697298885077E-2</v>
      </c>
      <c r="G58" s="47">
        <v>1.8349472626062679E-2</v>
      </c>
      <c r="H58" s="48">
        <v>-2.3704637513038751E-2</v>
      </c>
      <c r="I58" s="49">
        <v>248.46066675000006</v>
      </c>
      <c r="J58" s="50">
        <v>-1.1840943257212189E-2</v>
      </c>
      <c r="K58" s="51">
        <v>-1.2107736475211017E-2</v>
      </c>
      <c r="L58" s="50">
        <v>-7.2521783922643301E-3</v>
      </c>
      <c r="M58" s="50">
        <v>-1.0524358731963779E-2</v>
      </c>
    </row>
    <row r="59" spans="2:13" s="22" customFormat="1" ht="12.75" customHeight="1" x14ac:dyDescent="0.2">
      <c r="B59" s="93"/>
      <c r="C59" s="64" t="s">
        <v>31</v>
      </c>
      <c r="D59" s="65">
        <v>169.25834257000002</v>
      </c>
      <c r="E59" s="66">
        <v>-4.8264202858752991E-2</v>
      </c>
      <c r="F59" s="67">
        <v>5.7130037644492759E-4</v>
      </c>
      <c r="G59" s="68">
        <v>-3.0142710346641177E-3</v>
      </c>
      <c r="H59" s="69">
        <v>-1.625144878237561E-2</v>
      </c>
      <c r="I59" s="70">
        <v>2284.1770144900001</v>
      </c>
      <c r="J59" s="71">
        <v>-8.7535736400006225E-3</v>
      </c>
      <c r="K59" s="72">
        <v>-7.3029851601132956E-3</v>
      </c>
      <c r="L59" s="71">
        <v>-9.4625524381342085E-3</v>
      </c>
      <c r="M59" s="71">
        <v>-1.095580499434079E-2</v>
      </c>
    </row>
    <row r="60" spans="2:13" s="22" customFormat="1" ht="12.75" hidden="1" customHeight="1" x14ac:dyDescent="0.2">
      <c r="B60" s="93"/>
      <c r="C60" s="43"/>
      <c r="D60" s="44"/>
      <c r="E60" s="45"/>
      <c r="F60" s="46"/>
      <c r="G60" s="47"/>
      <c r="H60" s="47"/>
      <c r="I60" s="49"/>
      <c r="J60" s="50"/>
      <c r="K60" s="51"/>
      <c r="L60" s="50"/>
      <c r="M60" s="50"/>
    </row>
    <row r="61" spans="2:13" s="22" customFormat="1" ht="12.75" hidden="1" customHeight="1" x14ac:dyDescent="0.2">
      <c r="B61" s="93"/>
      <c r="C61" s="43"/>
      <c r="D61" s="44"/>
      <c r="E61" s="45"/>
      <c r="F61" s="46"/>
      <c r="G61" s="47"/>
      <c r="H61" s="47"/>
      <c r="I61" s="49"/>
      <c r="J61" s="50"/>
      <c r="K61" s="51"/>
      <c r="L61" s="50"/>
      <c r="M61" s="50"/>
    </row>
    <row r="62" spans="2:13" s="22" customFormat="1" ht="57" hidden="1" customHeight="1" x14ac:dyDescent="0.2">
      <c r="B62" s="93"/>
      <c r="C62" s="43"/>
      <c r="D62" s="44"/>
      <c r="E62" s="45"/>
      <c r="F62" s="46"/>
      <c r="G62" s="47"/>
      <c r="H62" s="47"/>
      <c r="I62" s="49"/>
      <c r="J62" s="50"/>
      <c r="K62" s="51"/>
      <c r="L62" s="50"/>
      <c r="M62" s="50"/>
    </row>
    <row r="63" spans="2:13" s="22" customFormat="1" ht="12.75" customHeight="1" x14ac:dyDescent="0.2">
      <c r="C63" s="74"/>
      <c r="D63" s="28"/>
      <c r="E63" s="29"/>
      <c r="F63" s="75"/>
      <c r="G63" s="29"/>
      <c r="H63" s="32"/>
      <c r="I63" s="76"/>
      <c r="J63" s="75"/>
      <c r="K63" s="29"/>
      <c r="L63" s="77"/>
      <c r="M63" s="29"/>
    </row>
    <row r="64" spans="2:13" s="22" customFormat="1" ht="12.75" customHeight="1" x14ac:dyDescent="0.2">
      <c r="B64" s="93"/>
      <c r="C64" s="78" t="s">
        <v>32</v>
      </c>
      <c r="D64" s="79">
        <v>23.316820460000002</v>
      </c>
      <c r="E64" s="47">
        <v>-3.8701995695089919E-2</v>
      </c>
      <c r="F64" s="80">
        <v>3.835182695312378E-2</v>
      </c>
      <c r="G64" s="81">
        <v>-0.13999681887386051</v>
      </c>
      <c r="H64" s="45">
        <v>1.3323375503035306E-2</v>
      </c>
      <c r="I64" s="82">
        <v>336.48829095999997</v>
      </c>
      <c r="J64" s="47">
        <v>9.130934298614557E-3</v>
      </c>
      <c r="K64" s="47">
        <v>2.9364438662826675E-3</v>
      </c>
      <c r="L64" s="47">
        <v>-5.6602742170619447E-4</v>
      </c>
      <c r="M64" s="47">
        <v>-9.0413280618110159E-3</v>
      </c>
    </row>
    <row r="65" spans="2:14" s="22" customFormat="1" ht="12.75" customHeight="1" x14ac:dyDescent="0.2">
      <c r="B65" s="93"/>
      <c r="C65" s="84" t="s">
        <v>33</v>
      </c>
      <c r="D65" s="44">
        <v>18.272044920000003</v>
      </c>
      <c r="E65" s="47">
        <v>-5.8498911288988653E-2</v>
      </c>
      <c r="F65" s="80">
        <v>2.0266997900122874E-2</v>
      </c>
      <c r="G65" s="47">
        <v>-0.14727368835567145</v>
      </c>
      <c r="H65" s="45">
        <v>6.5945955092436837E-3</v>
      </c>
      <c r="I65" s="82">
        <v>267.99912089999998</v>
      </c>
      <c r="J65" s="47">
        <v>6.352893466881504E-3</v>
      </c>
      <c r="K65" s="47">
        <v>-4.4583333517866919E-5</v>
      </c>
      <c r="L65" s="47">
        <v>-7.4523735601530472E-3</v>
      </c>
      <c r="M65" s="47">
        <v>-1.5151366797449106E-2</v>
      </c>
    </row>
    <row r="66" spans="2:14" s="22" customFormat="1" ht="12.75" customHeight="1" x14ac:dyDescent="0.2">
      <c r="B66" s="93"/>
      <c r="C66" s="84" t="s">
        <v>34</v>
      </c>
      <c r="D66" s="44">
        <v>2.3051209400000001</v>
      </c>
      <c r="E66" s="47">
        <v>0.12768928286638181</v>
      </c>
      <c r="F66" s="80">
        <v>0.18469422407024827</v>
      </c>
      <c r="G66" s="47" t="s">
        <v>110</v>
      </c>
      <c r="H66" s="45">
        <v>0.10734381932769455</v>
      </c>
      <c r="I66" s="82">
        <v>25.597802780000002</v>
      </c>
      <c r="J66" s="47">
        <v>0.12584197029404498</v>
      </c>
      <c r="K66" s="47">
        <v>0.10249851927967524</v>
      </c>
      <c r="L66" s="47">
        <v>0.16656046416464632</v>
      </c>
      <c r="M66" s="47">
        <v>0.12748200932569853</v>
      </c>
    </row>
    <row r="67" spans="2:14" s="22" customFormat="1" ht="12.75" customHeight="1" x14ac:dyDescent="0.2">
      <c r="B67" s="93"/>
      <c r="C67" s="85" t="s">
        <v>35</v>
      </c>
      <c r="D67" s="86">
        <v>2.4187258599999999</v>
      </c>
      <c r="E67" s="87">
        <v>-3.2291728097167516E-2</v>
      </c>
      <c r="F67" s="88">
        <v>5.8888006766123491E-2</v>
      </c>
      <c r="G67" s="87">
        <v>-0.10957183090273448</v>
      </c>
      <c r="H67" s="89">
        <v>1.9778205581928443E-3</v>
      </c>
      <c r="I67" s="90">
        <v>38.916762370000001</v>
      </c>
      <c r="J67" s="87">
        <v>-3.9383199877864206E-2</v>
      </c>
      <c r="K67" s="87">
        <v>-4.2416262157047413E-2</v>
      </c>
      <c r="L67" s="87">
        <v>-4.7927471901695107E-2</v>
      </c>
      <c r="M67" s="87">
        <v>-5.8136182347891419E-2</v>
      </c>
    </row>
    <row r="68" spans="2:14" s="22" customFormat="1" ht="12.75" customHeight="1" x14ac:dyDescent="0.2">
      <c r="C68" s="91"/>
      <c r="D68" s="92"/>
      <c r="E68" s="51"/>
      <c r="F68" s="51"/>
      <c r="G68" s="51"/>
      <c r="H68" s="51"/>
      <c r="I68" s="92"/>
      <c r="J68" s="51"/>
      <c r="K68" s="51"/>
      <c r="L68" s="51"/>
      <c r="M68" s="51"/>
      <c r="N68" s="83"/>
    </row>
    <row r="69" spans="2:14" s="22" customFormat="1" ht="12.75" customHeight="1" x14ac:dyDescent="0.2">
      <c r="B69" s="93"/>
      <c r="C69" s="94"/>
      <c r="D69" s="98"/>
      <c r="E69" s="95"/>
      <c r="F69" s="95"/>
      <c r="G69" s="95"/>
      <c r="H69" s="95"/>
      <c r="I69" s="96"/>
      <c r="J69" s="95"/>
      <c r="K69" s="95"/>
      <c r="L69" s="95"/>
      <c r="M69" s="95"/>
    </row>
    <row r="70" spans="2:14" s="22" customFormat="1" ht="27" customHeight="1" x14ac:dyDescent="0.2">
      <c r="B70" s="93"/>
      <c r="C70" s="211" t="s">
        <v>37</v>
      </c>
      <c r="D70" s="214" t="s">
        <v>6</v>
      </c>
      <c r="E70" s="215"/>
      <c r="F70" s="215"/>
      <c r="G70" s="216"/>
      <c r="H70" s="214" t="s">
        <v>8</v>
      </c>
      <c r="I70" s="215"/>
      <c r="J70" s="215"/>
      <c r="K70" s="216"/>
      <c r="L70" s="214" t="s">
        <v>9</v>
      </c>
      <c r="M70" s="216"/>
    </row>
    <row r="71" spans="2:14" s="22" customFormat="1" ht="53.25" customHeight="1" x14ac:dyDescent="0.2">
      <c r="B71" s="93"/>
      <c r="C71" s="212"/>
      <c r="D71" s="217" t="str">
        <f>D38</f>
        <v>Données brutes  août 2024</v>
      </c>
      <c r="E71" s="219" t="str">
        <f>E38</f>
        <v>Taux de croissance  août 2024 / août 2023</v>
      </c>
      <c r="F71" s="220"/>
      <c r="G71" s="25" t="str">
        <f>G5</f>
        <v>Taux de croissance  août 2024 / juil 2024</v>
      </c>
      <c r="H71" s="221" t="str">
        <f>H38</f>
        <v>Rappel :
Taux ACM CVS-CJO à fin août 2023</v>
      </c>
      <c r="I71" s="223" t="str">
        <f>I38</f>
        <v>Données brutes sept 2023 - août 2024</v>
      </c>
      <c r="J71" s="219" t="str">
        <f>J38</f>
        <v>Taux ACM (sept 2023 - août 2024 / sept 2022 - août 2023)</v>
      </c>
      <c r="K71" s="225"/>
      <c r="L71" s="219" t="str">
        <f>L38</f>
        <v>( janv à août 2024 ) /
( janv à août 2023 )</v>
      </c>
      <c r="M71" s="225"/>
    </row>
    <row r="72" spans="2:14" s="22" customFormat="1" ht="38.25" customHeight="1" x14ac:dyDescent="0.2">
      <c r="B72" s="93"/>
      <c r="C72" s="213"/>
      <c r="D72" s="218"/>
      <c r="E72" s="25" t="s">
        <v>10</v>
      </c>
      <c r="F72" s="26" t="s">
        <v>11</v>
      </c>
      <c r="G72" s="25" t="s">
        <v>11</v>
      </c>
      <c r="H72" s="222"/>
      <c r="I72" s="224"/>
      <c r="J72" s="25" t="s">
        <v>10</v>
      </c>
      <c r="K72" s="25" t="s">
        <v>11</v>
      </c>
      <c r="L72" s="25" t="s">
        <v>10</v>
      </c>
      <c r="M72" s="25" t="s">
        <v>11</v>
      </c>
    </row>
    <row r="73" spans="2:14" s="22" customFormat="1" ht="12.75" customHeight="1" x14ac:dyDescent="0.2">
      <c r="B73" s="93"/>
      <c r="C73" s="27" t="s">
        <v>12</v>
      </c>
      <c r="D73" s="28">
        <v>200.53221221000004</v>
      </c>
      <c r="E73" s="29">
        <v>-1.2516107202290572E-2</v>
      </c>
      <c r="F73" s="30">
        <v>3.0518109750457656E-2</v>
      </c>
      <c r="G73" s="31">
        <v>-1.3893163276230025E-2</v>
      </c>
      <c r="H73" s="32">
        <v>5.5481350633570514E-3</v>
      </c>
      <c r="I73" s="97">
        <v>2760.9113349200002</v>
      </c>
      <c r="J73" s="29">
        <v>3.2769035143090486E-2</v>
      </c>
      <c r="K73" s="31">
        <v>2.9952439120281227E-2</v>
      </c>
      <c r="L73" s="29">
        <v>3.9505876986138055E-2</v>
      </c>
      <c r="M73" s="29">
        <v>3.3795997725194704E-2</v>
      </c>
    </row>
    <row r="74" spans="2:14" s="22" customFormat="1" ht="12.75" customHeight="1" x14ac:dyDescent="0.2">
      <c r="B74" s="93"/>
      <c r="C74" s="34" t="s">
        <v>13</v>
      </c>
      <c r="D74" s="35">
        <v>127.27823620000004</v>
      </c>
      <c r="E74" s="36">
        <v>-1.9093309672048031E-2</v>
      </c>
      <c r="F74" s="37">
        <v>2.1459119766206181E-2</v>
      </c>
      <c r="G74" s="38">
        <v>-1.7643487268404479E-2</v>
      </c>
      <c r="H74" s="39">
        <v>3.322919463542684E-3</v>
      </c>
      <c r="I74" s="40">
        <v>1819.6301692500001</v>
      </c>
      <c r="J74" s="41">
        <v>2.4125495019504672E-2</v>
      </c>
      <c r="K74" s="42">
        <v>2.0484792987588651E-2</v>
      </c>
      <c r="L74" s="41">
        <v>3.4873696085764294E-2</v>
      </c>
      <c r="M74" s="41">
        <v>2.7313924845781434E-2</v>
      </c>
    </row>
    <row r="75" spans="2:14" s="22" customFormat="1" ht="12.75" customHeight="1" x14ac:dyDescent="0.2">
      <c r="B75" s="93"/>
      <c r="C75" s="43" t="s">
        <v>14</v>
      </c>
      <c r="D75" s="44">
        <v>34.791113200000005</v>
      </c>
      <c r="E75" s="45">
        <v>-4.130392382657988E-2</v>
      </c>
      <c r="F75" s="46">
        <v>-5.686374919633419E-4</v>
      </c>
      <c r="G75" s="47">
        <v>-3.660192368395121E-2</v>
      </c>
      <c r="H75" s="48">
        <v>3.4654365022423805E-2</v>
      </c>
      <c r="I75" s="49">
        <v>578.78426789000002</v>
      </c>
      <c r="J75" s="50">
        <v>2.3752914009781412E-2</v>
      </c>
      <c r="K75" s="51">
        <v>2.1118985165559101E-2</v>
      </c>
      <c r="L75" s="50">
        <v>2.0255083420068987E-2</v>
      </c>
      <c r="M75" s="50">
        <v>1.3133549357017271E-2</v>
      </c>
    </row>
    <row r="76" spans="2:14" s="22" customFormat="1" ht="12.75" customHeight="1" x14ac:dyDescent="0.2">
      <c r="B76" s="93"/>
      <c r="C76" s="52" t="s">
        <v>15</v>
      </c>
      <c r="D76" s="44">
        <v>9.4194463600000002</v>
      </c>
      <c r="E76" s="45">
        <v>-7.47420215383644E-2</v>
      </c>
      <c r="F76" s="46">
        <v>-2.9863409847274647E-2</v>
      </c>
      <c r="G76" s="47">
        <v>-3.8987330199739434E-2</v>
      </c>
      <c r="H76" s="48">
        <v>-1.5887422131193873E-2</v>
      </c>
      <c r="I76" s="49">
        <v>149.40492614000001</v>
      </c>
      <c r="J76" s="50">
        <v>1.9709384763340054E-2</v>
      </c>
      <c r="K76" s="51">
        <v>1.7670523516698955E-2</v>
      </c>
      <c r="L76" s="50">
        <v>3.0412317114447918E-2</v>
      </c>
      <c r="M76" s="50">
        <v>2.4244807494971488E-2</v>
      </c>
    </row>
    <row r="77" spans="2:14" s="22" customFormat="1" ht="12.75" customHeight="1" x14ac:dyDescent="0.2">
      <c r="B77" s="93"/>
      <c r="C77" s="52" t="s">
        <v>16</v>
      </c>
      <c r="D77" s="44">
        <v>20.605233430000006</v>
      </c>
      <c r="E77" s="45">
        <v>-1.1847982075446351E-2</v>
      </c>
      <c r="F77" s="46">
        <v>3.4814703230661159E-2</v>
      </c>
      <c r="G77" s="47">
        <v>-4.6600049495846174E-2</v>
      </c>
      <c r="H77" s="48">
        <v>5.5134844983701248E-2</v>
      </c>
      <c r="I77" s="49">
        <v>328.45503353999999</v>
      </c>
      <c r="J77" s="50">
        <v>5.0114485630475381E-2</v>
      </c>
      <c r="K77" s="51">
        <v>4.6549488076757184E-2</v>
      </c>
      <c r="L77" s="50">
        <v>4.4472453912498322E-2</v>
      </c>
      <c r="M77" s="50">
        <v>3.652430552264252E-2</v>
      </c>
    </row>
    <row r="78" spans="2:14" s="22" customFormat="1" ht="12.75" customHeight="1" x14ac:dyDescent="0.2">
      <c r="B78" s="93"/>
      <c r="C78" s="52" t="s">
        <v>17</v>
      </c>
      <c r="D78" s="44">
        <v>3.9836433199999997</v>
      </c>
      <c r="E78" s="45">
        <v>-0.12506164650731288</v>
      </c>
      <c r="F78" s="46">
        <v>-8.8315010937618177E-2</v>
      </c>
      <c r="G78" s="47">
        <v>-1.2925788114539483E-3</v>
      </c>
      <c r="H78" s="48">
        <v>4.9845701836266132E-2</v>
      </c>
      <c r="I78" s="49">
        <v>90.277780190000001</v>
      </c>
      <c r="J78" s="50">
        <v>-6.2143251396386989E-2</v>
      </c>
      <c r="K78" s="51">
        <v>-6.2584356229056337E-2</v>
      </c>
      <c r="L78" s="50">
        <v>-8.2914855651659014E-2</v>
      </c>
      <c r="M78" s="50">
        <v>-8.8550559864371547E-2</v>
      </c>
    </row>
    <row r="79" spans="2:14" s="22" customFormat="1" ht="12.75" customHeight="1" x14ac:dyDescent="0.2">
      <c r="B79" s="93"/>
      <c r="C79" s="54" t="s">
        <v>18</v>
      </c>
      <c r="D79" s="44">
        <v>27.33766353</v>
      </c>
      <c r="E79" s="45">
        <v>4.049332314623344E-2</v>
      </c>
      <c r="F79" s="46">
        <v>8.5959900034058956E-2</v>
      </c>
      <c r="G79" s="47">
        <v>1.3883946993722862E-2</v>
      </c>
      <c r="H79" s="48">
        <v>1.345876549701952E-2</v>
      </c>
      <c r="I79" s="49">
        <v>367.88524145000002</v>
      </c>
      <c r="J79" s="50">
        <v>4.2835645298314073E-2</v>
      </c>
      <c r="K79" s="51">
        <v>4.0961992141692161E-2</v>
      </c>
      <c r="L79" s="50">
        <v>4.3199762163662836E-2</v>
      </c>
      <c r="M79" s="50">
        <v>4.1900124550961815E-2</v>
      </c>
    </row>
    <row r="80" spans="2:14" s="22" customFormat="1" ht="12.75" customHeight="1" x14ac:dyDescent="0.2">
      <c r="B80" s="93"/>
      <c r="C80" s="55" t="s">
        <v>19</v>
      </c>
      <c r="D80" s="44">
        <v>7.4201581599999997</v>
      </c>
      <c r="E80" s="45">
        <v>5.3393737977441846E-2</v>
      </c>
      <c r="F80" s="46">
        <v>6.6252006489383231E-2</v>
      </c>
      <c r="G80" s="47">
        <v>-1.2845870496774991E-2</v>
      </c>
      <c r="H80" s="48">
        <v>4.9899381647861896E-2</v>
      </c>
      <c r="I80" s="49">
        <v>106.88381401000001</v>
      </c>
      <c r="J80" s="50">
        <v>4.750759626616885E-2</v>
      </c>
      <c r="K80" s="51">
        <v>5.1001934023748419E-2</v>
      </c>
      <c r="L80" s="50">
        <v>4.2813561923416676E-2</v>
      </c>
      <c r="M80" s="50">
        <v>4.6212365578469417E-2</v>
      </c>
    </row>
    <row r="81" spans="2:13" s="22" customFormat="1" ht="12.75" customHeight="1" x14ac:dyDescent="0.2">
      <c r="B81" s="93"/>
      <c r="C81" s="55" t="s">
        <v>20</v>
      </c>
      <c r="D81" s="44">
        <v>18.781423730000004</v>
      </c>
      <c r="E81" s="45">
        <v>3.2471501026648975E-2</v>
      </c>
      <c r="F81" s="46">
        <v>9.3637196882714324E-2</v>
      </c>
      <c r="G81" s="47">
        <v>2.615739858563737E-2</v>
      </c>
      <c r="H81" s="48">
        <v>-1.1046337022495689E-2</v>
      </c>
      <c r="I81" s="49">
        <v>236.17287707000003</v>
      </c>
      <c r="J81" s="50">
        <v>3.5300757233693192E-2</v>
      </c>
      <c r="K81" s="51">
        <v>3.1000474468992012E-2</v>
      </c>
      <c r="L81" s="50">
        <v>3.8627785275418214E-2</v>
      </c>
      <c r="M81" s="50">
        <v>3.5595430529394401E-2</v>
      </c>
    </row>
    <row r="82" spans="2:13" s="22" customFormat="1" ht="12.75" customHeight="1" x14ac:dyDescent="0.2">
      <c r="B82" s="93"/>
      <c r="C82" s="56" t="s">
        <v>21</v>
      </c>
      <c r="D82" s="44">
        <v>5.1153544900000005</v>
      </c>
      <c r="E82" s="45">
        <v>-0.16129657842555034</v>
      </c>
      <c r="F82" s="46">
        <v>-0.12118744202380771</v>
      </c>
      <c r="G82" s="47">
        <v>-7.9795805731824765E-2</v>
      </c>
      <c r="H82" s="48">
        <v>-0.29267741953997006</v>
      </c>
      <c r="I82" s="49">
        <v>81.255427609999998</v>
      </c>
      <c r="J82" s="50">
        <v>-0.10271548844166034</v>
      </c>
      <c r="K82" s="51">
        <v>-0.10210407450393988</v>
      </c>
      <c r="L82" s="50">
        <v>-6.6654406909811836E-2</v>
      </c>
      <c r="M82" s="50">
        <v>-7.3314627228998952E-2</v>
      </c>
    </row>
    <row r="83" spans="2:13" s="22" customFormat="1" ht="12.75" customHeight="1" x14ac:dyDescent="0.2">
      <c r="B83" s="93"/>
      <c r="C83" s="43" t="s">
        <v>22</v>
      </c>
      <c r="D83" s="44">
        <v>11.662824500000001</v>
      </c>
      <c r="E83" s="45">
        <v>2.4635955766126205E-2</v>
      </c>
      <c r="F83" s="46">
        <v>6.147223448339334E-2</v>
      </c>
      <c r="G83" s="47">
        <v>-1.4807018472384081E-2</v>
      </c>
      <c r="H83" s="57">
        <v>9.8211572838666994E-2</v>
      </c>
      <c r="I83" s="49">
        <v>156.47854561</v>
      </c>
      <c r="J83" s="58">
        <v>5.934121084868349E-2</v>
      </c>
      <c r="K83" s="51">
        <v>5.7629441245135249E-2</v>
      </c>
      <c r="L83" s="50">
        <v>6.4851423516884887E-2</v>
      </c>
      <c r="M83" s="50">
        <v>5.923544610298892E-2</v>
      </c>
    </row>
    <row r="84" spans="2:13" s="22" customFormat="1" ht="12.75" customHeight="1" x14ac:dyDescent="0.2">
      <c r="B84" s="93"/>
      <c r="C84" s="43" t="s">
        <v>23</v>
      </c>
      <c r="D84" s="44">
        <v>46.20056048</v>
      </c>
      <c r="E84" s="45">
        <v>-2.7942843564279118E-2</v>
      </c>
      <c r="F84" s="46">
        <v>1.385637470326162E-2</v>
      </c>
      <c r="G84" s="47">
        <v>-8.6342987081851064E-3</v>
      </c>
      <c r="H84" s="48">
        <v>5.7250436196860655E-3</v>
      </c>
      <c r="I84" s="49">
        <v>603.29002144000003</v>
      </c>
      <c r="J84" s="50">
        <v>2.0796511064552936E-2</v>
      </c>
      <c r="K84" s="51">
        <v>1.3736607492271347E-2</v>
      </c>
      <c r="L84" s="50">
        <v>4.819168975918342E-2</v>
      </c>
      <c r="M84" s="50">
        <v>3.575247291568151E-2</v>
      </c>
    </row>
    <row r="85" spans="2:13" s="22" customFormat="1" ht="12.75" customHeight="1" x14ac:dyDescent="0.2">
      <c r="B85" s="93"/>
      <c r="C85" s="52" t="s">
        <v>24</v>
      </c>
      <c r="D85" s="44">
        <v>29.96170635</v>
      </c>
      <c r="E85" s="45">
        <v>-7.0480214735840763E-3</v>
      </c>
      <c r="F85" s="46">
        <v>2.2979253526700383E-2</v>
      </c>
      <c r="G85" s="47">
        <v>1.3200975032474416E-2</v>
      </c>
      <c r="H85" s="48">
        <v>-8.3625237231125249E-3</v>
      </c>
      <c r="I85" s="49">
        <v>384.47023099999996</v>
      </c>
      <c r="J85" s="50">
        <v>1.6986841602229186E-2</v>
      </c>
      <c r="K85" s="51">
        <v>6.4704218203008868E-3</v>
      </c>
      <c r="L85" s="50">
        <v>4.9244331212548342E-2</v>
      </c>
      <c r="M85" s="50">
        <v>3.3426492267686791E-2</v>
      </c>
    </row>
    <row r="86" spans="2:13" s="22" customFormat="1" ht="12.75" customHeight="1" x14ac:dyDescent="0.2">
      <c r="B86" s="93"/>
      <c r="C86" s="52" t="s">
        <v>25</v>
      </c>
      <c r="D86" s="44">
        <v>16.23885413</v>
      </c>
      <c r="E86" s="45">
        <v>-6.4273280869780125E-2</v>
      </c>
      <c r="F86" s="46">
        <v>-2.7012272520844371E-3</v>
      </c>
      <c r="G86" s="47">
        <v>-4.6874502891437797E-2</v>
      </c>
      <c r="H86" s="48">
        <v>3.1766857487015354E-2</v>
      </c>
      <c r="I86" s="49">
        <v>218.81978844000002</v>
      </c>
      <c r="J86" s="50">
        <v>2.7559732989740127E-2</v>
      </c>
      <c r="K86" s="51">
        <v>2.6646216070970397E-2</v>
      </c>
      <c r="L86" s="50">
        <v>4.6325326361994712E-2</v>
      </c>
      <c r="M86" s="50">
        <v>3.9810908698894254E-2</v>
      </c>
    </row>
    <row r="87" spans="2:13" s="22" customFormat="1" ht="12.75" customHeight="1" x14ac:dyDescent="0.2">
      <c r="B87" s="93"/>
      <c r="C87" s="59" t="s">
        <v>26</v>
      </c>
      <c r="D87" s="35">
        <v>73.253976010000002</v>
      </c>
      <c r="E87" s="36">
        <v>-8.7603058476404261E-4</v>
      </c>
      <c r="F87" s="37">
        <v>4.8276366448308794E-2</v>
      </c>
      <c r="G87" s="38">
        <v>-6.649337593764848E-3</v>
      </c>
      <c r="H87" s="60">
        <v>9.9944125146183005E-3</v>
      </c>
      <c r="I87" s="40">
        <v>941.28116566999984</v>
      </c>
      <c r="J87" s="41">
        <v>4.9898730729463603E-2</v>
      </c>
      <c r="K87" s="42">
        <v>4.8745098527609665E-2</v>
      </c>
      <c r="L87" s="41">
        <v>4.8661439337646772E-2</v>
      </c>
      <c r="M87" s="41">
        <v>4.6504456891379276E-2</v>
      </c>
    </row>
    <row r="88" spans="2:13" s="22" customFormat="1" ht="12.75" customHeight="1" x14ac:dyDescent="0.2">
      <c r="B88" s="93"/>
      <c r="C88" s="61" t="s">
        <v>27</v>
      </c>
      <c r="D88" s="44">
        <v>56.575136389999997</v>
      </c>
      <c r="E88" s="45">
        <v>-1.5167817088303837E-2</v>
      </c>
      <c r="F88" s="46">
        <v>3.5604861344393113E-2</v>
      </c>
      <c r="G88" s="47">
        <v>-8.1829217462590087E-3</v>
      </c>
      <c r="H88" s="48">
        <v>-4.1887195243572872E-4</v>
      </c>
      <c r="I88" s="49">
        <v>728.30071401000009</v>
      </c>
      <c r="J88" s="50">
        <v>4.9520409790700493E-2</v>
      </c>
      <c r="K88" s="51">
        <v>4.8442192269649409E-2</v>
      </c>
      <c r="L88" s="50">
        <v>4.5405113881228809E-2</v>
      </c>
      <c r="M88" s="50">
        <v>4.3849470933631229E-2</v>
      </c>
    </row>
    <row r="89" spans="2:13" s="22" customFormat="1" ht="12.75" customHeight="1" x14ac:dyDescent="0.2">
      <c r="B89" s="93"/>
      <c r="C89" s="62" t="s">
        <v>28</v>
      </c>
      <c r="D89" s="44">
        <v>52.385403660000001</v>
      </c>
      <c r="E89" s="45">
        <v>-1.2558577388072867E-2</v>
      </c>
      <c r="F89" s="46">
        <v>4.2491195071662435E-2</v>
      </c>
      <c r="G89" s="47">
        <v>-4.2436610438723044E-3</v>
      </c>
      <c r="H89" s="48">
        <v>6.1775852568397571E-3</v>
      </c>
      <c r="I89" s="49">
        <v>675.34417512999994</v>
      </c>
      <c r="J89" s="50">
        <v>5.294805137330072E-2</v>
      </c>
      <c r="K89" s="51">
        <v>5.1544178216299752E-2</v>
      </c>
      <c r="L89" s="50">
        <v>4.6766662308262541E-2</v>
      </c>
      <c r="M89" s="50">
        <v>4.4739133872006676E-2</v>
      </c>
    </row>
    <row r="90" spans="2:13" s="22" customFormat="1" ht="12.75" customHeight="1" x14ac:dyDescent="0.2">
      <c r="B90" s="93"/>
      <c r="C90" s="55" t="s">
        <v>29</v>
      </c>
      <c r="D90" s="63">
        <v>4.1897327299999993</v>
      </c>
      <c r="E90" s="45">
        <v>-4.6665030648602723E-2</v>
      </c>
      <c r="F90" s="46">
        <v>-4.6537964114294339E-2</v>
      </c>
      <c r="G90" s="47">
        <v>-5.6845492701867451E-2</v>
      </c>
      <c r="H90" s="48">
        <v>-7.4759984050685291E-2</v>
      </c>
      <c r="I90" s="49">
        <v>52.956538879999997</v>
      </c>
      <c r="J90" s="50">
        <v>7.6873316328129881E-3</v>
      </c>
      <c r="K90" s="51">
        <v>1.0425146923468631E-2</v>
      </c>
      <c r="L90" s="50">
        <v>2.8212963159675475E-2</v>
      </c>
      <c r="M90" s="50">
        <v>3.2680528179091395E-2</v>
      </c>
    </row>
    <row r="91" spans="2:13" s="22" customFormat="1" ht="12.75" customHeight="1" x14ac:dyDescent="0.2">
      <c r="B91" s="93"/>
      <c r="C91" s="61" t="s">
        <v>30</v>
      </c>
      <c r="D91" s="44">
        <v>16.678839619999998</v>
      </c>
      <c r="E91" s="45">
        <v>5.0851959373555244E-2</v>
      </c>
      <c r="F91" s="46">
        <v>9.2920095171661776E-2</v>
      </c>
      <c r="G91" s="47">
        <v>-1.4951033063851371E-3</v>
      </c>
      <c r="H91" s="48">
        <v>4.7361539769324779E-2</v>
      </c>
      <c r="I91" s="49">
        <v>212.98045165999997</v>
      </c>
      <c r="J91" s="50">
        <v>5.1194487709290248E-2</v>
      </c>
      <c r="K91" s="51">
        <v>4.9782463669231003E-2</v>
      </c>
      <c r="L91" s="50">
        <v>5.971209715655057E-2</v>
      </c>
      <c r="M91" s="50">
        <v>5.5627558265312516E-2</v>
      </c>
    </row>
    <row r="92" spans="2:13" s="22" customFormat="1" ht="12.75" customHeight="1" x14ac:dyDescent="0.2">
      <c r="B92" s="93"/>
      <c r="C92" s="64" t="s">
        <v>31</v>
      </c>
      <c r="D92" s="65">
        <v>154.33165173000003</v>
      </c>
      <c r="E92" s="66">
        <v>-7.8022902285656004E-3</v>
      </c>
      <c r="F92" s="67">
        <v>3.5285410276755469E-2</v>
      </c>
      <c r="G92" s="68">
        <v>-1.5356706903022155E-2</v>
      </c>
      <c r="H92" s="69">
        <v>5.4977531056690232E-3</v>
      </c>
      <c r="I92" s="70">
        <v>2157.6213134799996</v>
      </c>
      <c r="J92" s="71">
        <v>3.6167065424566269E-2</v>
      </c>
      <c r="K92" s="72">
        <v>3.4571605302047059E-2</v>
      </c>
      <c r="L92" s="71">
        <v>3.7044068231820271E-2</v>
      </c>
      <c r="M92" s="71">
        <v>3.3247336043091158E-2</v>
      </c>
    </row>
    <row r="93" spans="2:13" s="22" customFormat="1" ht="12.75" hidden="1" customHeight="1" x14ac:dyDescent="0.2">
      <c r="B93" s="93"/>
      <c r="C93" s="43"/>
      <c r="D93" s="44"/>
      <c r="E93" s="45"/>
      <c r="F93" s="46"/>
      <c r="G93" s="47"/>
      <c r="H93" s="73"/>
      <c r="I93" s="49"/>
      <c r="J93" s="50"/>
      <c r="K93" s="51"/>
      <c r="L93" s="50"/>
      <c r="M93" s="50"/>
    </row>
    <row r="94" spans="2:13" s="22" customFormat="1" ht="12.75" hidden="1" customHeight="1" x14ac:dyDescent="0.2">
      <c r="B94" s="93"/>
      <c r="C94" s="43"/>
      <c r="D94" s="44"/>
      <c r="E94" s="45"/>
      <c r="F94" s="46"/>
      <c r="G94" s="47"/>
      <c r="H94" s="73"/>
      <c r="I94" s="49"/>
      <c r="J94" s="50"/>
      <c r="K94" s="51"/>
      <c r="L94" s="50"/>
      <c r="M94" s="50"/>
    </row>
    <row r="95" spans="2:13" s="22" customFormat="1" ht="12.75" hidden="1" customHeight="1" x14ac:dyDescent="0.2">
      <c r="B95" s="93"/>
      <c r="C95" s="43"/>
      <c r="D95" s="44"/>
      <c r="E95" s="45"/>
      <c r="F95" s="46"/>
      <c r="G95" s="47"/>
      <c r="H95" s="73"/>
      <c r="I95" s="49"/>
      <c r="J95" s="50"/>
      <c r="K95" s="51"/>
      <c r="L95" s="50"/>
      <c r="M95" s="50"/>
    </row>
    <row r="96" spans="2:13" s="22" customFormat="1" ht="12.75" customHeight="1" x14ac:dyDescent="0.2">
      <c r="C96" s="74"/>
      <c r="D96" s="28"/>
      <c r="E96" s="29"/>
      <c r="F96" s="75"/>
      <c r="G96" s="29"/>
      <c r="H96" s="32"/>
      <c r="I96" s="76"/>
      <c r="J96" s="75"/>
      <c r="K96" s="29"/>
      <c r="L96" s="77"/>
      <c r="M96" s="29"/>
    </row>
    <row r="97" spans="2:13" s="22" customFormat="1" ht="12.75" customHeight="1" x14ac:dyDescent="0.2">
      <c r="B97" s="93"/>
      <c r="C97" s="78" t="s">
        <v>32</v>
      </c>
      <c r="D97" s="79">
        <v>23.652069359999999</v>
      </c>
      <c r="E97" s="47">
        <v>7.3584550952077166E-3</v>
      </c>
      <c r="F97" s="80">
        <v>3.9623923161035357E-2</v>
      </c>
      <c r="G97" s="81">
        <v>-0.11161203186924262</v>
      </c>
      <c r="H97" s="45">
        <v>7.438159904419428E-2</v>
      </c>
      <c r="I97" s="82">
        <v>338.58673556000002</v>
      </c>
      <c r="J97" s="47">
        <v>7.9998324501640683E-2</v>
      </c>
      <c r="K97" s="47">
        <v>6.7647459942689503E-2</v>
      </c>
      <c r="L97" s="47">
        <v>6.7328865259260295E-2</v>
      </c>
      <c r="M97" s="47">
        <v>4.8670537854043294E-2</v>
      </c>
    </row>
    <row r="98" spans="2:13" s="22" customFormat="1" ht="12.75" customHeight="1" x14ac:dyDescent="0.2">
      <c r="B98" s="93"/>
      <c r="C98" s="84" t="s">
        <v>33</v>
      </c>
      <c r="D98" s="44">
        <v>18.858979559999998</v>
      </c>
      <c r="E98" s="47">
        <v>2.2626846480872542E-2</v>
      </c>
      <c r="F98" s="80">
        <v>3.9010073264505563E-2</v>
      </c>
      <c r="G98" s="47">
        <v>-0.10799984810416874</v>
      </c>
      <c r="H98" s="45">
        <v>5.5422080580394439E-2</v>
      </c>
      <c r="I98" s="82">
        <v>272.16198544999997</v>
      </c>
      <c r="J98" s="47">
        <v>8.0179078580946417E-2</v>
      </c>
      <c r="K98" s="47">
        <v>6.4541208184073051E-2</v>
      </c>
      <c r="L98" s="47">
        <v>7.0547388284615931E-2</v>
      </c>
      <c r="M98" s="47">
        <v>4.6434202243589517E-2</v>
      </c>
    </row>
    <row r="99" spans="2:13" s="22" customFormat="1" ht="12.75" customHeight="1" x14ac:dyDescent="0.2">
      <c r="B99" s="93"/>
      <c r="C99" s="84" t="s">
        <v>34</v>
      </c>
      <c r="D99" s="44">
        <v>2.63462839</v>
      </c>
      <c r="E99" s="47">
        <v>-8.8625307826924349E-2</v>
      </c>
      <c r="F99" s="80">
        <v>-1.4238309347858191E-3</v>
      </c>
      <c r="G99" s="47">
        <v>-6.844755453972251E-2</v>
      </c>
      <c r="H99" s="45">
        <v>0.23388133646114673</v>
      </c>
      <c r="I99" s="82">
        <v>32.537702530000004</v>
      </c>
      <c r="J99" s="47">
        <v>0.10494208628339297</v>
      </c>
      <c r="K99" s="47">
        <v>0.11330761226796304</v>
      </c>
      <c r="L99" s="47">
        <v>8.5300397405727368E-2</v>
      </c>
      <c r="M99" s="47">
        <v>8.4592586980455575E-2</v>
      </c>
    </row>
    <row r="100" spans="2:13" s="22" customFormat="1" ht="12.75" customHeight="1" x14ac:dyDescent="0.2">
      <c r="B100" s="93"/>
      <c r="C100" s="85" t="s">
        <v>35</v>
      </c>
      <c r="D100" s="86">
        <v>1.71687871</v>
      </c>
      <c r="E100" s="87">
        <v>3.3553870502263106E-2</v>
      </c>
      <c r="F100" s="88">
        <v>0.10548918065813462</v>
      </c>
      <c r="G100" s="87">
        <v>-0.19145067387410775</v>
      </c>
      <c r="H100" s="89">
        <v>7.8400742979968463E-2</v>
      </c>
      <c r="I100" s="90">
        <v>28.082722650000001</v>
      </c>
      <c r="J100" s="87">
        <v>4.9679396645366136E-2</v>
      </c>
      <c r="K100" s="87">
        <v>3.8259139587251356E-2</v>
      </c>
      <c r="L100" s="87">
        <v>3.803238200982717E-2</v>
      </c>
      <c r="M100" s="87">
        <v>2.2132038003310761E-2</v>
      </c>
    </row>
    <row r="101" spans="2:13" s="22" customFormat="1" ht="12.75" customHeight="1" x14ac:dyDescent="0.2">
      <c r="B101" s="93"/>
      <c r="C101" s="94"/>
      <c r="D101" s="98"/>
      <c r="E101" s="95"/>
      <c r="F101" s="95"/>
      <c r="G101" s="95"/>
      <c r="H101" s="95"/>
      <c r="I101" s="96"/>
      <c r="J101" s="95"/>
      <c r="K101" s="95"/>
      <c r="L101" s="95"/>
      <c r="M101" s="99"/>
    </row>
    <row r="102" spans="2:13" s="20" customFormat="1" x14ac:dyDescent="0.2">
      <c r="C102" s="100" t="s">
        <v>38</v>
      </c>
    </row>
    <row r="103" spans="2:13" s="20" customFormat="1" ht="44.25" customHeight="1" x14ac:dyDescent="0.2">
      <c r="C103" s="210" t="s">
        <v>39</v>
      </c>
      <c r="D103" s="210"/>
      <c r="E103" s="210"/>
      <c r="F103" s="210"/>
      <c r="G103" s="210"/>
      <c r="H103" s="210"/>
      <c r="I103" s="210"/>
      <c r="J103" s="210"/>
      <c r="K103" s="210"/>
      <c r="L103" s="210"/>
      <c r="M103" s="210"/>
    </row>
    <row r="104" spans="2:13" s="20" customFormat="1" ht="8.25" customHeight="1" x14ac:dyDescent="0.2">
      <c r="C104" s="210"/>
      <c r="D104" s="210"/>
      <c r="E104" s="210"/>
      <c r="F104" s="210"/>
      <c r="G104" s="210"/>
      <c r="H104" s="210"/>
      <c r="I104" s="210"/>
      <c r="J104" s="210"/>
      <c r="K104" s="210"/>
      <c r="L104" s="210"/>
      <c r="M104" s="210"/>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3:M103"/>
    <mergeCell ref="C104:M104"/>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003B8-A262-408F-9CAF-27185424DFBA}">
  <sheetPr>
    <tabColor rgb="FF0000FF"/>
  </sheetPr>
  <dimension ref="A1:GJ108"/>
  <sheetViews>
    <sheetView zoomScale="85" zoomScaleNormal="85" workbookViewId="0"/>
  </sheetViews>
  <sheetFormatPr baseColWidth="10" defaultColWidth="11.42578125" defaultRowHeight="12" x14ac:dyDescent="0.2"/>
  <cols>
    <col min="1" max="2" width="2.42578125" style="20" customWidth="1"/>
    <col min="3" max="3" width="44.5703125" style="20" bestFit="1" customWidth="1"/>
    <col min="4" max="4" width="10.42578125" style="20" customWidth="1"/>
    <col min="5" max="6" width="9.5703125" style="20" customWidth="1"/>
    <col min="7" max="7" width="10.5703125" style="20" customWidth="1"/>
    <col min="8" max="8" width="9.5703125" style="20" customWidth="1"/>
    <col min="9" max="9" width="10.5703125" style="20" customWidth="1"/>
    <col min="10" max="13" width="9.5703125" style="20" customWidth="1"/>
    <col min="14" max="192" width="11.42578125" style="20"/>
    <col min="193" max="16384" width="11.42578125" style="101"/>
  </cols>
  <sheetData>
    <row r="1" spans="1:13" s="20" customFormat="1" x14ac:dyDescent="0.2">
      <c r="A1" s="19"/>
    </row>
    <row r="2" spans="1:13" s="22" customFormat="1" x14ac:dyDescent="0.2">
      <c r="A2" s="19"/>
    </row>
    <row r="3" spans="1:13" s="22" customFormat="1" x14ac:dyDescent="0.2">
      <c r="A3" s="19"/>
    </row>
    <row r="4" spans="1:13" s="22" customFormat="1" ht="24" customHeight="1" x14ac:dyDescent="0.2">
      <c r="A4" s="19"/>
      <c r="C4" s="211" t="s">
        <v>40</v>
      </c>
      <c r="D4" s="214" t="s">
        <v>6</v>
      </c>
      <c r="E4" s="215"/>
      <c r="F4" s="215"/>
      <c r="G4" s="216"/>
      <c r="H4" s="214" t="s">
        <v>8</v>
      </c>
      <c r="I4" s="215"/>
      <c r="J4" s="215"/>
      <c r="K4" s="216"/>
      <c r="L4" s="214" t="s">
        <v>9</v>
      </c>
      <c r="M4" s="216"/>
    </row>
    <row r="5" spans="1:13" s="22" customFormat="1" ht="53.25" customHeight="1" x14ac:dyDescent="0.2">
      <c r="A5" s="19"/>
      <c r="C5" s="212"/>
      <c r="D5" s="217" t="s">
        <v>83</v>
      </c>
      <c r="E5" s="219" t="s">
        <v>84</v>
      </c>
      <c r="F5" s="229"/>
      <c r="G5" s="25" t="s">
        <v>85</v>
      </c>
      <c r="H5" s="221" t="str">
        <f>Date_rbts!H5</f>
        <v>Rappel :
Taux ACM CVS-CJO à fin août 2023</v>
      </c>
      <c r="I5" s="223" t="str">
        <f>Date_rbts!I5</f>
        <v>Données brutes sept 2023 - août 2024</v>
      </c>
      <c r="J5" s="219" t="str">
        <f>Date_rbts!J5</f>
        <v>Taux ACM (sept 2023 - août 2024 / sept 2022 - août 2023)</v>
      </c>
      <c r="K5" s="225"/>
      <c r="L5" s="219" t="str">
        <f>Date_rbts!L5</f>
        <v>( janv à août 2024 ) /
( janv à août 2023 )</v>
      </c>
      <c r="M5" s="225"/>
    </row>
    <row r="6" spans="1:13" s="22" customFormat="1" ht="36" customHeight="1" x14ac:dyDescent="0.2">
      <c r="A6" s="19"/>
      <c r="C6" s="213"/>
      <c r="D6" s="218"/>
      <c r="E6" s="25" t="s">
        <v>10</v>
      </c>
      <c r="F6" s="26" t="s">
        <v>11</v>
      </c>
      <c r="G6" s="25" t="s">
        <v>11</v>
      </c>
      <c r="H6" s="222"/>
      <c r="I6" s="224"/>
      <c r="J6" s="25" t="s">
        <v>10</v>
      </c>
      <c r="K6" s="25" t="s">
        <v>11</v>
      </c>
      <c r="L6" s="25" t="s">
        <v>10</v>
      </c>
      <c r="M6" s="25" t="s">
        <v>11</v>
      </c>
    </row>
    <row r="7" spans="1:13" s="22" customFormat="1" ht="14.25" x14ac:dyDescent="0.2">
      <c r="A7" s="19"/>
      <c r="C7" s="27" t="s">
        <v>12</v>
      </c>
      <c r="D7" s="28">
        <v>378.05035318149999</v>
      </c>
      <c r="E7" s="29">
        <v>-2.9158734196938929E-2</v>
      </c>
      <c r="F7" s="30">
        <v>1.7368228656477358E-2</v>
      </c>
      <c r="G7" s="31">
        <v>-1.0567143829822601E-2</v>
      </c>
      <c r="H7" s="32">
        <v>2.8928904152391022E-2</v>
      </c>
      <c r="I7" s="97">
        <v>5146.620986629001</v>
      </c>
      <c r="J7" s="29">
        <v>2.1214110272646192E-2</v>
      </c>
      <c r="K7" s="31">
        <v>2.1827944566482627E-2</v>
      </c>
      <c r="L7" s="29">
        <v>2.0853152488987448E-2</v>
      </c>
      <c r="M7" s="29">
        <v>1.7571019816002176E-2</v>
      </c>
    </row>
    <row r="8" spans="1:13" s="22" customFormat="1" x14ac:dyDescent="0.2">
      <c r="A8" s="19"/>
      <c r="C8" s="34" t="s">
        <v>13</v>
      </c>
      <c r="D8" s="35">
        <v>226.07602345400002</v>
      </c>
      <c r="E8" s="36">
        <v>-3.6961835347549155E-2</v>
      </c>
      <c r="F8" s="37">
        <v>7.6801767920702257E-3</v>
      </c>
      <c r="G8" s="38">
        <v>-1.675497427523609E-2</v>
      </c>
      <c r="H8" s="39">
        <v>2.7026920959358325E-2</v>
      </c>
      <c r="I8" s="40">
        <v>3213.9523462629995</v>
      </c>
      <c r="J8" s="41">
        <v>1.3732915654584232E-2</v>
      </c>
      <c r="K8" s="42">
        <v>1.3341855639254829E-2</v>
      </c>
      <c r="L8" s="41">
        <v>1.5448320980144592E-2</v>
      </c>
      <c r="M8" s="41">
        <v>1.0686213733494876E-2</v>
      </c>
    </row>
    <row r="9" spans="1:13" s="22" customFormat="1" x14ac:dyDescent="0.2">
      <c r="A9" s="19"/>
      <c r="C9" s="43" t="s">
        <v>14</v>
      </c>
      <c r="D9" s="44">
        <v>61.855828680000002</v>
      </c>
      <c r="E9" s="45">
        <v>-9.967498191605928E-2</v>
      </c>
      <c r="F9" s="46">
        <v>-1.6518336539759093E-2</v>
      </c>
      <c r="G9" s="47">
        <v>-2.3702932057695913E-2</v>
      </c>
      <c r="H9" s="48">
        <v>2.863591344126859E-2</v>
      </c>
      <c r="I9" s="49">
        <v>1022.18118215</v>
      </c>
      <c r="J9" s="50">
        <v>3.5487637211975009E-3</v>
      </c>
      <c r="K9" s="51">
        <v>2.0529720239910176E-3</v>
      </c>
      <c r="L9" s="50">
        <v>-1.2913195587908044E-3</v>
      </c>
      <c r="M9" s="50">
        <v>-7.9552809265573954E-3</v>
      </c>
    </row>
    <row r="10" spans="1:13" s="22" customFormat="1" x14ac:dyDescent="0.2">
      <c r="A10" s="19"/>
      <c r="C10" s="52" t="s">
        <v>15</v>
      </c>
      <c r="D10" s="44">
        <v>17.409377980000002</v>
      </c>
      <c r="E10" s="45">
        <v>-9.967498191605928E-2</v>
      </c>
      <c r="F10" s="46">
        <v>-5.3955181213588221E-2</v>
      </c>
      <c r="G10" s="47">
        <v>-4.4809178797240889E-2</v>
      </c>
      <c r="H10" s="48">
        <v>-4.5017784747708456E-3</v>
      </c>
      <c r="I10" s="49">
        <v>271.75714556999998</v>
      </c>
      <c r="J10" s="50">
        <v>-2.4240612825862096E-3</v>
      </c>
      <c r="K10" s="51">
        <v>-5.6310566574420129E-3</v>
      </c>
      <c r="L10" s="50">
        <v>3.7256590054555172E-3</v>
      </c>
      <c r="M10" s="50">
        <v>-2.8213356949159385E-3</v>
      </c>
    </row>
    <row r="11" spans="1:13" s="22" customFormat="1" x14ac:dyDescent="0.2">
      <c r="A11" s="19"/>
      <c r="C11" s="52" t="s">
        <v>16</v>
      </c>
      <c r="D11" s="44">
        <v>37.031657670000001</v>
      </c>
      <c r="E11" s="45">
        <v>-3.7999679060093161E-2</v>
      </c>
      <c r="F11" s="46">
        <v>1.5565765117388164E-2</v>
      </c>
      <c r="G11" s="47">
        <v>-2.5674684939093084E-2</v>
      </c>
      <c r="H11" s="48">
        <v>4.1018139394861652E-2</v>
      </c>
      <c r="I11" s="49">
        <v>586.83770501999993</v>
      </c>
      <c r="J11" s="50">
        <v>2.8293310510087988E-2</v>
      </c>
      <c r="K11" s="51">
        <v>2.783132236308683E-2</v>
      </c>
      <c r="L11" s="50">
        <v>2.2505587738142374E-2</v>
      </c>
      <c r="M11" s="50">
        <v>1.5698432798560757E-2</v>
      </c>
    </row>
    <row r="12" spans="1:13" s="22" customFormat="1" x14ac:dyDescent="0.2">
      <c r="C12" s="52" t="s">
        <v>17</v>
      </c>
      <c r="D12" s="44">
        <v>6.4986646300000004</v>
      </c>
      <c r="E12" s="45">
        <v>-0.15320015646864538</v>
      </c>
      <c r="F12" s="46">
        <v>-8.0130466660897848E-2</v>
      </c>
      <c r="G12" s="47">
        <v>1.8864823773312889E-2</v>
      </c>
      <c r="H12" s="48">
        <v>4.1288153240762737E-2</v>
      </c>
      <c r="I12" s="49">
        <v>150.94834961999999</v>
      </c>
      <c r="J12" s="50">
        <v>-7.9001977571247384E-2</v>
      </c>
      <c r="K12" s="51">
        <v>-8.0831393991439349E-2</v>
      </c>
      <c r="L12" s="50">
        <v>-0.10104288551058349</v>
      </c>
      <c r="M12" s="50">
        <v>-0.10656723657721545</v>
      </c>
    </row>
    <row r="13" spans="1:13" s="22" customFormat="1" x14ac:dyDescent="0.2">
      <c r="C13" s="54" t="s">
        <v>18</v>
      </c>
      <c r="D13" s="44">
        <v>71.810129070000002</v>
      </c>
      <c r="E13" s="45">
        <v>-3.072960643945466E-3</v>
      </c>
      <c r="F13" s="46">
        <v>4.1795467679772713E-2</v>
      </c>
      <c r="G13" s="47">
        <v>2.3586018842536971E-2</v>
      </c>
      <c r="H13" s="48">
        <v>-3.8976409020174962E-5</v>
      </c>
      <c r="I13" s="49">
        <v>947.85501080000017</v>
      </c>
      <c r="J13" s="50">
        <v>4.8839352551695026E-3</v>
      </c>
      <c r="K13" s="51">
        <v>9.0637633039283294E-3</v>
      </c>
      <c r="L13" s="50">
        <v>3.2627835349592349E-3</v>
      </c>
      <c r="M13" s="50">
        <v>4.8789221574265795E-3</v>
      </c>
    </row>
    <row r="14" spans="1:13" s="22" customFormat="1" x14ac:dyDescent="0.2">
      <c r="C14" s="55" t="s">
        <v>19</v>
      </c>
      <c r="D14" s="44">
        <v>16.356854129999999</v>
      </c>
      <c r="E14" s="45">
        <v>2.9564507790018624E-2</v>
      </c>
      <c r="F14" s="46">
        <v>4.8426498945981722E-2</v>
      </c>
      <c r="G14" s="47">
        <v>2.7274510321355638E-3</v>
      </c>
      <c r="H14" s="48">
        <v>2.8403342571921897E-2</v>
      </c>
      <c r="I14" s="49">
        <v>229.4904932</v>
      </c>
      <c r="J14" s="50">
        <v>1.9197029220808348E-2</v>
      </c>
      <c r="K14" s="51">
        <v>1.9662144390794278E-2</v>
      </c>
      <c r="L14" s="50">
        <v>1.4043818477730952E-2</v>
      </c>
      <c r="M14" s="50">
        <v>1.2443222077923366E-2</v>
      </c>
    </row>
    <row r="15" spans="1:13" s="22" customFormat="1" x14ac:dyDescent="0.2">
      <c r="C15" s="55" t="s">
        <v>20</v>
      </c>
      <c r="D15" s="44">
        <v>53.467638470000004</v>
      </c>
      <c r="E15" s="45">
        <v>-1.5379820009797762E-2</v>
      </c>
      <c r="F15" s="46">
        <v>3.6937702160195762E-2</v>
      </c>
      <c r="G15" s="47">
        <v>3.1962329123379485E-2</v>
      </c>
      <c r="H15" s="48">
        <v>-1.4203576194628309E-2</v>
      </c>
      <c r="I15" s="49">
        <v>677.90973627999995</v>
      </c>
      <c r="J15" s="50">
        <v>-4.1762673226386493E-3</v>
      </c>
      <c r="K15" s="51">
        <v>1.4578703851424457E-3</v>
      </c>
      <c r="L15" s="50">
        <v>-4.4559992697112971E-3</v>
      </c>
      <c r="M15" s="50">
        <v>-1.5575452147802427E-3</v>
      </c>
    </row>
    <row r="16" spans="1:13" s="22" customFormat="1" x14ac:dyDescent="0.2">
      <c r="C16" s="56" t="s">
        <v>21</v>
      </c>
      <c r="D16" s="44">
        <v>9.4232943940000009</v>
      </c>
      <c r="E16" s="45">
        <v>-0.18521413681167942</v>
      </c>
      <c r="F16" s="46">
        <v>-0.12063288625113455</v>
      </c>
      <c r="G16" s="47">
        <v>-6.6604832404775105E-2</v>
      </c>
      <c r="H16" s="48">
        <v>1.0224304004180507E-3</v>
      </c>
      <c r="I16" s="49">
        <v>148.51949370300005</v>
      </c>
      <c r="J16" s="50">
        <v>-4.5406342520743714E-2</v>
      </c>
      <c r="K16" s="51">
        <v>-4.4300139800023786E-2</v>
      </c>
      <c r="L16" s="50">
        <v>-5.8134322870718735E-2</v>
      </c>
      <c r="M16" s="50">
        <v>-6.1100163995227219E-2</v>
      </c>
    </row>
    <row r="17" spans="1:16" s="22" customFormat="1" x14ac:dyDescent="0.2">
      <c r="C17" s="43" t="s">
        <v>22</v>
      </c>
      <c r="D17" s="44">
        <v>23.889986090000001</v>
      </c>
      <c r="E17" s="45">
        <v>-1.0172684155946299E-2</v>
      </c>
      <c r="F17" s="46">
        <v>2.6232519690392087E-2</v>
      </c>
      <c r="G17" s="47">
        <v>-3.1043301761861319E-2</v>
      </c>
      <c r="H17" s="57">
        <v>6.5528014213991126E-2</v>
      </c>
      <c r="I17" s="49">
        <v>321.72591725000001</v>
      </c>
      <c r="J17" s="58">
        <v>3.1396558636777927E-2</v>
      </c>
      <c r="K17" s="51">
        <v>2.994464127337837E-2</v>
      </c>
      <c r="L17" s="50">
        <v>4.0249817717948222E-2</v>
      </c>
      <c r="M17" s="50">
        <v>3.4033961911248634E-2</v>
      </c>
    </row>
    <row r="18" spans="1:16" s="22" customFormat="1" x14ac:dyDescent="0.2">
      <c r="C18" s="43" t="s">
        <v>23</v>
      </c>
      <c r="D18" s="44">
        <v>54.892311880000008</v>
      </c>
      <c r="E18" s="45">
        <v>-2.6250294471931501E-2</v>
      </c>
      <c r="F18" s="46">
        <v>1.7775578368940836E-2</v>
      </c>
      <c r="G18" s="47">
        <v>-3.7767412391188526E-2</v>
      </c>
      <c r="H18" s="48">
        <v>4.9328170772896973E-2</v>
      </c>
      <c r="I18" s="49">
        <v>713.22791788999996</v>
      </c>
      <c r="J18" s="50">
        <v>4.3347961039454042E-2</v>
      </c>
      <c r="K18" s="51">
        <v>3.8251892910271978E-2</v>
      </c>
      <c r="L18" s="50">
        <v>5.8583037916254854E-2</v>
      </c>
      <c r="M18" s="50">
        <v>4.8276345999445969E-2</v>
      </c>
    </row>
    <row r="19" spans="1:16" s="22" customFormat="1" x14ac:dyDescent="0.2">
      <c r="A19" s="20"/>
      <c r="C19" s="52" t="s">
        <v>24</v>
      </c>
      <c r="D19" s="44">
        <v>35.652867360000002</v>
      </c>
      <c r="E19" s="45">
        <v>-3.264211840956488E-3</v>
      </c>
      <c r="F19" s="46">
        <v>2.7604813388303562E-2</v>
      </c>
      <c r="G19" s="47">
        <v>-3.4102364989854084E-2</v>
      </c>
      <c r="H19" s="48">
        <v>6.0874777497384125E-2</v>
      </c>
      <c r="I19" s="49">
        <v>454.84451452000008</v>
      </c>
      <c r="J19" s="50">
        <v>5.4337309542220824E-2</v>
      </c>
      <c r="K19" s="51">
        <v>4.5704792634004621E-2</v>
      </c>
      <c r="L19" s="50">
        <v>6.8530286859461498E-2</v>
      </c>
      <c r="M19" s="50">
        <v>5.5172693744871548E-2</v>
      </c>
    </row>
    <row r="20" spans="1:16" s="22" customFormat="1" x14ac:dyDescent="0.2">
      <c r="A20" s="20"/>
      <c r="C20" s="52" t="s">
        <v>25</v>
      </c>
      <c r="D20" s="44">
        <v>19.239444519999999</v>
      </c>
      <c r="E20" s="45">
        <v>-6.6158307531005156E-2</v>
      </c>
      <c r="F20" s="46">
        <v>4.2043949458703267E-4</v>
      </c>
      <c r="G20" s="47">
        <v>-4.4344021383083576E-2</v>
      </c>
      <c r="H20" s="48">
        <v>3.0141264749429464E-2</v>
      </c>
      <c r="I20" s="49">
        <v>258.38340337</v>
      </c>
      <c r="J20" s="50">
        <v>2.4549441879106348E-2</v>
      </c>
      <c r="K20" s="51">
        <v>2.5497987485337159E-2</v>
      </c>
      <c r="L20" s="50">
        <v>4.1277146021553968E-2</v>
      </c>
      <c r="M20" s="50">
        <v>3.644051743413157E-2</v>
      </c>
    </row>
    <row r="21" spans="1:16" s="22" customFormat="1" x14ac:dyDescent="0.2">
      <c r="C21" s="59" t="s">
        <v>26</v>
      </c>
      <c r="D21" s="35">
        <v>151.97432972749999</v>
      </c>
      <c r="E21" s="36">
        <v>-1.731407020774034E-2</v>
      </c>
      <c r="F21" s="37">
        <v>3.3629579600861881E-2</v>
      </c>
      <c r="G21" s="38">
        <v>-2.7190328095283434E-4</v>
      </c>
      <c r="H21" s="60">
        <v>3.2178920846070547E-2</v>
      </c>
      <c r="I21" s="40">
        <v>1932.6686403659999</v>
      </c>
      <c r="J21" s="41">
        <v>3.3902574353943615E-2</v>
      </c>
      <c r="K21" s="42">
        <v>3.6256183886618887E-2</v>
      </c>
      <c r="L21" s="41">
        <v>3.0025161937135225E-2</v>
      </c>
      <c r="M21" s="41">
        <v>2.9197190671265139E-2</v>
      </c>
    </row>
    <row r="22" spans="1:16" s="22" customFormat="1" ht="12.75" customHeight="1" x14ac:dyDescent="0.2">
      <c r="C22" s="61" t="s">
        <v>27</v>
      </c>
      <c r="D22" s="44">
        <v>115.96813851749999</v>
      </c>
      <c r="E22" s="45">
        <v>-2.4722496092941526E-2</v>
      </c>
      <c r="F22" s="46">
        <v>2.7488376798499248E-2</v>
      </c>
      <c r="G22" s="47">
        <v>-3.1669496156780941E-3</v>
      </c>
      <c r="H22" s="48">
        <v>4.0616651498687428E-2</v>
      </c>
      <c r="I22" s="49">
        <v>1471.2275219559999</v>
      </c>
      <c r="J22" s="50">
        <v>3.9554001070394307E-2</v>
      </c>
      <c r="K22" s="51">
        <v>4.2923312488020393E-2</v>
      </c>
      <c r="L22" s="50">
        <v>3.2335330824020403E-2</v>
      </c>
      <c r="M22" s="50">
        <v>3.2370531352557741E-2</v>
      </c>
    </row>
    <row r="23" spans="1:16" s="22" customFormat="1" ht="12.75" customHeight="1" x14ac:dyDescent="0.2">
      <c r="C23" s="62" t="s">
        <v>28</v>
      </c>
      <c r="D23" s="44">
        <v>109.4006086575</v>
      </c>
      <c r="E23" s="45">
        <v>-1.7798923298405045E-2</v>
      </c>
      <c r="F23" s="46">
        <v>3.7736511938391004E-2</v>
      </c>
      <c r="G23" s="47">
        <v>2.9436555592199376E-4</v>
      </c>
      <c r="H23" s="48">
        <v>5.1919381231739337E-2</v>
      </c>
      <c r="I23" s="49">
        <v>1382.772832696</v>
      </c>
      <c r="J23" s="50">
        <v>4.5620704653127619E-2</v>
      </c>
      <c r="K23" s="51">
        <v>4.9156189761055735E-2</v>
      </c>
      <c r="L23" s="50">
        <v>3.7011381748644601E-2</v>
      </c>
      <c r="M23" s="50">
        <v>3.7265445175544309E-2</v>
      </c>
    </row>
    <row r="24" spans="1:16" s="22" customFormat="1" ht="12.75" customHeight="1" x14ac:dyDescent="0.2">
      <c r="A24" s="20"/>
      <c r="C24" s="55" t="s">
        <v>29</v>
      </c>
      <c r="D24" s="63">
        <v>6.5675298599999987</v>
      </c>
      <c r="E24" s="45">
        <v>-0.127207124668543</v>
      </c>
      <c r="F24" s="46">
        <v>-0.11664384667312289</v>
      </c>
      <c r="G24" s="47">
        <v>-5.7075510715955957E-2</v>
      </c>
      <c r="H24" s="48">
        <v>-9.7514324196388724E-2</v>
      </c>
      <c r="I24" s="49">
        <v>88.454689259999981</v>
      </c>
      <c r="J24" s="50">
        <v>-4.6893055907032966E-2</v>
      </c>
      <c r="K24" s="51">
        <v>-4.5861452902560162E-2</v>
      </c>
      <c r="L24" s="50">
        <v>-3.690123838035797E-2</v>
      </c>
      <c r="M24" s="50">
        <v>-3.90506202706008E-2</v>
      </c>
    </row>
    <row r="25" spans="1:16" s="22" customFormat="1" ht="12.75" customHeight="1" x14ac:dyDescent="0.2">
      <c r="C25" s="61" t="s">
        <v>30</v>
      </c>
      <c r="D25" s="44">
        <v>36.006191209999997</v>
      </c>
      <c r="E25" s="45">
        <v>7.3310800414096988E-3</v>
      </c>
      <c r="F25" s="46">
        <v>5.344887389729025E-2</v>
      </c>
      <c r="G25" s="47">
        <v>8.9517225721105209E-3</v>
      </c>
      <c r="H25" s="48">
        <v>6.8206019682475194E-3</v>
      </c>
      <c r="I25" s="49">
        <v>461.44111841</v>
      </c>
      <c r="J25" s="50">
        <v>1.6287232931830653E-2</v>
      </c>
      <c r="K25" s="51">
        <v>1.5546555283967756E-2</v>
      </c>
      <c r="L25" s="50">
        <v>2.2831438215461741E-2</v>
      </c>
      <c r="M25" s="50">
        <v>1.9229673006096126E-2</v>
      </c>
    </row>
    <row r="26" spans="1:16" s="22" customFormat="1" ht="12.75" customHeight="1" x14ac:dyDescent="0.2">
      <c r="C26" s="102" t="s">
        <v>31</v>
      </c>
      <c r="D26" s="103">
        <v>323.15804130150002</v>
      </c>
      <c r="E26" s="104">
        <v>-2.9651042575544517E-2</v>
      </c>
      <c r="F26" s="105">
        <v>1.7302986022891931E-2</v>
      </c>
      <c r="G26" s="106">
        <v>-6.0650257674376151E-3</v>
      </c>
      <c r="H26" s="69">
        <v>2.5782440609044333E-2</v>
      </c>
      <c r="I26" s="107">
        <v>4433.3930687389993</v>
      </c>
      <c r="J26" s="108">
        <v>1.7740692344726527E-2</v>
      </c>
      <c r="K26" s="109">
        <v>1.9236500782956467E-2</v>
      </c>
      <c r="L26" s="108">
        <v>1.4863784489795862E-2</v>
      </c>
      <c r="M26" s="108">
        <v>1.2736575839498609E-2</v>
      </c>
    </row>
    <row r="27" spans="1:16" s="22" customFormat="1" ht="12.75" hidden="1" customHeight="1" x14ac:dyDescent="0.2">
      <c r="C27" s="43"/>
      <c r="D27" s="44"/>
      <c r="E27" s="45"/>
      <c r="F27" s="46"/>
      <c r="G27" s="47"/>
      <c r="H27" s="73"/>
      <c r="I27" s="49"/>
      <c r="J27" s="50"/>
      <c r="K27" s="51"/>
      <c r="L27" s="50"/>
      <c r="M27" s="50"/>
    </row>
    <row r="28" spans="1:16" s="22" customFormat="1" ht="12.75" hidden="1" customHeight="1" x14ac:dyDescent="0.2">
      <c r="C28" s="43"/>
      <c r="D28" s="44"/>
      <c r="E28" s="45"/>
      <c r="F28" s="46"/>
      <c r="G28" s="47"/>
      <c r="H28" s="73"/>
      <c r="I28" s="49"/>
      <c r="J28" s="50"/>
      <c r="K28" s="51"/>
      <c r="L28" s="50"/>
      <c r="M28" s="50"/>
    </row>
    <row r="29" spans="1:16" s="22" customFormat="1" ht="12.75" hidden="1" customHeight="1" x14ac:dyDescent="0.2">
      <c r="C29" s="43"/>
      <c r="D29" s="44"/>
      <c r="E29" s="45"/>
      <c r="F29" s="46"/>
      <c r="G29" s="47"/>
      <c r="H29" s="73"/>
      <c r="I29" s="49"/>
      <c r="J29" s="50"/>
      <c r="K29" s="51"/>
      <c r="L29" s="50"/>
      <c r="M29" s="50"/>
    </row>
    <row r="30" spans="1:16" s="22" customFormat="1" ht="12.75" hidden="1" customHeight="1" x14ac:dyDescent="0.2">
      <c r="C30" s="74"/>
      <c r="D30" s="28"/>
      <c r="E30" s="110"/>
      <c r="F30" s="111"/>
      <c r="G30" s="110"/>
      <c r="H30" s="112"/>
      <c r="I30" s="76"/>
      <c r="J30" s="110"/>
      <c r="K30" s="110"/>
      <c r="L30" s="110"/>
      <c r="M30" s="110"/>
    </row>
    <row r="31" spans="1:16" s="22" customFormat="1" ht="12.75" hidden="1" customHeight="1" x14ac:dyDescent="0.2">
      <c r="C31" s="61"/>
      <c r="D31" s="79"/>
      <c r="E31" s="50"/>
      <c r="F31" s="113"/>
      <c r="G31" s="50"/>
      <c r="H31" s="114"/>
      <c r="I31" s="82"/>
      <c r="J31" s="50"/>
      <c r="K31" s="50"/>
      <c r="L31" s="50"/>
      <c r="M31" s="50"/>
      <c r="N31" s="83"/>
      <c r="O31" s="83"/>
      <c r="P31" s="83"/>
    </row>
    <row r="32" spans="1:16" s="22" customFormat="1" ht="12.75" hidden="1" customHeight="1" x14ac:dyDescent="0.2">
      <c r="C32" s="84"/>
      <c r="D32" s="44"/>
      <c r="E32" s="50"/>
      <c r="F32" s="113"/>
      <c r="G32" s="50"/>
      <c r="H32" s="114"/>
      <c r="I32" s="82"/>
      <c r="J32" s="50"/>
      <c r="K32" s="50"/>
      <c r="L32" s="50"/>
      <c r="M32" s="50"/>
      <c r="N32" s="83"/>
      <c r="O32" s="83"/>
      <c r="P32" s="83"/>
    </row>
    <row r="33" spans="2:16" s="22" customFormat="1" ht="12.75" hidden="1" customHeight="1" x14ac:dyDescent="0.2">
      <c r="C33" s="84"/>
      <c r="D33" s="44"/>
      <c r="E33" s="50"/>
      <c r="F33" s="113"/>
      <c r="G33" s="50"/>
      <c r="H33" s="114"/>
      <c r="I33" s="82"/>
      <c r="J33" s="50"/>
      <c r="K33" s="50"/>
      <c r="L33" s="50"/>
      <c r="M33" s="50"/>
      <c r="N33" s="83"/>
      <c r="O33" s="83"/>
      <c r="P33" s="83"/>
    </row>
    <row r="34" spans="2:16" s="22" customFormat="1" ht="12.75" hidden="1" customHeight="1" x14ac:dyDescent="0.2">
      <c r="C34" s="84"/>
      <c r="D34" s="44"/>
      <c r="E34" s="50"/>
      <c r="F34" s="113"/>
      <c r="G34" s="50"/>
      <c r="H34" s="114"/>
      <c r="I34" s="82"/>
      <c r="J34" s="50"/>
      <c r="K34" s="50"/>
      <c r="L34" s="50"/>
      <c r="M34" s="50"/>
      <c r="N34" s="83"/>
      <c r="O34" s="83"/>
      <c r="P34" s="83"/>
    </row>
    <row r="35" spans="2:16" s="22" customFormat="1" ht="12.75" hidden="1" customHeight="1" x14ac:dyDescent="0.2">
      <c r="C35" s="61"/>
      <c r="D35" s="44"/>
      <c r="E35" s="50"/>
      <c r="F35" s="113"/>
      <c r="G35" s="50"/>
      <c r="H35" s="114"/>
      <c r="I35" s="82"/>
      <c r="J35" s="50"/>
      <c r="K35" s="50"/>
      <c r="L35" s="50"/>
      <c r="M35" s="50"/>
      <c r="N35" s="83"/>
      <c r="O35" s="83"/>
      <c r="P35" s="83"/>
    </row>
    <row r="36" spans="2:16" s="22" customFormat="1" ht="12.75" hidden="1" customHeight="1" x14ac:dyDescent="0.2">
      <c r="C36" s="115"/>
      <c r="D36" s="86"/>
      <c r="E36" s="116"/>
      <c r="F36" s="116"/>
      <c r="G36" s="116"/>
      <c r="H36" s="116"/>
      <c r="I36" s="90"/>
      <c r="J36" s="116"/>
      <c r="K36" s="116"/>
      <c r="L36" s="116"/>
      <c r="M36" s="116"/>
      <c r="N36" s="83"/>
      <c r="O36" s="83"/>
      <c r="P36" s="83"/>
    </row>
    <row r="37" spans="2:16" s="22" customFormat="1" ht="12.75" customHeight="1" x14ac:dyDescent="0.2">
      <c r="B37" s="93"/>
      <c r="C37" s="94"/>
      <c r="D37" s="234"/>
      <c r="E37" s="234"/>
      <c r="F37" s="234"/>
      <c r="G37" s="234"/>
      <c r="H37" s="95"/>
      <c r="I37" s="96"/>
      <c r="J37" s="95"/>
      <c r="K37" s="95"/>
      <c r="L37" s="95"/>
      <c r="M37" s="95"/>
    </row>
    <row r="38" spans="2:16" s="22" customFormat="1" ht="53.25" customHeight="1" x14ac:dyDescent="0.2">
      <c r="B38" s="93"/>
      <c r="C38" s="211" t="s">
        <v>41</v>
      </c>
      <c r="D38" s="214" t="s">
        <v>6</v>
      </c>
      <c r="E38" s="215"/>
      <c r="F38" s="215"/>
      <c r="G38" s="117"/>
      <c r="H38" s="215" t="s">
        <v>8</v>
      </c>
      <c r="I38" s="215"/>
      <c r="J38" s="215"/>
      <c r="K38" s="216"/>
      <c r="L38" s="214" t="s">
        <v>9</v>
      </c>
      <c r="M38" s="216"/>
    </row>
    <row r="39" spans="2:16" s="22" customFormat="1" ht="47.25" customHeight="1" x14ac:dyDescent="0.2">
      <c r="B39" s="93"/>
      <c r="C39" s="212"/>
      <c r="D39" s="217" t="str">
        <f>D5</f>
        <v>Données brutes  août 2024</v>
      </c>
      <c r="E39" s="219" t="str">
        <f>E5</f>
        <v>Taux de croissance  août 2024 / août 2023</v>
      </c>
      <c r="F39" s="220"/>
      <c r="G39" s="25" t="str">
        <f>G5</f>
        <v>Taux de croissance  août 2024 / juil 2024</v>
      </c>
      <c r="H39" s="221" t="str">
        <f>H5</f>
        <v>Rappel :
Taux ACM CVS-CJO à fin août 2023</v>
      </c>
      <c r="I39" s="223" t="str">
        <f>I5</f>
        <v>Données brutes sept 2023 - août 2024</v>
      </c>
      <c r="J39" s="219" t="str">
        <f>J5</f>
        <v>Taux ACM (sept 2023 - août 2024 / sept 2022 - août 2023)</v>
      </c>
      <c r="K39" s="225"/>
      <c r="L39" s="219" t="str">
        <f>L5</f>
        <v>( janv à août 2024 ) /
( janv à août 2023 )</v>
      </c>
      <c r="M39" s="225"/>
    </row>
    <row r="40" spans="2:16" s="22" customFormat="1" ht="40.5" customHeight="1" x14ac:dyDescent="0.2">
      <c r="B40" s="93"/>
      <c r="C40" s="213"/>
      <c r="D40" s="218"/>
      <c r="E40" s="25" t="s">
        <v>10</v>
      </c>
      <c r="F40" s="26" t="s">
        <v>11</v>
      </c>
      <c r="G40" s="25" t="s">
        <v>11</v>
      </c>
      <c r="H40" s="222"/>
      <c r="I40" s="224"/>
      <c r="J40" s="25" t="s">
        <v>10</v>
      </c>
      <c r="K40" s="25" t="s">
        <v>11</v>
      </c>
      <c r="L40" s="25" t="s">
        <v>10</v>
      </c>
      <c r="M40" s="25" t="s">
        <v>11</v>
      </c>
    </row>
    <row r="41" spans="2:16" s="22" customFormat="1" ht="12.75" customHeight="1" x14ac:dyDescent="0.2">
      <c r="B41" s="93"/>
      <c r="C41" s="27" t="s">
        <v>12</v>
      </c>
      <c r="D41" s="28">
        <v>177.84932098250002</v>
      </c>
      <c r="E41" s="29">
        <v>-4.7699497324022788E-2</v>
      </c>
      <c r="F41" s="30">
        <v>4.4373838493383388E-4</v>
      </c>
      <c r="G41" s="31">
        <v>-3.4806935167348563E-3</v>
      </c>
      <c r="H41" s="32">
        <v>4.8453491443376517E-3</v>
      </c>
      <c r="I41" s="97">
        <v>2392.929069713</v>
      </c>
      <c r="J41" s="29">
        <v>-3.0486137034628769E-3</v>
      </c>
      <c r="K41" s="31">
        <v>-1.006944324987824E-3</v>
      </c>
      <c r="L41" s="29">
        <v>-5.0693627482389925E-3</v>
      </c>
      <c r="M41" s="29">
        <v>-6.7428621729874738E-3</v>
      </c>
    </row>
    <row r="42" spans="2:16" s="22" customFormat="1" ht="12.75" customHeight="1" x14ac:dyDescent="0.2">
      <c r="B42" s="93"/>
      <c r="C42" s="34" t="s">
        <v>13</v>
      </c>
      <c r="D42" s="35">
        <v>98.965360130000022</v>
      </c>
      <c r="E42" s="36">
        <v>-6.0312268084583343E-2</v>
      </c>
      <c r="F42" s="37">
        <v>-1.4782896017094926E-2</v>
      </c>
      <c r="G42" s="38">
        <v>-1.3118683157421374E-2</v>
      </c>
      <c r="H42" s="39">
        <v>2.0614408498276227E-3</v>
      </c>
      <c r="I42" s="40">
        <v>1398.3880358760002</v>
      </c>
      <c r="J42" s="41">
        <v>-1.5899262855498142E-2</v>
      </c>
      <c r="K42" s="42">
        <v>-1.4562552931972839E-2</v>
      </c>
      <c r="L42" s="41">
        <v>-1.6991284653235961E-2</v>
      </c>
      <c r="M42" s="41">
        <v>-1.9855684848929744E-2</v>
      </c>
    </row>
    <row r="43" spans="2:16" s="22" customFormat="1" ht="12.75" customHeight="1" x14ac:dyDescent="0.2">
      <c r="B43" s="93"/>
      <c r="C43" s="43" t="s">
        <v>14</v>
      </c>
      <c r="D43" s="44">
        <v>27.065457779999999</v>
      </c>
      <c r="E43" s="45">
        <v>-9.9134748622571656E-2</v>
      </c>
      <c r="F43" s="46">
        <v>-4.6108690150080789E-2</v>
      </c>
      <c r="G43" s="47">
        <v>-3.9340218574888564E-2</v>
      </c>
      <c r="H43" s="48">
        <v>1.3072187568440752E-2</v>
      </c>
      <c r="I43" s="49">
        <v>443.51257521000002</v>
      </c>
      <c r="J43" s="50">
        <v>-2.2159573863168025E-2</v>
      </c>
      <c r="K43" s="51">
        <v>-2.45889370972735E-2</v>
      </c>
      <c r="L43" s="50">
        <v>-2.8483242585056634E-2</v>
      </c>
      <c r="M43" s="50">
        <v>-3.5737798261817222E-2</v>
      </c>
    </row>
    <row r="44" spans="2:16" s="22" customFormat="1" ht="12.75" customHeight="1" x14ac:dyDescent="0.2">
      <c r="B44" s="93"/>
      <c r="C44" s="52" t="s">
        <v>15</v>
      </c>
      <c r="D44" s="44">
        <v>7.990588820000001</v>
      </c>
      <c r="E44" s="45">
        <v>-0.12758880191307509</v>
      </c>
      <c r="F44" s="46">
        <v>-9.1609595182381875E-2</v>
      </c>
      <c r="G44" s="47">
        <v>-5.8530045545135412E-2</v>
      </c>
      <c r="H44" s="48">
        <v>-2.0245062918178958E-2</v>
      </c>
      <c r="I44" s="49">
        <v>122.46618040999999</v>
      </c>
      <c r="J44" s="50">
        <v>-2.9938434120233004E-2</v>
      </c>
      <c r="K44" s="51">
        <v>-3.3352717499385398E-2</v>
      </c>
      <c r="L44" s="50">
        <v>-2.7983825880637525E-2</v>
      </c>
      <c r="M44" s="50">
        <v>-3.4280855061399773E-2</v>
      </c>
    </row>
    <row r="45" spans="2:16" s="22" customFormat="1" ht="12.75" customHeight="1" x14ac:dyDescent="0.2">
      <c r="B45" s="93"/>
      <c r="C45" s="52" t="s">
        <v>16</v>
      </c>
      <c r="D45" s="44">
        <v>16.426433840000001</v>
      </c>
      <c r="E45" s="45">
        <v>-6.8909370805002257E-2</v>
      </c>
      <c r="F45" s="46">
        <v>-2.0073046638410585E-2</v>
      </c>
      <c r="G45" s="47">
        <v>-5.0368573955281049E-2</v>
      </c>
      <c r="H45" s="48">
        <v>2.5190555431876538E-2</v>
      </c>
      <c r="I45" s="49">
        <v>258.38336994000002</v>
      </c>
      <c r="J45" s="50">
        <v>1.8141660630590639E-3</v>
      </c>
      <c r="K45" s="51">
        <v>3.0975395709997855E-4</v>
      </c>
      <c r="L45" s="50">
        <v>-4.3115178434951495E-3</v>
      </c>
      <c r="M45" s="50">
        <v>-1.2186731321353728E-2</v>
      </c>
    </row>
    <row r="46" spans="2:16" s="22" customFormat="1" ht="12.75" customHeight="1" x14ac:dyDescent="0.2">
      <c r="B46" s="93"/>
      <c r="C46" s="52" t="s">
        <v>17</v>
      </c>
      <c r="D46" s="44">
        <v>2.5150213100000003</v>
      </c>
      <c r="E46" s="45">
        <v>-0.19424561364164239</v>
      </c>
      <c r="F46" s="46">
        <v>-6.8156727155446628E-2</v>
      </c>
      <c r="G46" s="47">
        <v>4.9174496768426446E-2</v>
      </c>
      <c r="H46" s="48">
        <v>2.9380694587471945E-2</v>
      </c>
      <c r="I46" s="49">
        <v>60.67056943</v>
      </c>
      <c r="J46" s="50">
        <v>-0.10299616531872413</v>
      </c>
      <c r="K46" s="51">
        <v>-0.1067261327785719</v>
      </c>
      <c r="L46" s="50">
        <v>-0.12693972087747196</v>
      </c>
      <c r="M46" s="50">
        <v>-0.13221096058023774</v>
      </c>
    </row>
    <row r="47" spans="2:16" s="22" customFormat="1" ht="12.75" customHeight="1" x14ac:dyDescent="0.2">
      <c r="B47" s="93"/>
      <c r="C47" s="54" t="s">
        <v>18</v>
      </c>
      <c r="D47" s="44">
        <v>44.482380790000001</v>
      </c>
      <c r="E47" s="45">
        <v>-2.8360372522963528E-2</v>
      </c>
      <c r="F47" s="46">
        <v>1.652596321859523E-2</v>
      </c>
      <c r="G47" s="47">
        <v>2.7330062411881073E-2</v>
      </c>
      <c r="H47" s="48">
        <v>-1.9957244197694401E-2</v>
      </c>
      <c r="I47" s="49">
        <v>580.39896125000007</v>
      </c>
      <c r="J47" s="50">
        <v>-2.06372921076583E-2</v>
      </c>
      <c r="K47" s="51">
        <v>-1.637477889446326E-2</v>
      </c>
      <c r="L47" s="50">
        <v>-2.2316836666824491E-2</v>
      </c>
      <c r="M47" s="50">
        <v>-2.082758211861202E-2</v>
      </c>
    </row>
    <row r="48" spans="2:16" s="22" customFormat="1" ht="12.75" customHeight="1" x14ac:dyDescent="0.2">
      <c r="B48" s="93"/>
      <c r="C48" s="55" t="s">
        <v>19</v>
      </c>
      <c r="D48" s="44">
        <v>8.9372528899999999</v>
      </c>
      <c r="E48" s="45">
        <v>1.0581586645765473E-2</v>
      </c>
      <c r="F48" s="46">
        <v>3.3135499320040562E-2</v>
      </c>
      <c r="G48" s="47">
        <v>1.6930583664373833E-2</v>
      </c>
      <c r="H48" s="48">
        <v>1.1303297872123697E-2</v>
      </c>
      <c r="I48" s="49">
        <v>122.61547696</v>
      </c>
      <c r="J48" s="50">
        <v>-4.3488011628656231E-3</v>
      </c>
      <c r="K48" s="51">
        <v>-6.2200524714949301E-3</v>
      </c>
      <c r="L48" s="50">
        <v>-1.0113156574487747E-2</v>
      </c>
      <c r="M48" s="50">
        <v>-1.554324313001143E-2</v>
      </c>
    </row>
    <row r="49" spans="2:13" s="22" customFormat="1" ht="12.75" customHeight="1" x14ac:dyDescent="0.2">
      <c r="B49" s="93"/>
      <c r="C49" s="55" t="s">
        <v>20</v>
      </c>
      <c r="D49" s="44">
        <v>34.695573070000002</v>
      </c>
      <c r="E49" s="45">
        <v>-3.9821702780699186E-2</v>
      </c>
      <c r="F49" s="46">
        <v>1.0261766599685362E-2</v>
      </c>
      <c r="G49" s="47">
        <v>3.1578635930696874E-2</v>
      </c>
      <c r="H49" s="48">
        <v>-3.100213195966639E-2</v>
      </c>
      <c r="I49" s="49">
        <v>442.15725334000001</v>
      </c>
      <c r="J49" s="50">
        <v>-2.7730453664097099E-2</v>
      </c>
      <c r="K49" s="51">
        <v>-2.168612263445735E-2</v>
      </c>
      <c r="L49" s="50">
        <v>-2.8321362559760477E-2</v>
      </c>
      <c r="M49" s="50">
        <v>-2.4858347615201337E-2</v>
      </c>
    </row>
    <row r="50" spans="2:13" s="22" customFormat="1" ht="12.75" customHeight="1" x14ac:dyDescent="0.2">
      <c r="B50" s="93"/>
      <c r="C50" s="56" t="s">
        <v>21</v>
      </c>
      <c r="D50" s="44">
        <v>4.3654279800000007</v>
      </c>
      <c r="E50" s="45">
        <v>-0.21336961465507853</v>
      </c>
      <c r="F50" s="46">
        <v>-0.16509148893171399</v>
      </c>
      <c r="G50" s="47">
        <v>-7.5405321073037213E-2</v>
      </c>
      <c r="H50" s="48">
        <v>-2.8789440001489974E-2</v>
      </c>
      <c r="I50" s="49">
        <v>68.343759525999999</v>
      </c>
      <c r="J50" s="50">
        <v>-8.0243217925271004E-2</v>
      </c>
      <c r="K50" s="51">
        <v>-7.8849515373825563E-2</v>
      </c>
      <c r="L50" s="50">
        <v>-9.3856320042559949E-2</v>
      </c>
      <c r="M50" s="50">
        <v>-9.6017328258110379E-2</v>
      </c>
    </row>
    <row r="51" spans="2:13" s="22" customFormat="1" ht="12.75" customHeight="1" x14ac:dyDescent="0.2">
      <c r="B51" s="93"/>
      <c r="C51" s="43" t="s">
        <v>22</v>
      </c>
      <c r="D51" s="44">
        <v>12.22716159</v>
      </c>
      <c r="E51" s="45">
        <v>-4.1240119559940891E-2</v>
      </c>
      <c r="F51" s="46">
        <v>-6.2954480836802107E-3</v>
      </c>
      <c r="G51" s="47">
        <v>-4.6536647822292831E-2</v>
      </c>
      <c r="H51" s="57">
        <v>3.775858532293519E-2</v>
      </c>
      <c r="I51" s="49">
        <v>165.24737164000001</v>
      </c>
      <c r="J51" s="58">
        <v>6.2607074616707337E-3</v>
      </c>
      <c r="K51" s="51">
        <v>5.0521317390590514E-3</v>
      </c>
      <c r="L51" s="50">
        <v>1.7663182231273389E-2</v>
      </c>
      <c r="M51" s="50">
        <v>1.1084653313860438E-2</v>
      </c>
    </row>
    <row r="52" spans="2:13" s="22" customFormat="1" ht="12.75" customHeight="1" x14ac:dyDescent="0.2">
      <c r="B52" s="93"/>
      <c r="C52" s="43" t="s">
        <v>23</v>
      </c>
      <c r="D52" s="44">
        <v>8.7911534500000013</v>
      </c>
      <c r="E52" s="45">
        <v>-2.9071522085779788E-2</v>
      </c>
      <c r="F52" s="46">
        <v>3.7667330892883211E-2</v>
      </c>
      <c r="G52" s="47">
        <v>-1.4202188909601343E-2</v>
      </c>
      <c r="H52" s="48">
        <v>4.8256471384951816E-2</v>
      </c>
      <c r="I52" s="49">
        <v>112.37263423</v>
      </c>
      <c r="J52" s="50">
        <v>3.9224801694393463E-2</v>
      </c>
      <c r="K52" s="51">
        <v>4.3411189343183665E-2</v>
      </c>
      <c r="L52" s="50">
        <v>4.9705526557665358E-2</v>
      </c>
      <c r="M52" s="50">
        <v>4.6377671649503238E-2</v>
      </c>
    </row>
    <row r="53" spans="2:13" s="22" customFormat="1" ht="12.75" customHeight="1" x14ac:dyDescent="0.2">
      <c r="B53" s="93"/>
      <c r="C53" s="52" t="s">
        <v>24</v>
      </c>
      <c r="D53" s="44">
        <v>5.7905630600000002</v>
      </c>
      <c r="E53" s="45">
        <v>-2.6895381627056736E-3</v>
      </c>
      <c r="F53" s="46">
        <v>4.8750538180653669E-2</v>
      </c>
      <c r="G53" s="47">
        <v>-5.2630588598535644E-3</v>
      </c>
      <c r="H53" s="48">
        <v>6.4217966797948556E-2</v>
      </c>
      <c r="I53" s="49">
        <v>72.809019300000003</v>
      </c>
      <c r="J53" s="50">
        <v>5.688957577556164E-2</v>
      </c>
      <c r="K53" s="51">
        <v>5.7179519321612693E-2</v>
      </c>
      <c r="L53" s="50">
        <v>6.9680827606270146E-2</v>
      </c>
      <c r="M53" s="50">
        <v>6.2473060961204308E-2</v>
      </c>
    </row>
    <row r="54" spans="2:13" s="22" customFormat="1" ht="12.75" customHeight="1" x14ac:dyDescent="0.2">
      <c r="B54" s="93"/>
      <c r="C54" s="52" t="s">
        <v>25</v>
      </c>
      <c r="D54" s="44">
        <v>3.0005903900000002</v>
      </c>
      <c r="E54" s="45">
        <v>-7.6229507490150672E-2</v>
      </c>
      <c r="F54" s="46">
        <v>1.7542667343459994E-2</v>
      </c>
      <c r="G54" s="47">
        <v>-3.0506950366265717E-2</v>
      </c>
      <c r="H54" s="48">
        <v>2.1337050827894943E-2</v>
      </c>
      <c r="I54" s="49">
        <v>39.56361493</v>
      </c>
      <c r="J54" s="50">
        <v>8.213486110439483E-3</v>
      </c>
      <c r="K54" s="51">
        <v>1.9215672942165751E-2</v>
      </c>
      <c r="L54" s="50">
        <v>1.4101767625427364E-2</v>
      </c>
      <c r="M54" s="50">
        <v>1.8016401887697597E-2</v>
      </c>
    </row>
    <row r="55" spans="2:13" s="22" customFormat="1" ht="12.75" customHeight="1" x14ac:dyDescent="0.2">
      <c r="B55" s="93"/>
      <c r="C55" s="59" t="s">
        <v>26</v>
      </c>
      <c r="D55" s="35">
        <v>78.883960852499996</v>
      </c>
      <c r="E55" s="36">
        <v>-3.1388860976171995E-2</v>
      </c>
      <c r="F55" s="37">
        <v>2.2117278924333572E-2</v>
      </c>
      <c r="G55" s="38">
        <v>1.0053205578596014E-2</v>
      </c>
      <c r="H55" s="60">
        <v>8.9193498982533814E-3</v>
      </c>
      <c r="I55" s="40">
        <v>994.5410338370001</v>
      </c>
      <c r="J55" s="41">
        <v>1.5598540875586764E-2</v>
      </c>
      <c r="K55" s="42">
        <v>1.869563571538313E-2</v>
      </c>
      <c r="L55" s="41">
        <v>1.2220999138768063E-2</v>
      </c>
      <c r="M55" s="41">
        <v>1.2161277793379721E-2</v>
      </c>
    </row>
    <row r="56" spans="2:13" s="22" customFormat="1" ht="12.75" customHeight="1" x14ac:dyDescent="0.2">
      <c r="B56" s="93"/>
      <c r="C56" s="61" t="s">
        <v>27</v>
      </c>
      <c r="D56" s="44">
        <v>59.556609262499997</v>
      </c>
      <c r="E56" s="45">
        <v>-3.266724100506091E-2</v>
      </c>
      <c r="F56" s="46">
        <v>2.251345036195751E-2</v>
      </c>
      <c r="G56" s="47">
        <v>7.3267040567774888E-3</v>
      </c>
      <c r="H56" s="48">
        <v>2.0737675848001125E-2</v>
      </c>
      <c r="I56" s="49">
        <v>746.08036708700001</v>
      </c>
      <c r="J56" s="50">
        <v>2.5077878303076062E-2</v>
      </c>
      <c r="K56" s="51">
        <v>2.9368580618949203E-2</v>
      </c>
      <c r="L56" s="50">
        <v>1.8945305104853594E-2</v>
      </c>
      <c r="M56" s="50">
        <v>1.9909893416599322E-2</v>
      </c>
    </row>
    <row r="57" spans="2:13" s="22" customFormat="1" ht="12.75" customHeight="1" x14ac:dyDescent="0.2">
      <c r="B57" s="93"/>
      <c r="C57" s="62" t="s">
        <v>28</v>
      </c>
      <c r="D57" s="44">
        <v>57.178812132499999</v>
      </c>
      <c r="E57" s="45">
        <v>-2.1546568792737419E-2</v>
      </c>
      <c r="F57" s="46">
        <v>3.6205303716498882E-2</v>
      </c>
      <c r="G57" s="47">
        <v>1.0421016459511767E-2</v>
      </c>
      <c r="H57" s="48">
        <v>3.0841934719468611E-2</v>
      </c>
      <c r="I57" s="49">
        <v>710.58221670700004</v>
      </c>
      <c r="J57" s="50">
        <v>3.3463109476096209E-2</v>
      </c>
      <c r="K57" s="51">
        <v>3.808226279110638E-2</v>
      </c>
      <c r="L57" s="50">
        <v>2.6918935939171496E-2</v>
      </c>
      <c r="M57" s="50">
        <v>2.8662940785638913E-2</v>
      </c>
    </row>
    <row r="58" spans="2:13" s="22" customFormat="1" ht="12.75" customHeight="1" x14ac:dyDescent="0.2">
      <c r="B58" s="93"/>
      <c r="C58" s="55" t="s">
        <v>29</v>
      </c>
      <c r="D58" s="63">
        <v>2.3777971299999998</v>
      </c>
      <c r="E58" s="45">
        <v>-0.24029904674636227</v>
      </c>
      <c r="F58" s="46">
        <v>-0.21134905947211258</v>
      </c>
      <c r="G58" s="47">
        <v>-5.7450933802164927E-2</v>
      </c>
      <c r="H58" s="48">
        <v>-0.12562167463766261</v>
      </c>
      <c r="I58" s="49">
        <v>35.498150379999998</v>
      </c>
      <c r="J58" s="50">
        <v>-0.11814881743308403</v>
      </c>
      <c r="K58" s="51">
        <v>-0.11943398463502664</v>
      </c>
      <c r="L58" s="50">
        <v>-0.12248278042217708</v>
      </c>
      <c r="M58" s="50">
        <v>-0.13259674984993941</v>
      </c>
    </row>
    <row r="59" spans="2:13" s="22" customFormat="1" ht="12.75" customHeight="1" x14ac:dyDescent="0.2">
      <c r="B59" s="93"/>
      <c r="C59" s="61" t="s">
        <v>30</v>
      </c>
      <c r="D59" s="44">
        <v>19.327351589999999</v>
      </c>
      <c r="E59" s="45">
        <v>-2.7428239353069261E-2</v>
      </c>
      <c r="F59" s="46">
        <v>2.0926697298885077E-2</v>
      </c>
      <c r="G59" s="47">
        <v>1.8349472626062679E-2</v>
      </c>
      <c r="H59" s="48">
        <v>-2.3704637513038751E-2</v>
      </c>
      <c r="I59" s="49">
        <v>248.46066675000006</v>
      </c>
      <c r="J59" s="50">
        <v>-1.1840943257212189E-2</v>
      </c>
      <c r="K59" s="51">
        <v>-1.2107736475211017E-2</v>
      </c>
      <c r="L59" s="50">
        <v>-7.2521783922643301E-3</v>
      </c>
      <c r="M59" s="50">
        <v>-1.0524358731963779E-2</v>
      </c>
    </row>
    <row r="60" spans="2:13" s="22" customFormat="1" ht="12.75" customHeight="1" x14ac:dyDescent="0.2">
      <c r="B60" s="93"/>
      <c r="C60" s="102" t="s">
        <v>31</v>
      </c>
      <c r="D60" s="103">
        <v>169.05816753250002</v>
      </c>
      <c r="E60" s="104">
        <v>-4.8648634669659852E-2</v>
      </c>
      <c r="F60" s="105">
        <v>-1.3558400977152774E-3</v>
      </c>
      <c r="G60" s="106">
        <v>-2.9359520266757366E-3</v>
      </c>
      <c r="H60" s="69">
        <v>2.8872195802831513E-3</v>
      </c>
      <c r="I60" s="107">
        <v>2280.5564354830003</v>
      </c>
      <c r="J60" s="108">
        <v>-5.0428744395222269E-3</v>
      </c>
      <c r="K60" s="109">
        <v>-3.1011347683045365E-3</v>
      </c>
      <c r="L60" s="108">
        <v>-7.7102977674905482E-3</v>
      </c>
      <c r="M60" s="108">
        <v>-9.2538273685126571E-3</v>
      </c>
    </row>
    <row r="61" spans="2:13" s="22" customFormat="1" ht="12.75" hidden="1" customHeight="1" x14ac:dyDescent="0.2">
      <c r="B61" s="93"/>
      <c r="C61" s="43"/>
      <c r="D61" s="44"/>
      <c r="E61" s="45"/>
      <c r="F61" s="46"/>
      <c r="G61" s="47"/>
      <c r="H61" s="73"/>
      <c r="I61" s="49"/>
      <c r="J61" s="50"/>
      <c r="K61" s="51"/>
      <c r="L61" s="50"/>
      <c r="M61" s="50"/>
    </row>
    <row r="62" spans="2:13" s="22" customFormat="1" ht="12.75" hidden="1" customHeight="1" x14ac:dyDescent="0.2">
      <c r="B62" s="93"/>
      <c r="C62" s="43"/>
      <c r="D62" s="44"/>
      <c r="E62" s="45"/>
      <c r="F62" s="46"/>
      <c r="G62" s="47"/>
      <c r="H62" s="73"/>
      <c r="I62" s="49"/>
      <c r="J62" s="50"/>
      <c r="K62" s="51"/>
      <c r="L62" s="50"/>
      <c r="M62" s="50"/>
    </row>
    <row r="63" spans="2:13" s="22" customFormat="1" ht="57" hidden="1" customHeight="1" x14ac:dyDescent="0.2">
      <c r="B63" s="93"/>
      <c r="C63" s="43"/>
      <c r="D63" s="44"/>
      <c r="E63" s="45"/>
      <c r="F63" s="46"/>
      <c r="G63" s="47"/>
      <c r="H63" s="73"/>
      <c r="I63" s="49"/>
      <c r="J63" s="50"/>
      <c r="K63" s="51"/>
      <c r="L63" s="50"/>
      <c r="M63" s="50"/>
    </row>
    <row r="64" spans="2:13" s="22" customFormat="1" ht="12.75" hidden="1" customHeight="1" x14ac:dyDescent="0.2">
      <c r="B64" s="93"/>
      <c r="C64" s="74"/>
      <c r="D64" s="28"/>
      <c r="E64" s="110"/>
      <c r="F64" s="111"/>
      <c r="G64" s="110"/>
      <c r="H64" s="112"/>
      <c r="I64" s="76"/>
      <c r="J64" s="110"/>
      <c r="K64" s="110"/>
      <c r="L64" s="110"/>
      <c r="M64" s="110"/>
    </row>
    <row r="65" spans="2:13" s="22" customFormat="1" ht="12.75" hidden="1" customHeight="1" x14ac:dyDescent="0.2">
      <c r="B65" s="93"/>
      <c r="C65" s="61"/>
      <c r="D65" s="79"/>
      <c r="E65" s="50"/>
      <c r="F65" s="113"/>
      <c r="G65" s="50"/>
      <c r="H65" s="114"/>
      <c r="I65" s="82"/>
      <c r="J65" s="50"/>
      <c r="K65" s="50"/>
      <c r="L65" s="50"/>
      <c r="M65" s="50"/>
    </row>
    <row r="66" spans="2:13" s="22" customFormat="1" ht="12.75" hidden="1" customHeight="1" x14ac:dyDescent="0.2">
      <c r="B66" s="93"/>
      <c r="C66" s="84"/>
      <c r="D66" s="44"/>
      <c r="E66" s="50"/>
      <c r="F66" s="113"/>
      <c r="G66" s="50"/>
      <c r="H66" s="114"/>
      <c r="I66" s="82"/>
      <c r="J66" s="50"/>
      <c r="K66" s="50"/>
      <c r="L66" s="50"/>
      <c r="M66" s="50"/>
    </row>
    <row r="67" spans="2:13" s="22" customFormat="1" ht="12.75" hidden="1" customHeight="1" x14ac:dyDescent="0.2">
      <c r="B67" s="93"/>
      <c r="C67" s="84"/>
      <c r="D67" s="44"/>
      <c r="E67" s="50"/>
      <c r="F67" s="113"/>
      <c r="G67" s="50"/>
      <c r="H67" s="114"/>
      <c r="I67" s="82"/>
      <c r="J67" s="50"/>
      <c r="K67" s="50"/>
      <c r="L67" s="50"/>
      <c r="M67" s="50"/>
    </row>
    <row r="68" spans="2:13" s="22" customFormat="1" ht="12.75" hidden="1" customHeight="1" x14ac:dyDescent="0.2">
      <c r="B68" s="93"/>
      <c r="C68" s="84"/>
      <c r="D68" s="44"/>
      <c r="E68" s="50"/>
      <c r="F68" s="113"/>
      <c r="G68" s="50"/>
      <c r="H68" s="114"/>
      <c r="I68" s="82"/>
      <c r="J68" s="50"/>
      <c r="K68" s="50"/>
      <c r="L68" s="50"/>
      <c r="M68" s="50"/>
    </row>
    <row r="69" spans="2:13" s="22" customFormat="1" ht="12.75" hidden="1" customHeight="1" x14ac:dyDescent="0.2">
      <c r="B69" s="93"/>
      <c r="C69" s="61"/>
      <c r="D69" s="44"/>
      <c r="E69" s="50"/>
      <c r="F69" s="50"/>
      <c r="G69" s="50"/>
      <c r="H69" s="50"/>
      <c r="I69" s="82"/>
      <c r="J69" s="50"/>
      <c r="K69" s="50"/>
      <c r="L69" s="50"/>
      <c r="M69" s="50"/>
    </row>
    <row r="70" spans="2:13" s="22" customFormat="1" ht="12.75" hidden="1" customHeight="1" x14ac:dyDescent="0.2">
      <c r="B70" s="93"/>
      <c r="C70" s="115"/>
      <c r="D70" s="231"/>
      <c r="E70" s="232"/>
      <c r="F70" s="232"/>
      <c r="G70" s="233"/>
      <c r="H70" s="116"/>
      <c r="I70" s="90"/>
      <c r="J70" s="116"/>
      <c r="K70" s="116"/>
      <c r="L70" s="116"/>
      <c r="M70" s="116"/>
    </row>
    <row r="71" spans="2:13" s="22" customFormat="1" ht="53.25" customHeight="1" x14ac:dyDescent="0.2">
      <c r="B71" s="93"/>
      <c r="C71" s="94"/>
      <c r="D71" s="98"/>
      <c r="E71" s="98"/>
      <c r="F71" s="98"/>
      <c r="G71" s="98"/>
      <c r="H71" s="98"/>
      <c r="I71" s="98"/>
      <c r="J71" s="98"/>
      <c r="K71" s="95"/>
      <c r="L71" s="95"/>
      <c r="M71" s="95"/>
    </row>
    <row r="72" spans="2:13" s="22" customFormat="1" ht="27" customHeight="1" x14ac:dyDescent="0.2">
      <c r="B72" s="93"/>
      <c r="C72" s="211" t="s">
        <v>42</v>
      </c>
      <c r="D72" s="214" t="s">
        <v>6</v>
      </c>
      <c r="E72" s="215"/>
      <c r="F72" s="215"/>
      <c r="G72" s="118"/>
      <c r="H72" s="215" t="s">
        <v>8</v>
      </c>
      <c r="I72" s="215"/>
      <c r="J72" s="215"/>
      <c r="K72" s="216"/>
      <c r="L72" s="214" t="s">
        <v>9</v>
      </c>
      <c r="M72" s="216"/>
    </row>
    <row r="73" spans="2:13" s="22" customFormat="1" ht="38.25" customHeight="1" x14ac:dyDescent="0.2">
      <c r="B73" s="93"/>
      <c r="C73" s="212"/>
      <c r="D73" s="217" t="str">
        <f>D39</f>
        <v>Données brutes  août 2024</v>
      </c>
      <c r="E73" s="219" t="str">
        <f>E39</f>
        <v>Taux de croissance  août 2024 / août 2023</v>
      </c>
      <c r="F73" s="220"/>
      <c r="G73" s="25" t="str">
        <f>G5</f>
        <v>Taux de croissance  août 2024 / juil 2024</v>
      </c>
      <c r="H73" s="221" t="str">
        <f>H39</f>
        <v>Rappel :
Taux ACM CVS-CJO à fin août 2023</v>
      </c>
      <c r="I73" s="223" t="str">
        <f>I39</f>
        <v>Données brutes sept 2023 - août 2024</v>
      </c>
      <c r="J73" s="219" t="str">
        <f>J39</f>
        <v>Taux ACM (sept 2023 - août 2024 / sept 2022 - août 2023)</v>
      </c>
      <c r="K73" s="225"/>
      <c r="L73" s="219" t="str">
        <f>L39</f>
        <v>( janv à août 2024 ) /
( janv à août 2023 )</v>
      </c>
      <c r="M73" s="225"/>
    </row>
    <row r="74" spans="2:13" s="22" customFormat="1" ht="38.25" customHeight="1" x14ac:dyDescent="0.2">
      <c r="B74" s="93"/>
      <c r="C74" s="213"/>
      <c r="D74" s="218"/>
      <c r="E74" s="25" t="s">
        <v>10</v>
      </c>
      <c r="F74" s="26" t="s">
        <v>11</v>
      </c>
      <c r="G74" s="25" t="s">
        <v>11</v>
      </c>
      <c r="H74" s="222"/>
      <c r="I74" s="224"/>
      <c r="J74" s="25" t="s">
        <v>10</v>
      </c>
      <c r="K74" s="25" t="s">
        <v>11</v>
      </c>
      <c r="L74" s="25" t="s">
        <v>10</v>
      </c>
      <c r="M74" s="25" t="s">
        <v>11</v>
      </c>
    </row>
    <row r="75" spans="2:13" s="22" customFormat="1" ht="12.75" customHeight="1" x14ac:dyDescent="0.2">
      <c r="B75" s="93"/>
      <c r="C75" s="27" t="s">
        <v>12</v>
      </c>
      <c r="D75" s="28">
        <v>200.201032199</v>
      </c>
      <c r="E75" s="29">
        <v>-1.2071770914701907E-2</v>
      </c>
      <c r="F75" s="30">
        <v>3.2376102925793182E-2</v>
      </c>
      <c r="G75" s="31">
        <v>-1.6576692251596081E-2</v>
      </c>
      <c r="H75" s="32">
        <v>5.1799026381866176E-2</v>
      </c>
      <c r="I75" s="97">
        <v>2753.6919169160001</v>
      </c>
      <c r="J75" s="29">
        <v>4.3277897381033714E-2</v>
      </c>
      <c r="K75" s="31">
        <v>4.2544295371173213E-2</v>
      </c>
      <c r="L75" s="29">
        <v>4.4199642164179043E-2</v>
      </c>
      <c r="M75" s="29">
        <v>3.9474839752324575E-2</v>
      </c>
    </row>
    <row r="76" spans="2:13" s="22" customFormat="1" ht="12.75" customHeight="1" x14ac:dyDescent="0.2">
      <c r="B76" s="93"/>
      <c r="C76" s="34" t="s">
        <v>13</v>
      </c>
      <c r="D76" s="35">
        <v>127.110663324</v>
      </c>
      <c r="E76" s="36">
        <v>-1.796239897936025E-2</v>
      </c>
      <c r="F76" s="37">
        <v>2.5366627057926916E-2</v>
      </c>
      <c r="G76" s="38">
        <v>-1.9488170628208401E-2</v>
      </c>
      <c r="H76" s="39">
        <v>4.8181858184229487E-2</v>
      </c>
      <c r="I76" s="40">
        <v>1815.5643103869995</v>
      </c>
      <c r="J76" s="41">
        <v>3.780171752603434E-2</v>
      </c>
      <c r="K76" s="42">
        <v>3.5946743291752625E-2</v>
      </c>
      <c r="L76" s="41">
        <v>4.1536891606580806E-2</v>
      </c>
      <c r="M76" s="41">
        <v>3.5227771943773911E-2</v>
      </c>
    </row>
    <row r="77" spans="2:13" s="22" customFormat="1" ht="12.75" customHeight="1" x14ac:dyDescent="0.2">
      <c r="B77" s="93"/>
      <c r="C77" s="43" t="s">
        <v>14</v>
      </c>
      <c r="D77" s="44">
        <v>34.790370899999999</v>
      </c>
      <c r="E77" s="45">
        <v>-4.1249617682036721E-2</v>
      </c>
      <c r="F77" s="46">
        <v>6.7451502940878427E-3</v>
      </c>
      <c r="G77" s="47">
        <v>-1.1719645432988646E-2</v>
      </c>
      <c r="H77" s="48">
        <v>4.149491299721153E-2</v>
      </c>
      <c r="I77" s="49">
        <v>578.6686069399999</v>
      </c>
      <c r="J77" s="50">
        <v>2.4186452013305937E-2</v>
      </c>
      <c r="K77" s="51">
        <v>2.3464230313821721E-2</v>
      </c>
      <c r="L77" s="50">
        <v>2.0485580405231296E-2</v>
      </c>
      <c r="M77" s="50">
        <v>1.4237096587475406E-2</v>
      </c>
    </row>
    <row r="78" spans="2:13" s="22" customFormat="1" ht="12.75" customHeight="1" x14ac:dyDescent="0.2">
      <c r="B78" s="93"/>
      <c r="C78" s="52" t="s">
        <v>15</v>
      </c>
      <c r="D78" s="44">
        <v>9.4187891600000011</v>
      </c>
      <c r="E78" s="45">
        <v>-7.4554224633188282E-2</v>
      </c>
      <c r="F78" s="46">
        <v>-2.2202873387897837E-2</v>
      </c>
      <c r="G78" s="47">
        <v>-3.377765917862241E-2</v>
      </c>
      <c r="H78" s="48">
        <v>9.502978789987182E-3</v>
      </c>
      <c r="I78" s="49">
        <v>149.29096515999998</v>
      </c>
      <c r="J78" s="50">
        <v>2.1339587927367454E-2</v>
      </c>
      <c r="K78" s="51">
        <v>1.8302615920864351E-2</v>
      </c>
      <c r="L78" s="50">
        <v>3.1320461153351076E-2</v>
      </c>
      <c r="M78" s="50">
        <v>2.4261869692507654E-2</v>
      </c>
    </row>
    <row r="79" spans="2:13" s="22" customFormat="1" ht="12.75" customHeight="1" x14ac:dyDescent="0.2">
      <c r="B79" s="93"/>
      <c r="C79" s="52" t="s">
        <v>16</v>
      </c>
      <c r="D79" s="44">
        <v>20.60522383</v>
      </c>
      <c r="E79" s="45">
        <v>-1.1848442456514729E-2</v>
      </c>
      <c r="F79" s="46">
        <v>4.4425877744783238E-2</v>
      </c>
      <c r="G79" s="47">
        <v>-6.0367587780318921E-3</v>
      </c>
      <c r="H79" s="48">
        <v>5.4463246927986431E-2</v>
      </c>
      <c r="I79" s="49">
        <v>328.45433508000002</v>
      </c>
      <c r="J79" s="50">
        <v>5.0128080012742826E-2</v>
      </c>
      <c r="K79" s="51">
        <v>5.0561141677024635E-2</v>
      </c>
      <c r="L79" s="50">
        <v>4.447813873166595E-2</v>
      </c>
      <c r="M79" s="50">
        <v>3.8535856849964523E-2</v>
      </c>
    </row>
    <row r="80" spans="2:13" s="22" customFormat="1" ht="12.75" customHeight="1" x14ac:dyDescent="0.2">
      <c r="B80" s="93"/>
      <c r="C80" s="52" t="s">
        <v>17</v>
      </c>
      <c r="D80" s="44">
        <v>3.9836433199999997</v>
      </c>
      <c r="E80" s="45">
        <v>-0.12506164650731288</v>
      </c>
      <c r="F80" s="46">
        <v>-8.8315010937618177E-2</v>
      </c>
      <c r="G80" s="47">
        <v>-1.2925788114539483E-3</v>
      </c>
      <c r="H80" s="48">
        <v>4.9845701836266132E-2</v>
      </c>
      <c r="I80" s="49">
        <v>90.277780190000001</v>
      </c>
      <c r="J80" s="50">
        <v>-6.214243298472566E-2</v>
      </c>
      <c r="K80" s="51">
        <v>-6.2584356229056337E-2</v>
      </c>
      <c r="L80" s="50">
        <v>-8.2913653514714802E-2</v>
      </c>
      <c r="M80" s="50">
        <v>-8.8550559864371547E-2</v>
      </c>
    </row>
    <row r="81" spans="2:13" s="22" customFormat="1" ht="12.75" customHeight="1" x14ac:dyDescent="0.2">
      <c r="B81" s="93"/>
      <c r="C81" s="54" t="s">
        <v>18</v>
      </c>
      <c r="D81" s="44">
        <v>27.327748280000005</v>
      </c>
      <c r="E81" s="45">
        <v>4.1027756042993246E-2</v>
      </c>
      <c r="F81" s="46">
        <v>8.3152815069508224E-2</v>
      </c>
      <c r="G81" s="47">
        <v>1.7888108243209855E-2</v>
      </c>
      <c r="H81" s="48">
        <v>3.5496322251667545E-2</v>
      </c>
      <c r="I81" s="49">
        <v>367.45604954999999</v>
      </c>
      <c r="J81" s="50">
        <v>4.8020856337118056E-2</v>
      </c>
      <c r="K81" s="51">
        <v>5.2017117647533029E-2</v>
      </c>
      <c r="L81" s="50">
        <v>4.5899162793265447E-2</v>
      </c>
      <c r="M81" s="50">
        <v>4.7773063866585197E-2</v>
      </c>
    </row>
    <row r="82" spans="2:13" s="22" customFormat="1" ht="12.75" customHeight="1" x14ac:dyDescent="0.2">
      <c r="B82" s="93"/>
      <c r="C82" s="55" t="s">
        <v>19</v>
      </c>
      <c r="D82" s="44">
        <v>7.4196012399999995</v>
      </c>
      <c r="E82" s="45">
        <v>5.3399120309375325E-2</v>
      </c>
      <c r="F82" s="46">
        <v>6.6252006489383231E-2</v>
      </c>
      <c r="G82" s="47">
        <v>-1.2845870496774991E-2</v>
      </c>
      <c r="H82" s="48">
        <v>4.9899381647861896E-2</v>
      </c>
      <c r="I82" s="49">
        <v>106.87501624000001</v>
      </c>
      <c r="J82" s="50">
        <v>4.7620686217746622E-2</v>
      </c>
      <c r="K82" s="51">
        <v>5.1001934023748419E-2</v>
      </c>
      <c r="L82" s="50">
        <v>4.2886181794418832E-2</v>
      </c>
      <c r="M82" s="50">
        <v>4.6212365578469417E-2</v>
      </c>
    </row>
    <row r="83" spans="2:13" s="22" customFormat="1" ht="12.75" customHeight="1" x14ac:dyDescent="0.2">
      <c r="B83" s="93"/>
      <c r="C83" s="55" t="s">
        <v>20</v>
      </c>
      <c r="D83" s="44">
        <v>18.772065400000002</v>
      </c>
      <c r="E83" s="45">
        <v>3.3232087491040785E-2</v>
      </c>
      <c r="F83" s="46">
        <v>8.9263361290423004E-2</v>
      </c>
      <c r="G83" s="47">
        <v>3.2661101362093881E-2</v>
      </c>
      <c r="H83" s="48">
        <v>2.137068515656626E-2</v>
      </c>
      <c r="I83" s="49">
        <v>235.75248294000002</v>
      </c>
      <c r="J83" s="50">
        <v>4.3223849156520888E-2</v>
      </c>
      <c r="K83" s="51">
        <v>4.7956662159486685E-2</v>
      </c>
      <c r="L83" s="50">
        <v>4.2737815313675709E-2</v>
      </c>
      <c r="M83" s="50">
        <v>4.4648350544061577E-2</v>
      </c>
    </row>
    <row r="84" spans="2:13" s="22" customFormat="1" ht="12.75" customHeight="1" x14ac:dyDescent="0.2">
      <c r="B84" s="93"/>
      <c r="C84" s="56" t="s">
        <v>21</v>
      </c>
      <c r="D84" s="44">
        <v>5.0578664140000003</v>
      </c>
      <c r="E84" s="45">
        <v>-0.15924107533902532</v>
      </c>
      <c r="F84" s="46">
        <v>-8.0813681667010195E-2</v>
      </c>
      <c r="G84" s="47">
        <v>-5.932084768786372E-2</v>
      </c>
      <c r="H84" s="48">
        <v>2.9881126360660204E-2</v>
      </c>
      <c r="I84" s="49">
        <v>80.175734176999995</v>
      </c>
      <c r="J84" s="50">
        <v>-1.3557481974627583E-2</v>
      </c>
      <c r="K84" s="51">
        <v>-1.2760699850915103E-2</v>
      </c>
      <c r="L84" s="50">
        <v>-2.5796203976274246E-2</v>
      </c>
      <c r="M84" s="50">
        <v>-2.9565681374845942E-2</v>
      </c>
    </row>
    <row r="85" spans="2:13" s="22" customFormat="1" ht="12.75" customHeight="1" x14ac:dyDescent="0.2">
      <c r="B85" s="93"/>
      <c r="C85" s="43" t="s">
        <v>22</v>
      </c>
      <c r="D85" s="44">
        <v>11.662824500000001</v>
      </c>
      <c r="E85" s="45">
        <v>2.4635955766126205E-2</v>
      </c>
      <c r="F85" s="46">
        <v>6.147223448339334E-2</v>
      </c>
      <c r="G85" s="47">
        <v>-1.4807018472384081E-2</v>
      </c>
      <c r="H85" s="57">
        <v>9.8211572838666994E-2</v>
      </c>
      <c r="I85" s="49">
        <v>156.47854561</v>
      </c>
      <c r="J85" s="58">
        <v>5.934121084868349E-2</v>
      </c>
      <c r="K85" s="51">
        <v>5.7629441245135249E-2</v>
      </c>
      <c r="L85" s="50">
        <v>6.4851423516884887E-2</v>
      </c>
      <c r="M85" s="50">
        <v>5.923544610298892E-2</v>
      </c>
    </row>
    <row r="86" spans="2:13" s="22" customFormat="1" ht="12.75" customHeight="1" x14ac:dyDescent="0.2">
      <c r="B86" s="93"/>
      <c r="C86" s="43" t="s">
        <v>23</v>
      </c>
      <c r="D86" s="44">
        <v>46.101158430000005</v>
      </c>
      <c r="E86" s="45">
        <v>-2.5710444658383458E-2</v>
      </c>
      <c r="F86" s="46">
        <v>1.4071028025914201E-2</v>
      </c>
      <c r="G86" s="47">
        <v>-4.2130983536939892E-2</v>
      </c>
      <c r="H86" s="48">
        <v>4.9528237785947615E-2</v>
      </c>
      <c r="I86" s="49">
        <v>600.85528366000005</v>
      </c>
      <c r="J86" s="50">
        <v>4.4122713272331193E-2</v>
      </c>
      <c r="K86" s="51">
        <v>3.7289912094214284E-2</v>
      </c>
      <c r="L86" s="50">
        <v>6.0262660389022615E-2</v>
      </c>
      <c r="M86" s="50">
        <v>4.8630631113242284E-2</v>
      </c>
    </row>
    <row r="87" spans="2:13" s="22" customFormat="1" ht="12.75" customHeight="1" x14ac:dyDescent="0.2">
      <c r="B87" s="93"/>
      <c r="C87" s="52" t="s">
        <v>24</v>
      </c>
      <c r="D87" s="44">
        <v>29.862304299999998</v>
      </c>
      <c r="E87" s="45">
        <v>-3.3755694604974407E-3</v>
      </c>
      <c r="F87" s="46">
        <v>2.3619552117645437E-2</v>
      </c>
      <c r="G87" s="47">
        <v>-3.9479501292118524E-2</v>
      </c>
      <c r="H87" s="48">
        <v>6.0246540419738315E-2</v>
      </c>
      <c r="I87" s="49">
        <v>382.03549521999997</v>
      </c>
      <c r="J87" s="50">
        <v>5.3852291861428592E-2</v>
      </c>
      <c r="K87" s="51">
        <v>4.3540436772152802E-2</v>
      </c>
      <c r="L87" s="50">
        <v>6.8310321765163495E-2</v>
      </c>
      <c r="M87" s="50">
        <v>5.3794819147765072E-2</v>
      </c>
    </row>
    <row r="88" spans="2:13" s="22" customFormat="1" ht="12.75" customHeight="1" x14ac:dyDescent="0.2">
      <c r="B88" s="93"/>
      <c r="C88" s="52" t="s">
        <v>25</v>
      </c>
      <c r="D88" s="44">
        <v>16.23885413</v>
      </c>
      <c r="E88" s="45">
        <v>-6.4273280869780125E-2</v>
      </c>
      <c r="F88" s="46">
        <v>-2.7012272520844371E-3</v>
      </c>
      <c r="G88" s="47">
        <v>-4.6874502891437797E-2</v>
      </c>
      <c r="H88" s="48">
        <v>3.1766857487015354E-2</v>
      </c>
      <c r="I88" s="49">
        <v>218.81978844000002</v>
      </c>
      <c r="J88" s="50">
        <v>2.7559732989740127E-2</v>
      </c>
      <c r="K88" s="51">
        <v>2.6646216070970397E-2</v>
      </c>
      <c r="L88" s="50">
        <v>4.6325326361994712E-2</v>
      </c>
      <c r="M88" s="50">
        <v>3.9810908698894254E-2</v>
      </c>
    </row>
    <row r="89" spans="2:13" s="22" customFormat="1" ht="12.75" customHeight="1" x14ac:dyDescent="0.2">
      <c r="B89" s="93"/>
      <c r="C89" s="59" t="s">
        <v>26</v>
      </c>
      <c r="D89" s="35">
        <v>73.090368874999996</v>
      </c>
      <c r="E89" s="36">
        <v>-1.6573544736818713E-3</v>
      </c>
      <c r="F89" s="37">
        <v>4.6074430182043491E-2</v>
      </c>
      <c r="G89" s="38">
        <v>-1.0950984979158584E-2</v>
      </c>
      <c r="H89" s="60">
        <v>5.9003319189131043E-2</v>
      </c>
      <c r="I89" s="40">
        <v>938.1276065290001</v>
      </c>
      <c r="J89" s="41">
        <v>5.4041827866345038E-2</v>
      </c>
      <c r="K89" s="42">
        <v>5.5550326718452281E-2</v>
      </c>
      <c r="L89" s="41">
        <v>4.9434464536002531E-2</v>
      </c>
      <c r="M89" s="41">
        <v>4.7791829447152212E-2</v>
      </c>
    </row>
    <row r="90" spans="2:13" s="22" customFormat="1" ht="12.75" customHeight="1" x14ac:dyDescent="0.2">
      <c r="B90" s="93"/>
      <c r="C90" s="61" t="s">
        <v>27</v>
      </c>
      <c r="D90" s="44">
        <v>56.411529254999998</v>
      </c>
      <c r="E90" s="45">
        <v>-1.619195612464297E-2</v>
      </c>
      <c r="F90" s="46">
        <v>3.2677547727662404E-2</v>
      </c>
      <c r="G90" s="47">
        <v>-1.3777717112607002E-2</v>
      </c>
      <c r="H90" s="48">
        <v>6.2498729263796182E-2</v>
      </c>
      <c r="I90" s="49">
        <v>725.14715486900013</v>
      </c>
      <c r="J90" s="50">
        <v>5.4881043107392946E-2</v>
      </c>
      <c r="K90" s="51">
        <v>5.7257438305625907E-2</v>
      </c>
      <c r="L90" s="50">
        <v>4.6394817482377171E-2</v>
      </c>
      <c r="M90" s="50">
        <v>4.5488533981332457E-2</v>
      </c>
    </row>
    <row r="91" spans="2:13" s="22" customFormat="1" ht="12.75" customHeight="1" x14ac:dyDescent="0.2">
      <c r="B91" s="93"/>
      <c r="C91" s="62" t="s">
        <v>28</v>
      </c>
      <c r="D91" s="44">
        <v>52.221796525000002</v>
      </c>
      <c r="E91" s="45">
        <v>-1.3662478653246879E-2</v>
      </c>
      <c r="F91" s="46">
        <v>3.9372850599551201E-2</v>
      </c>
      <c r="G91" s="47">
        <v>-1.0273614808439802E-2</v>
      </c>
      <c r="H91" s="48">
        <v>7.5711554789454016E-2</v>
      </c>
      <c r="I91" s="49">
        <v>672.19061598899998</v>
      </c>
      <c r="J91" s="50">
        <v>5.8787601578467186E-2</v>
      </c>
      <c r="K91" s="51">
        <v>6.1135009297428544E-2</v>
      </c>
      <c r="L91" s="50">
        <v>4.7840449155806208E-2</v>
      </c>
      <c r="M91" s="50">
        <v>4.6519855074156125E-2</v>
      </c>
    </row>
    <row r="92" spans="2:13" s="22" customFormat="1" ht="12.75" customHeight="1" x14ac:dyDescent="0.2">
      <c r="B92" s="93"/>
      <c r="C92" s="55" t="s">
        <v>29</v>
      </c>
      <c r="D92" s="63">
        <v>4.1897327299999993</v>
      </c>
      <c r="E92" s="45">
        <v>-4.6665030648602723E-2</v>
      </c>
      <c r="F92" s="46">
        <v>-4.6537964114294339E-2</v>
      </c>
      <c r="G92" s="47">
        <v>-5.6845492701867451E-2</v>
      </c>
      <c r="H92" s="48">
        <v>-7.4759984050685291E-2</v>
      </c>
      <c r="I92" s="49">
        <v>52.956538879999997</v>
      </c>
      <c r="J92" s="50">
        <v>7.6873316328129881E-3</v>
      </c>
      <c r="K92" s="51">
        <v>1.0425146923468631E-2</v>
      </c>
      <c r="L92" s="50">
        <v>2.8212963159675475E-2</v>
      </c>
      <c r="M92" s="50">
        <v>3.2680528179091395E-2</v>
      </c>
    </row>
    <row r="93" spans="2:13" s="22" customFormat="1" ht="12.75" customHeight="1" x14ac:dyDescent="0.2">
      <c r="B93" s="93"/>
      <c r="C93" s="61" t="s">
        <v>30</v>
      </c>
      <c r="D93" s="44">
        <v>16.678839619999998</v>
      </c>
      <c r="E93" s="45">
        <v>5.0851959373555244E-2</v>
      </c>
      <c r="F93" s="46">
        <v>9.2920095171661776E-2</v>
      </c>
      <c r="G93" s="47">
        <v>-1.4951033063851371E-3</v>
      </c>
      <c r="H93" s="48">
        <v>4.7361539769324779E-2</v>
      </c>
      <c r="I93" s="49">
        <v>212.98045165999997</v>
      </c>
      <c r="J93" s="50">
        <v>5.1194487709290248E-2</v>
      </c>
      <c r="K93" s="51">
        <v>4.9782463669231003E-2</v>
      </c>
      <c r="L93" s="50">
        <v>5.971209715655057E-2</v>
      </c>
      <c r="M93" s="50">
        <v>5.5627558265312516E-2</v>
      </c>
    </row>
    <row r="94" spans="2:13" s="22" customFormat="1" ht="12.75" customHeight="1" x14ac:dyDescent="0.2">
      <c r="B94" s="93"/>
      <c r="C94" s="102" t="s">
        <v>31</v>
      </c>
      <c r="D94" s="103">
        <v>154.099873769</v>
      </c>
      <c r="E94" s="104">
        <v>-7.9170521236882063E-3</v>
      </c>
      <c r="F94" s="105">
        <v>3.7526391047302488E-2</v>
      </c>
      <c r="G94" s="106">
        <v>-9.3085171381522835E-3</v>
      </c>
      <c r="H94" s="69">
        <v>5.2437811062643114E-2</v>
      </c>
      <c r="I94" s="107">
        <v>2152.8366332559999</v>
      </c>
      <c r="J94" s="108">
        <v>4.3042353793951049E-2</v>
      </c>
      <c r="K94" s="109">
        <v>4.4018294483630704E-2</v>
      </c>
      <c r="L94" s="108">
        <v>3.9696663508434593E-2</v>
      </c>
      <c r="M94" s="108">
        <v>3.6923761001698363E-2</v>
      </c>
    </row>
    <row r="95" spans="2:13" s="22" customFormat="1" ht="12.75" hidden="1" customHeight="1" x14ac:dyDescent="0.2">
      <c r="B95" s="93"/>
      <c r="C95" s="43"/>
      <c r="D95" s="44"/>
      <c r="E95" s="45"/>
      <c r="F95" s="46"/>
      <c r="G95" s="47"/>
      <c r="H95" s="73"/>
      <c r="I95" s="49"/>
      <c r="J95" s="50"/>
      <c r="K95" s="51"/>
      <c r="L95" s="50"/>
      <c r="M95" s="50"/>
    </row>
    <row r="96" spans="2:13" s="22" customFormat="1" ht="12.75" hidden="1" customHeight="1" x14ac:dyDescent="0.2">
      <c r="B96" s="93"/>
      <c r="C96" s="43"/>
      <c r="D96" s="44"/>
      <c r="E96" s="45"/>
      <c r="F96" s="46"/>
      <c r="G96" s="47"/>
      <c r="H96" s="73"/>
      <c r="I96" s="49"/>
      <c r="J96" s="50"/>
      <c r="K96" s="51"/>
      <c r="L96" s="50"/>
      <c r="M96" s="50"/>
    </row>
    <row r="97" spans="2:13" s="22" customFormat="1" ht="12.75" hidden="1" customHeight="1" x14ac:dyDescent="0.2">
      <c r="B97" s="93"/>
      <c r="C97" s="43"/>
      <c r="D97" s="44"/>
      <c r="E97" s="45"/>
      <c r="F97" s="46"/>
      <c r="G97" s="47"/>
      <c r="H97" s="73"/>
      <c r="I97" s="49"/>
      <c r="J97" s="50"/>
      <c r="K97" s="51"/>
      <c r="L97" s="50"/>
      <c r="M97" s="50"/>
    </row>
    <row r="98" spans="2:13" s="22" customFormat="1" ht="12.75" hidden="1" customHeight="1" x14ac:dyDescent="0.2">
      <c r="B98" s="93"/>
      <c r="C98" s="74"/>
      <c r="D98" s="28"/>
      <c r="E98" s="110"/>
      <c r="F98" s="111"/>
      <c r="G98" s="110"/>
      <c r="H98" s="112"/>
      <c r="I98" s="76"/>
      <c r="J98" s="110"/>
      <c r="K98" s="110"/>
      <c r="L98" s="110"/>
      <c r="M98" s="110"/>
    </row>
    <row r="99" spans="2:13" s="22" customFormat="1" ht="12.75" hidden="1" customHeight="1" x14ac:dyDescent="0.2">
      <c r="B99" s="93"/>
      <c r="C99" s="61"/>
      <c r="D99" s="79"/>
      <c r="E99" s="50"/>
      <c r="F99" s="113"/>
      <c r="G99" s="50"/>
      <c r="H99" s="114"/>
      <c r="I99" s="82"/>
      <c r="J99" s="50"/>
      <c r="K99" s="50"/>
      <c r="L99" s="50"/>
      <c r="M99" s="50"/>
    </row>
    <row r="100" spans="2:13" s="22" customFormat="1" ht="12.75" hidden="1" customHeight="1" x14ac:dyDescent="0.2">
      <c r="B100" s="93"/>
      <c r="C100" s="84"/>
      <c r="D100" s="44"/>
      <c r="E100" s="50"/>
      <c r="F100" s="113"/>
      <c r="G100" s="50"/>
      <c r="H100" s="114"/>
      <c r="I100" s="82"/>
      <c r="J100" s="50"/>
      <c r="K100" s="50"/>
      <c r="L100" s="50"/>
      <c r="M100" s="50"/>
    </row>
    <row r="101" spans="2:13" s="22" customFormat="1" ht="12.75" hidden="1" customHeight="1" x14ac:dyDescent="0.2">
      <c r="B101" s="93"/>
      <c r="C101" s="84"/>
      <c r="D101" s="44"/>
      <c r="E101" s="50"/>
      <c r="F101" s="113"/>
      <c r="G101" s="50"/>
      <c r="H101" s="114"/>
      <c r="I101" s="82"/>
      <c r="J101" s="50"/>
      <c r="K101" s="50"/>
      <c r="L101" s="50"/>
      <c r="M101" s="50"/>
    </row>
    <row r="102" spans="2:13" s="22" customFormat="1" ht="12.75" hidden="1" customHeight="1" x14ac:dyDescent="0.2">
      <c r="B102" s="93"/>
      <c r="C102" s="84"/>
      <c r="D102" s="44"/>
      <c r="E102" s="50"/>
      <c r="F102" s="50"/>
      <c r="G102" s="50"/>
      <c r="H102" s="50"/>
      <c r="I102" s="82"/>
      <c r="J102" s="50"/>
      <c r="K102" s="50"/>
      <c r="L102" s="50"/>
      <c r="M102" s="50"/>
    </row>
    <row r="103" spans="2:13" s="22" customFormat="1" ht="12.75" hidden="1" customHeight="1" x14ac:dyDescent="0.2">
      <c r="B103" s="93"/>
      <c r="C103" s="61"/>
      <c r="D103" s="44"/>
      <c r="E103" s="50"/>
      <c r="F103" s="50"/>
      <c r="G103" s="50"/>
      <c r="H103" s="50"/>
      <c r="I103" s="82"/>
      <c r="J103" s="50"/>
      <c r="K103" s="50"/>
      <c r="L103" s="50"/>
      <c r="M103" s="50"/>
    </row>
    <row r="104" spans="2:13" s="22" customFormat="1" ht="12.75" hidden="1" customHeight="1" x14ac:dyDescent="0.2">
      <c r="B104" s="93"/>
      <c r="C104" s="115"/>
      <c r="D104" s="86"/>
      <c r="E104" s="116"/>
      <c r="F104" s="116"/>
      <c r="G104" s="116"/>
      <c r="H104" s="116"/>
      <c r="I104" s="90"/>
      <c r="J104" s="116"/>
      <c r="K104" s="116"/>
      <c r="L104" s="116"/>
      <c r="M104" s="116"/>
    </row>
    <row r="105" spans="2:13" s="22" customFormat="1" ht="12.75" customHeight="1" x14ac:dyDescent="0.2">
      <c r="B105" s="93"/>
      <c r="C105" s="94"/>
      <c r="D105" s="98"/>
      <c r="E105" s="95"/>
      <c r="F105" s="95"/>
      <c r="G105" s="95"/>
      <c r="H105" s="95"/>
      <c r="I105" s="96"/>
      <c r="J105" s="95"/>
      <c r="K105" s="95"/>
      <c r="L105" s="95"/>
      <c r="M105" s="99" t="s">
        <v>43</v>
      </c>
    </row>
    <row r="106" spans="2:13" s="20" customFormat="1" x14ac:dyDescent="0.2">
      <c r="C106" s="100"/>
    </row>
    <row r="107" spans="2:13" s="20" customFormat="1" ht="32.25" customHeight="1" x14ac:dyDescent="0.2">
      <c r="C107" s="210" t="s">
        <v>44</v>
      </c>
      <c r="D107" s="210"/>
      <c r="E107" s="210"/>
      <c r="F107" s="210"/>
      <c r="G107" s="210"/>
      <c r="H107" s="210"/>
      <c r="I107" s="210"/>
      <c r="J107" s="210"/>
      <c r="K107" s="210"/>
      <c r="L107" s="210"/>
      <c r="M107" s="210"/>
    </row>
    <row r="108" spans="2:13" s="20" customFormat="1" ht="8.25" customHeight="1" x14ac:dyDescent="0.2">
      <c r="C108" s="210"/>
      <c r="D108" s="210"/>
      <c r="E108" s="210"/>
      <c r="F108" s="210"/>
      <c r="G108" s="210"/>
      <c r="H108" s="210"/>
      <c r="I108" s="210"/>
      <c r="J108" s="210"/>
      <c r="K108" s="210"/>
      <c r="L108" s="210"/>
      <c r="M108" s="210"/>
    </row>
  </sheetData>
  <mergeCells count="34">
    <mergeCell ref="C4:C6"/>
    <mergeCell ref="D4:G4"/>
    <mergeCell ref="H4:K4"/>
    <mergeCell ref="L4:M4"/>
    <mergeCell ref="D5:D6"/>
    <mergeCell ref="E5:F5"/>
    <mergeCell ref="H5:H6"/>
    <mergeCell ref="I5:I6"/>
    <mergeCell ref="J5:K5"/>
    <mergeCell ref="L5:M5"/>
    <mergeCell ref="D37:G37"/>
    <mergeCell ref="C38:C40"/>
    <mergeCell ref="D38:F38"/>
    <mergeCell ref="H38:K38"/>
    <mergeCell ref="L38:M38"/>
    <mergeCell ref="D39:D40"/>
    <mergeCell ref="E39:F39"/>
    <mergeCell ref="H39:H40"/>
    <mergeCell ref="I39:I40"/>
    <mergeCell ref="J39:K39"/>
    <mergeCell ref="J73:K73"/>
    <mergeCell ref="L73:M73"/>
    <mergeCell ref="C107:M107"/>
    <mergeCell ref="C108:M108"/>
    <mergeCell ref="L39:M39"/>
    <mergeCell ref="D70:G70"/>
    <mergeCell ref="C72:C74"/>
    <mergeCell ref="D72:F72"/>
    <mergeCell ref="H72:K72"/>
    <mergeCell ref="L72:M72"/>
    <mergeCell ref="D73:D74"/>
    <mergeCell ref="E73:F73"/>
    <mergeCell ref="H73:H74"/>
    <mergeCell ref="I73:I74"/>
  </mergeCells>
  <pageMargins left="0" right="0" top="0" bottom="0" header="0" footer="0"/>
  <pageSetup paperSize="9" scale="77" fitToWidth="2" orientation="portrait" r:id="rId1"/>
  <headerFooter alignWithMargins="0"/>
  <rowBreaks count="1" manualBreakCount="1">
    <brk id="37" min="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7CD24-7335-4953-93D9-E018EEBE4727}">
  <sheetPr>
    <tabColor rgb="FF0000FF"/>
  </sheetPr>
  <dimension ref="A1:GM108"/>
  <sheetViews>
    <sheetView zoomScale="85" zoomScaleNormal="85" workbookViewId="0"/>
  </sheetViews>
  <sheetFormatPr baseColWidth="10" defaultColWidth="11.42578125" defaultRowHeight="12" x14ac:dyDescent="0.2"/>
  <cols>
    <col min="1" max="2" width="2.42578125" style="20" customWidth="1"/>
    <col min="3" max="3" width="44.5703125" style="20" bestFit="1" customWidth="1"/>
    <col min="4" max="4" width="11.42578125" style="20" bestFit="1" customWidth="1"/>
    <col min="5" max="6" width="9.5703125" style="20" customWidth="1"/>
    <col min="7" max="7" width="10.5703125" style="20" customWidth="1"/>
    <col min="8" max="8" width="9.5703125" style="20" customWidth="1"/>
    <col min="9" max="9" width="10.42578125" style="20" customWidth="1"/>
    <col min="10" max="13" width="9.5703125" style="20" customWidth="1"/>
    <col min="14" max="15" width="2.42578125" style="20" customWidth="1"/>
    <col min="16" max="195" width="11.42578125" style="20"/>
    <col min="196" max="16384" width="11.42578125" style="101"/>
  </cols>
  <sheetData>
    <row r="1" spans="1:13" s="20" customFormat="1" x14ac:dyDescent="0.2"/>
    <row r="2" spans="1:13" s="22" customFormat="1" x14ac:dyDescent="0.2">
      <c r="A2" s="119"/>
    </row>
    <row r="3" spans="1:13" s="22" customFormat="1" x14ac:dyDescent="0.2">
      <c r="A3" s="119"/>
    </row>
    <row r="4" spans="1:13" s="22" customFormat="1" ht="24" customHeight="1" x14ac:dyDescent="0.2">
      <c r="A4" s="119"/>
      <c r="C4" s="211" t="s">
        <v>45</v>
      </c>
      <c r="D4" s="214" t="s">
        <v>6</v>
      </c>
      <c r="E4" s="215"/>
      <c r="F4" s="215"/>
      <c r="G4" s="216"/>
      <c r="H4" s="214" t="s">
        <v>8</v>
      </c>
      <c r="I4" s="215"/>
      <c r="J4" s="215"/>
      <c r="K4" s="216"/>
      <c r="L4" s="214" t="s">
        <v>9</v>
      </c>
      <c r="M4" s="216"/>
    </row>
    <row r="5" spans="1:13" s="22" customFormat="1" ht="53.25" customHeight="1" x14ac:dyDescent="0.2">
      <c r="A5" s="119"/>
      <c r="C5" s="212"/>
      <c r="D5" s="217" t="s">
        <v>90</v>
      </c>
      <c r="E5" s="219" t="s">
        <v>91</v>
      </c>
      <c r="F5" s="229"/>
      <c r="G5" s="25" t="s">
        <v>92</v>
      </c>
      <c r="H5" s="221" t="s">
        <v>93</v>
      </c>
      <c r="I5" s="223" t="s">
        <v>94</v>
      </c>
      <c r="J5" s="219" t="s">
        <v>95</v>
      </c>
      <c r="K5" s="230"/>
      <c r="L5" s="219" t="s">
        <v>96</v>
      </c>
      <c r="M5" s="225"/>
    </row>
    <row r="6" spans="1:13" s="22" customFormat="1" ht="36" customHeight="1" x14ac:dyDescent="0.2">
      <c r="A6" s="120"/>
      <c r="C6" s="213"/>
      <c r="D6" s="218"/>
      <c r="E6" s="25" t="s">
        <v>10</v>
      </c>
      <c r="F6" s="26" t="s">
        <v>11</v>
      </c>
      <c r="G6" s="25" t="s">
        <v>11</v>
      </c>
      <c r="H6" s="222"/>
      <c r="I6" s="224"/>
      <c r="J6" s="25" t="s">
        <v>10</v>
      </c>
      <c r="K6" s="25" t="s">
        <v>11</v>
      </c>
      <c r="L6" s="25" t="s">
        <v>10</v>
      </c>
      <c r="M6" s="25" t="s">
        <v>11</v>
      </c>
    </row>
    <row r="7" spans="1:13" s="22" customFormat="1" ht="14.25" x14ac:dyDescent="0.2">
      <c r="A7" s="120"/>
      <c r="C7" s="27" t="s">
        <v>12</v>
      </c>
      <c r="D7" s="28">
        <v>421.28739242190636</v>
      </c>
      <c r="E7" s="29">
        <v>-3.6698135518111408E-2</v>
      </c>
      <c r="F7" s="30">
        <v>4.7255362407094825E-3</v>
      </c>
      <c r="G7" s="31">
        <v>-6.7916306325176423E-3</v>
      </c>
      <c r="H7" s="32">
        <v>-9.8722417316816635E-3</v>
      </c>
      <c r="I7" s="97">
        <v>5129.9124606712612</v>
      </c>
      <c r="J7" s="29">
        <v>1.2414469941130823E-2</v>
      </c>
      <c r="K7" s="31">
        <v>1.5196618388197303E-2</v>
      </c>
      <c r="L7" s="29">
        <v>1.760443076010354E-2</v>
      </c>
      <c r="M7" s="29">
        <v>1.9422454027312464E-2</v>
      </c>
    </row>
    <row r="8" spans="1:13" s="22" customFormat="1" x14ac:dyDescent="0.2">
      <c r="A8" s="120"/>
      <c r="C8" s="34" t="s">
        <v>13</v>
      </c>
      <c r="D8" s="35">
        <v>265.97465657961777</v>
      </c>
      <c r="E8" s="36">
        <v>-3.6826420220105849E-2</v>
      </c>
      <c r="F8" s="37">
        <v>5.0750377557129411E-4</v>
      </c>
      <c r="G8" s="38">
        <v>2.8711124009395128E-4</v>
      </c>
      <c r="H8" s="39">
        <v>-1.5587833028182452E-2</v>
      </c>
      <c r="I8" s="40">
        <v>3205.295638283736</v>
      </c>
      <c r="J8" s="41">
        <v>2.7866129752034396E-3</v>
      </c>
      <c r="K8" s="42">
        <v>4.0865171738775352E-3</v>
      </c>
      <c r="L8" s="41">
        <v>9.4555993019027618E-3</v>
      </c>
      <c r="M8" s="41">
        <v>9.5913613347706761E-3</v>
      </c>
    </row>
    <row r="9" spans="1:13" s="22" customFormat="1" x14ac:dyDescent="0.2">
      <c r="A9" s="120"/>
      <c r="C9" s="43" t="s">
        <v>14</v>
      </c>
      <c r="D9" s="44">
        <v>84.372932695377855</v>
      </c>
      <c r="E9" s="45">
        <v>-9.5200958610294095E-2</v>
      </c>
      <c r="F9" s="46">
        <v>-3.5072426114415634E-2</v>
      </c>
      <c r="G9" s="47">
        <v>-2.3896408877675857E-2</v>
      </c>
      <c r="H9" s="48">
        <v>1.4823373997121969E-2</v>
      </c>
      <c r="I9" s="49">
        <v>1021.0755896443035</v>
      </c>
      <c r="J9" s="50">
        <v>2.2934195792652101E-3</v>
      </c>
      <c r="K9" s="51">
        <v>9.0604604405593037E-3</v>
      </c>
      <c r="L9" s="50">
        <v>-5.8397253851401043E-3</v>
      </c>
      <c r="M9" s="50">
        <v>-4.9058364197585025E-4</v>
      </c>
    </row>
    <row r="10" spans="1:13" s="22" customFormat="1" x14ac:dyDescent="0.2">
      <c r="A10" s="120"/>
      <c r="C10" s="52" t="s">
        <v>15</v>
      </c>
      <c r="D10" s="44">
        <v>21.183281626319221</v>
      </c>
      <c r="E10" s="45">
        <v>-9.5200958610294095E-2</v>
      </c>
      <c r="F10" s="46">
        <v>-4.3345993968960994E-2</v>
      </c>
      <c r="G10" s="47">
        <v>-4.1418325766068631E-2</v>
      </c>
      <c r="H10" s="48">
        <v>-3.1909429386829724E-2</v>
      </c>
      <c r="I10" s="49">
        <v>271.16965200496691</v>
      </c>
      <c r="J10" s="50">
        <v>-1.1217573943513193E-2</v>
      </c>
      <c r="K10" s="51">
        <v>-7.389460797993963E-3</v>
      </c>
      <c r="L10" s="50">
        <v>8.2877524424909144E-3</v>
      </c>
      <c r="M10" s="50">
        <v>1.0168220719968923E-2</v>
      </c>
    </row>
    <row r="11" spans="1:13" s="22" customFormat="1" x14ac:dyDescent="0.2">
      <c r="A11" s="120"/>
      <c r="C11" s="52" t="s">
        <v>16</v>
      </c>
      <c r="D11" s="44">
        <v>49.141530716986054</v>
      </c>
      <c r="E11" s="45">
        <v>-8.0561869931642938E-2</v>
      </c>
      <c r="F11" s="46">
        <v>-8.0617900213839633E-3</v>
      </c>
      <c r="G11" s="47">
        <v>-2.190750636722294E-2</v>
      </c>
      <c r="H11" s="48">
        <v>3.3089036388311843E-2</v>
      </c>
      <c r="I11" s="49">
        <v>586.2689962232331</v>
      </c>
      <c r="J11" s="50">
        <v>2.7713542578285066E-2</v>
      </c>
      <c r="K11" s="51">
        <v>3.4521759704930322E-2</v>
      </c>
      <c r="L11" s="50">
        <v>1.6508165959096655E-2</v>
      </c>
      <c r="M11" s="50">
        <v>2.2499030366967432E-2</v>
      </c>
    </row>
    <row r="12" spans="1:13" s="22" customFormat="1" x14ac:dyDescent="0.2">
      <c r="A12" s="120"/>
      <c r="C12" s="52" t="s">
        <v>17</v>
      </c>
      <c r="D12" s="44">
        <v>12.955126454935479</v>
      </c>
      <c r="E12" s="45">
        <v>-0.18601474749299296</v>
      </c>
      <c r="F12" s="46">
        <v>-0.12200800269478218</v>
      </c>
      <c r="G12" s="47">
        <v>-9.6864342336822062E-4</v>
      </c>
      <c r="H12" s="48">
        <v>3.3109048563831678E-2</v>
      </c>
      <c r="I12" s="49">
        <v>151.30412058219804</v>
      </c>
      <c r="J12" s="50">
        <v>-6.9186823658175189E-2</v>
      </c>
      <c r="K12" s="51">
        <v>-5.6581922157080689E-2</v>
      </c>
      <c r="L12" s="50">
        <v>-0.11347751239660386</v>
      </c>
      <c r="M12" s="50">
        <v>-0.10483891100016729</v>
      </c>
    </row>
    <row r="13" spans="1:13" s="22" customFormat="1" x14ac:dyDescent="0.2">
      <c r="A13" s="120"/>
      <c r="C13" s="121" t="s">
        <v>18</v>
      </c>
      <c r="D13" s="79">
        <v>78.298666668551263</v>
      </c>
      <c r="E13" s="122">
        <v>-8.7123149773347119E-3</v>
      </c>
      <c r="F13" s="123">
        <v>1.0304171530140183E-2</v>
      </c>
      <c r="G13" s="81">
        <v>3.5535927484084961E-3</v>
      </c>
      <c r="H13" s="124">
        <v>-1.7599037354188218E-2</v>
      </c>
      <c r="I13" s="125">
        <v>948.229165988727</v>
      </c>
      <c r="J13" s="126">
        <v>6.1877250614295054E-3</v>
      </c>
      <c r="K13" s="127">
        <v>3.7380804947440005E-3</v>
      </c>
      <c r="L13" s="126">
        <v>1.5058456672029541E-2</v>
      </c>
      <c r="M13" s="126">
        <v>1.170089084342063E-2</v>
      </c>
    </row>
    <row r="14" spans="1:13" s="22" customFormat="1" ht="12" customHeight="1" x14ac:dyDescent="0.2">
      <c r="A14" s="128"/>
      <c r="C14" s="55" t="s">
        <v>19</v>
      </c>
      <c r="D14" s="44">
        <v>18.87811391409717</v>
      </c>
      <c r="E14" s="45">
        <v>-8.2926253916114412E-2</v>
      </c>
      <c r="F14" s="46">
        <v>1.4629433571913264E-3</v>
      </c>
      <c r="G14" s="47">
        <v>-9.9411934070647856E-4</v>
      </c>
      <c r="H14" s="48">
        <v>3.1143825678392689E-2</v>
      </c>
      <c r="I14" s="49">
        <v>227.16785884377492</v>
      </c>
      <c r="J14" s="50">
        <v>1.6492380948531116E-2</v>
      </c>
      <c r="K14" s="51">
        <v>2.1801585433175896E-2</v>
      </c>
      <c r="L14" s="50">
        <v>4.792723529579046E-3</v>
      </c>
      <c r="M14" s="50">
        <v>1.0405602328220853E-2</v>
      </c>
    </row>
    <row r="15" spans="1:13" s="22" customFormat="1" x14ac:dyDescent="0.2">
      <c r="A15" s="120"/>
      <c r="C15" s="129" t="s">
        <v>20</v>
      </c>
      <c r="D15" s="86">
        <v>55.685540575024596</v>
      </c>
      <c r="E15" s="89">
        <v>1.8250015915056705E-2</v>
      </c>
      <c r="F15" s="130">
        <v>1.0140833518408554E-2</v>
      </c>
      <c r="G15" s="87">
        <v>3.7776126574913249E-3</v>
      </c>
      <c r="H15" s="73">
        <v>-3.7610757034626796E-2</v>
      </c>
      <c r="I15" s="131">
        <v>681.25292143040224</v>
      </c>
      <c r="J15" s="116">
        <v>-1.2883537022250202E-3</v>
      </c>
      <c r="K15" s="132">
        <v>-6.9447674941602866E-3</v>
      </c>
      <c r="L15" s="116">
        <v>1.5513077343957793E-2</v>
      </c>
      <c r="M15" s="116">
        <v>8.3425710250528695E-3</v>
      </c>
    </row>
    <row r="16" spans="1:13" s="22" customFormat="1" x14ac:dyDescent="0.2">
      <c r="A16" s="19"/>
      <c r="C16" s="133" t="s">
        <v>21</v>
      </c>
      <c r="D16" s="79">
        <v>11.590222701124549</v>
      </c>
      <c r="E16" s="122">
        <v>-0.14506268347098406</v>
      </c>
      <c r="F16" s="123">
        <v>-9.8698137368284367E-2</v>
      </c>
      <c r="G16" s="81">
        <v>-8.8563472697126278E-3</v>
      </c>
      <c r="H16" s="124">
        <v>-0.25627365659805035</v>
      </c>
      <c r="I16" s="125">
        <v>151.06215014714775</v>
      </c>
      <c r="J16" s="126">
        <v>-0.14202303168124608</v>
      </c>
      <c r="K16" s="127">
        <v>-0.13847504351686701</v>
      </c>
      <c r="L16" s="126">
        <v>-9.4483399939157442E-2</v>
      </c>
      <c r="M16" s="126">
        <v>-9.0985864343776868E-2</v>
      </c>
    </row>
    <row r="17" spans="1:19" s="22" customFormat="1" x14ac:dyDescent="0.2">
      <c r="A17" s="19"/>
      <c r="C17" s="134" t="s">
        <v>22</v>
      </c>
      <c r="D17" s="86">
        <v>27.437574289145399</v>
      </c>
      <c r="E17" s="89">
        <v>-4.0266385409088556E-2</v>
      </c>
      <c r="F17" s="130">
        <v>1.1582678077187936E-2</v>
      </c>
      <c r="G17" s="87">
        <v>-5.5787157138065258E-3</v>
      </c>
      <c r="H17" s="135">
        <v>5.9340089014078279E-2</v>
      </c>
      <c r="I17" s="131">
        <v>316.68240103529735</v>
      </c>
      <c r="J17" s="136">
        <v>2.4994919405519234E-2</v>
      </c>
      <c r="K17" s="132">
        <v>2.9757250139884173E-2</v>
      </c>
      <c r="L17" s="116">
        <v>1.2046611235215776E-2</v>
      </c>
      <c r="M17" s="116">
        <v>1.6545314805952005E-2</v>
      </c>
    </row>
    <row r="18" spans="1:19" s="22" customFormat="1" x14ac:dyDescent="0.2">
      <c r="C18" s="43" t="s">
        <v>23</v>
      </c>
      <c r="D18" s="44">
        <v>59.069188979470383</v>
      </c>
      <c r="E18" s="45">
        <v>5.3013533896551168E-2</v>
      </c>
      <c r="F18" s="46">
        <v>5.497388645349055E-2</v>
      </c>
      <c r="G18" s="47">
        <v>3.5005382737373303E-2</v>
      </c>
      <c r="H18" s="48">
        <v>-1.1560496912777718E-2</v>
      </c>
      <c r="I18" s="49">
        <v>708.27192858013643</v>
      </c>
      <c r="J18" s="50">
        <v>2.1232855672812523E-2</v>
      </c>
      <c r="K18" s="51">
        <v>1.7538491765270114E-2</v>
      </c>
      <c r="L18" s="50">
        <v>4.4554882888382386E-2</v>
      </c>
      <c r="M18" s="50">
        <v>3.8611593412706258E-2</v>
      </c>
    </row>
    <row r="19" spans="1:19" s="22" customFormat="1" x14ac:dyDescent="0.2">
      <c r="A19" s="20"/>
      <c r="C19" s="52" t="s">
        <v>24</v>
      </c>
      <c r="D19" s="44">
        <v>38.629756835456305</v>
      </c>
      <c r="E19" s="45">
        <v>6.6152889175921992E-2</v>
      </c>
      <c r="F19" s="46">
        <v>7.2855053723338559E-2</v>
      </c>
      <c r="G19" s="47">
        <v>4.30644344479163E-2</v>
      </c>
      <c r="H19" s="48">
        <v>-2.2297816809436766E-2</v>
      </c>
      <c r="I19" s="49">
        <v>453.09018093344025</v>
      </c>
      <c r="J19" s="50">
        <v>2.1021923648653962E-2</v>
      </c>
      <c r="K19" s="51">
        <v>1.7203248596085574E-2</v>
      </c>
      <c r="L19" s="50">
        <v>5.8263606695768688E-2</v>
      </c>
      <c r="M19" s="50">
        <v>5.1912384693596936E-2</v>
      </c>
    </row>
    <row r="20" spans="1:19" s="22" customFormat="1" x14ac:dyDescent="0.2">
      <c r="A20" s="20"/>
      <c r="C20" s="52" t="s">
        <v>25</v>
      </c>
      <c r="D20" s="44">
        <v>20.439432144014081</v>
      </c>
      <c r="E20" s="45">
        <v>2.9044966939467232E-2</v>
      </c>
      <c r="F20" s="46">
        <v>2.420484574896431E-2</v>
      </c>
      <c r="G20" s="47">
        <v>2.0789258442656777E-2</v>
      </c>
      <c r="H20" s="48">
        <v>8.1177254772712981E-3</v>
      </c>
      <c r="I20" s="49">
        <v>255.18174764669624</v>
      </c>
      <c r="J20" s="50">
        <v>2.160759270062762E-2</v>
      </c>
      <c r="K20" s="51">
        <v>1.8134353153045568E-2</v>
      </c>
      <c r="L20" s="50">
        <v>2.1025904798313899E-2</v>
      </c>
      <c r="M20" s="50">
        <v>1.5521045108584763E-2</v>
      </c>
    </row>
    <row r="21" spans="1:19" s="22" customFormat="1" x14ac:dyDescent="0.2">
      <c r="C21" s="137" t="s">
        <v>26</v>
      </c>
      <c r="D21" s="138">
        <v>155.31273584228859</v>
      </c>
      <c r="E21" s="139">
        <v>-3.6478367260418643E-2</v>
      </c>
      <c r="F21" s="140">
        <v>1.1809072331639747E-2</v>
      </c>
      <c r="G21" s="141">
        <v>-1.8327753946937309E-2</v>
      </c>
      <c r="H21" s="39">
        <v>6.3673461674573772E-5</v>
      </c>
      <c r="I21" s="142">
        <v>1924.6168223875252</v>
      </c>
      <c r="J21" s="143">
        <v>2.8865901355555668E-2</v>
      </c>
      <c r="K21" s="144">
        <v>3.4208016038291822E-2</v>
      </c>
      <c r="L21" s="143">
        <v>3.1895974280768291E-2</v>
      </c>
      <c r="M21" s="143">
        <v>3.6080383713601893E-2</v>
      </c>
    </row>
    <row r="22" spans="1:19" s="22" customFormat="1" ht="12.75" customHeight="1" x14ac:dyDescent="0.2">
      <c r="C22" s="61" t="s">
        <v>27</v>
      </c>
      <c r="D22" s="44">
        <v>117.30445109445598</v>
      </c>
      <c r="E22" s="45">
        <v>-3.2562220923797014E-2</v>
      </c>
      <c r="F22" s="46">
        <v>1.3611645861000943E-2</v>
      </c>
      <c r="G22" s="47">
        <v>-1.7174820525653223E-2</v>
      </c>
      <c r="H22" s="48">
        <v>-3.3760324775177208E-3</v>
      </c>
      <c r="I22" s="49">
        <v>1466.3691777909305</v>
      </c>
      <c r="J22" s="50">
        <v>3.512833462226661E-2</v>
      </c>
      <c r="K22" s="51">
        <v>3.9572525337554065E-2</v>
      </c>
      <c r="L22" s="50">
        <v>3.554058181715547E-2</v>
      </c>
      <c r="M22" s="50">
        <v>3.9126374285281207E-2</v>
      </c>
    </row>
    <row r="23" spans="1:19" s="22" customFormat="1" ht="12.75" customHeight="1" x14ac:dyDescent="0.2">
      <c r="C23" s="62" t="s">
        <v>28</v>
      </c>
      <c r="D23" s="44">
        <v>110.48000294794188</v>
      </c>
      <c r="E23" s="45">
        <v>-2.998265654722132E-2</v>
      </c>
      <c r="F23" s="46">
        <v>1.4732228944790648E-2</v>
      </c>
      <c r="G23" s="47">
        <v>-1.8664609907253937E-2</v>
      </c>
      <c r="H23" s="48">
        <v>5.3310806988520199E-3</v>
      </c>
      <c r="I23" s="49">
        <v>1378.6135124649882</v>
      </c>
      <c r="J23" s="50">
        <v>4.1456650526926264E-2</v>
      </c>
      <c r="K23" s="51">
        <v>4.6097860509421107E-2</v>
      </c>
      <c r="L23" s="50">
        <v>4.0108187895725012E-2</v>
      </c>
      <c r="M23" s="50">
        <v>4.3668699071275796E-2</v>
      </c>
    </row>
    <row r="24" spans="1:19" s="22" customFormat="1" ht="12.75" customHeight="1" x14ac:dyDescent="0.2">
      <c r="A24" s="20"/>
      <c r="C24" s="55" t="s">
        <v>29</v>
      </c>
      <c r="D24" s="63">
        <v>6.8244481465141025</v>
      </c>
      <c r="E24" s="45">
        <v>-7.2492332069954091E-2</v>
      </c>
      <c r="F24" s="46">
        <v>-3.8305082343850216E-3</v>
      </c>
      <c r="G24" s="47">
        <v>7.0655599058233598E-3</v>
      </c>
      <c r="H24" s="48">
        <v>-0.11248336996763642</v>
      </c>
      <c r="I24" s="49">
        <v>87.755665325942289</v>
      </c>
      <c r="J24" s="50">
        <v>-5.5072927168111185E-2</v>
      </c>
      <c r="K24" s="51">
        <v>-5.3049698117877075E-2</v>
      </c>
      <c r="L24" s="50">
        <v>-3.0578790318411375E-2</v>
      </c>
      <c r="M24" s="50">
        <v>-2.7375360640274016E-2</v>
      </c>
    </row>
    <row r="25" spans="1:19" s="22" customFormat="1" ht="12.75" customHeight="1" x14ac:dyDescent="0.2">
      <c r="C25" s="115" t="s">
        <v>30</v>
      </c>
      <c r="D25" s="86">
        <v>38.008284747832597</v>
      </c>
      <c r="E25" s="89">
        <v>-4.8367261510550152E-2</v>
      </c>
      <c r="F25" s="130">
        <v>6.1232390421319671E-3</v>
      </c>
      <c r="G25" s="87">
        <v>-2.1973614635727223E-2</v>
      </c>
      <c r="H25" s="73">
        <v>1.096056124466771E-2</v>
      </c>
      <c r="I25" s="131">
        <v>458.24764459659508</v>
      </c>
      <c r="J25" s="116">
        <v>9.3259518818999965E-3</v>
      </c>
      <c r="K25" s="132">
        <v>1.7454410789519592E-2</v>
      </c>
      <c r="L25" s="116">
        <v>2.0756706998742436E-2</v>
      </c>
      <c r="M25" s="116">
        <v>2.6488451766795595E-2</v>
      </c>
    </row>
    <row r="26" spans="1:19" s="22" customFormat="1" ht="12.75" customHeight="1" x14ac:dyDescent="0.2">
      <c r="C26" s="34" t="s">
        <v>31</v>
      </c>
      <c r="D26" s="86">
        <v>362.21820344243599</v>
      </c>
      <c r="E26" s="89">
        <v>-4.9898194285433295E-2</v>
      </c>
      <c r="F26" s="130">
        <v>-3.111803359244103E-3</v>
      </c>
      <c r="G26" s="87">
        <v>-1.3368206914464498E-2</v>
      </c>
      <c r="H26" s="73">
        <v>-9.6031682811023034E-3</v>
      </c>
      <c r="I26" s="131">
        <v>4421.6405320911254</v>
      </c>
      <c r="J26" s="116">
        <v>1.101604565377734E-2</v>
      </c>
      <c r="K26" s="132">
        <v>1.4824109175691103E-2</v>
      </c>
      <c r="L26" s="116">
        <v>1.3248271703475867E-2</v>
      </c>
      <c r="M26" s="116">
        <v>1.6404930786391381E-2</v>
      </c>
    </row>
    <row r="27" spans="1:19" s="22" customFormat="1" ht="12.75" hidden="1" customHeight="1" x14ac:dyDescent="0.2">
      <c r="C27" s="145"/>
      <c r="D27" s="92"/>
      <c r="E27" s="46"/>
      <c r="F27" s="146"/>
      <c r="G27" s="147"/>
      <c r="H27" s="146"/>
      <c r="I27" s="92"/>
      <c r="J27" s="46"/>
      <c r="K27" s="146"/>
      <c r="L27" s="46"/>
      <c r="M27" s="146"/>
    </row>
    <row r="28" spans="1:19" s="22" customFormat="1" ht="12.75" hidden="1" customHeight="1" x14ac:dyDescent="0.2">
      <c r="C28" s="145"/>
      <c r="D28" s="92"/>
      <c r="E28" s="46"/>
      <c r="F28" s="146"/>
      <c r="G28" s="147"/>
      <c r="H28" s="146"/>
      <c r="I28" s="92"/>
      <c r="J28" s="46"/>
      <c r="K28" s="146"/>
      <c r="L28" s="46"/>
      <c r="M28" s="146"/>
    </row>
    <row r="29" spans="1:19" s="22" customFormat="1" ht="12.75" hidden="1" customHeight="1" x14ac:dyDescent="0.2">
      <c r="C29" s="145"/>
      <c r="D29" s="92"/>
      <c r="E29" s="46"/>
      <c r="F29" s="146"/>
      <c r="G29" s="147"/>
      <c r="H29" s="146"/>
      <c r="I29" s="92"/>
      <c r="J29" s="46"/>
      <c r="K29" s="146"/>
      <c r="L29" s="46"/>
      <c r="M29" s="146"/>
    </row>
    <row r="30" spans="1:19" s="22" customFormat="1" ht="12.75" customHeight="1" x14ac:dyDescent="0.2">
      <c r="C30" s="74"/>
      <c r="D30" s="28"/>
      <c r="E30" s="29"/>
      <c r="F30" s="75"/>
      <c r="G30" s="29"/>
      <c r="H30" s="32"/>
      <c r="I30" s="76"/>
      <c r="J30" s="75"/>
      <c r="K30" s="29"/>
      <c r="L30" s="77"/>
      <c r="M30" s="29"/>
    </row>
    <row r="31" spans="1:19" s="22" customFormat="1" ht="12.75" customHeight="1" x14ac:dyDescent="0.2">
      <c r="C31" s="61" t="s">
        <v>32</v>
      </c>
      <c r="D31" s="79">
        <v>27.717998340000005</v>
      </c>
      <c r="E31" s="81">
        <v>-0.53336629656144297</v>
      </c>
      <c r="F31" s="148">
        <v>-1.9551016687458844E-2</v>
      </c>
      <c r="G31" s="81">
        <v>-3.0476646314110067E-2</v>
      </c>
      <c r="H31" s="122">
        <v>4.1913441816686214E-2</v>
      </c>
      <c r="I31" s="79">
        <v>648.01099592000003</v>
      </c>
      <c r="J31" s="123">
        <v>-1.9630967135487731E-3</v>
      </c>
      <c r="K31" s="81">
        <v>4.3282211398837811E-2</v>
      </c>
      <c r="L31" s="123">
        <v>-6.0320723928465991E-2</v>
      </c>
      <c r="M31" s="81">
        <v>2.1788743511776287E-2</v>
      </c>
      <c r="R31" s="83"/>
      <c r="S31" s="83"/>
    </row>
    <row r="32" spans="1:19" s="22" customFormat="1" ht="12.75" customHeight="1" x14ac:dyDescent="0.2">
      <c r="C32" s="84" t="s">
        <v>33</v>
      </c>
      <c r="D32" s="44">
        <v>22.102217280000001</v>
      </c>
      <c r="E32" s="47">
        <v>-0.53426129728817506</v>
      </c>
      <c r="F32" s="80">
        <v>-2.4204750191252566E-2</v>
      </c>
      <c r="G32" s="47">
        <v>-2.714589176654203E-2</v>
      </c>
      <c r="H32" s="45">
        <v>2.7618861486879975E-2</v>
      </c>
      <c r="I32" s="44">
        <v>519.8764206699999</v>
      </c>
      <c r="J32" s="46">
        <v>-1.4654832247144034E-3</v>
      </c>
      <c r="K32" s="47">
        <v>4.422315875550642E-2</v>
      </c>
      <c r="L32" s="46">
        <v>-6.1846594607182004E-2</v>
      </c>
      <c r="M32" s="47">
        <v>2.0469059449911287E-2</v>
      </c>
      <c r="R32" s="83"/>
      <c r="S32" s="83"/>
    </row>
    <row r="33" spans="2:19" s="22" customFormat="1" ht="12.75" customHeight="1" x14ac:dyDescent="0.2">
      <c r="C33" s="84" t="s">
        <v>34</v>
      </c>
      <c r="D33" s="44">
        <v>2.4660501400000001</v>
      </c>
      <c r="E33" s="47">
        <v>-0.56452954408750733</v>
      </c>
      <c r="F33" s="80">
        <v>7.1097639637544008E-2</v>
      </c>
      <c r="G33" s="47">
        <v>-5.3801086952978361E-2</v>
      </c>
      <c r="H33" s="45">
        <v>0.18331470172008779</v>
      </c>
      <c r="I33" s="44">
        <v>63.789809489999996</v>
      </c>
      <c r="J33" s="46">
        <v>4.8639256156984834E-2</v>
      </c>
      <c r="K33" s="47">
        <v>0.10320058899922846</v>
      </c>
      <c r="L33" s="46">
        <v>-8.0193314834712259E-3</v>
      </c>
      <c r="M33" s="47">
        <v>9.6013307469599019E-2</v>
      </c>
      <c r="R33" s="83"/>
      <c r="S33" s="83"/>
    </row>
    <row r="34" spans="2:19" s="22" customFormat="1" ht="12.75" customHeight="1" x14ac:dyDescent="0.2">
      <c r="C34" s="85" t="s">
        <v>35</v>
      </c>
      <c r="D34" s="86">
        <v>3.1497309200000001</v>
      </c>
      <c r="E34" s="87">
        <v>-0.498505555015054</v>
      </c>
      <c r="F34" s="88">
        <v>-6.9491338544907522E-2</v>
      </c>
      <c r="G34" s="88">
        <v>-3.1495843365604403E-2</v>
      </c>
      <c r="H34" s="87">
        <v>4.1760133325966065E-2</v>
      </c>
      <c r="I34" s="86">
        <v>64.344765760000001</v>
      </c>
      <c r="J34" s="130">
        <v>-5.1174370460776442E-2</v>
      </c>
      <c r="K34" s="87">
        <v>-1.7466369628385769E-2</v>
      </c>
      <c r="L34" s="130">
        <v>-9.4575564253973177E-2</v>
      </c>
      <c r="M34" s="87">
        <v>-3.6644209928484384E-2</v>
      </c>
      <c r="O34" s="83"/>
      <c r="P34" s="83"/>
      <c r="Q34" s="83"/>
      <c r="R34" s="83"/>
      <c r="S34" s="83"/>
    </row>
    <row r="35" spans="2:19" s="22" customFormat="1" ht="12.75" customHeight="1" x14ac:dyDescent="0.2">
      <c r="C35" s="149"/>
      <c r="D35" s="92"/>
      <c r="E35" s="51"/>
      <c r="F35" s="51"/>
      <c r="G35" s="51"/>
      <c r="H35" s="51"/>
      <c r="I35" s="92"/>
      <c r="J35" s="51"/>
      <c r="K35" s="51"/>
      <c r="L35" s="51"/>
      <c r="M35" s="51"/>
      <c r="O35" s="83"/>
      <c r="P35" s="83"/>
      <c r="Q35" s="83"/>
      <c r="R35" s="83"/>
      <c r="S35" s="83"/>
    </row>
    <row r="36" spans="2:19" s="22" customFormat="1" ht="12.75" customHeight="1" x14ac:dyDescent="0.2">
      <c r="B36" s="93"/>
      <c r="C36" s="94"/>
      <c r="D36" s="94"/>
      <c r="E36" s="94"/>
      <c r="F36" s="94"/>
      <c r="G36" s="94"/>
      <c r="H36" s="94"/>
      <c r="I36" s="94"/>
      <c r="J36" s="94"/>
      <c r="K36" s="94"/>
      <c r="L36" s="94"/>
      <c r="M36" s="94"/>
    </row>
    <row r="37" spans="2:19" s="22" customFormat="1" ht="40.5" customHeight="1" x14ac:dyDescent="0.2">
      <c r="B37" s="93"/>
      <c r="C37" s="211" t="s">
        <v>46</v>
      </c>
      <c r="D37" s="214" t="s">
        <v>6</v>
      </c>
      <c r="E37" s="215"/>
      <c r="F37" s="215"/>
      <c r="G37" s="216"/>
      <c r="H37" s="214" t="s">
        <v>8</v>
      </c>
      <c r="I37" s="215"/>
      <c r="J37" s="215"/>
      <c r="K37" s="216"/>
      <c r="L37" s="214" t="s">
        <v>9</v>
      </c>
      <c r="M37" s="216"/>
    </row>
    <row r="38" spans="2:19" s="22" customFormat="1" ht="53.25" customHeight="1" x14ac:dyDescent="0.2">
      <c r="B38" s="93"/>
      <c r="C38" s="212"/>
      <c r="D38" s="217" t="str">
        <f>D5</f>
        <v>Données brutes  juin 2024</v>
      </c>
      <c r="E38" s="219" t="str">
        <f>E5</f>
        <v>Taux de croissance  juin 2024 / juin 2023</v>
      </c>
      <c r="F38" s="220"/>
      <c r="G38" s="25" t="str">
        <f>G5</f>
        <v>Taux de croissance  juin 2024 / mai 2024</v>
      </c>
      <c r="H38" s="221" t="str">
        <f>H5</f>
        <v>Rappel :
Taux ACM CVS-CJO à fin juin 2023</v>
      </c>
      <c r="I38" s="223" t="str">
        <f>I5</f>
        <v>Données brutes juil 2023 - juin 2024</v>
      </c>
      <c r="J38" s="219" t="str">
        <f>J5</f>
        <v>Taux ACM (juil 2023 - juin 2024 / juil 2022 - juin 2023)</v>
      </c>
      <c r="K38" s="225"/>
      <c r="L38" s="219" t="str">
        <f>L5</f>
        <v>( janv à juin 2024 ) /
( janv à juin 2023 )</v>
      </c>
      <c r="M38" s="225"/>
    </row>
    <row r="39" spans="2:19" s="22" customFormat="1" ht="40.5" customHeight="1" x14ac:dyDescent="0.2">
      <c r="B39" s="93"/>
      <c r="C39" s="213"/>
      <c r="D39" s="218"/>
      <c r="E39" s="25" t="s">
        <v>10</v>
      </c>
      <c r="F39" s="26" t="s">
        <v>11</v>
      </c>
      <c r="G39" s="25" t="s">
        <v>11</v>
      </c>
      <c r="H39" s="222"/>
      <c r="I39" s="224"/>
      <c r="J39" s="25" t="s">
        <v>10</v>
      </c>
      <c r="K39" s="25" t="s">
        <v>11</v>
      </c>
      <c r="L39" s="25" t="s">
        <v>10</v>
      </c>
      <c r="M39" s="25" t="s">
        <v>11</v>
      </c>
    </row>
    <row r="40" spans="2:19" s="22" customFormat="1" ht="12.75" customHeight="1" x14ac:dyDescent="0.2">
      <c r="B40" s="93"/>
      <c r="C40" s="27" t="s">
        <v>12</v>
      </c>
      <c r="D40" s="28">
        <v>192.17702894276817</v>
      </c>
      <c r="E40" s="29">
        <v>-6.0759089791448062E-2</v>
      </c>
      <c r="F40" s="30">
        <v>-1.8527068999062313E-2</v>
      </c>
      <c r="G40" s="31">
        <v>-1.7513855675067025E-2</v>
      </c>
      <c r="H40" s="32">
        <v>-1.4225421164484886E-2</v>
      </c>
      <c r="I40" s="97">
        <v>2390.0418263964407</v>
      </c>
      <c r="J40" s="29">
        <v>-6.305193446410895E-3</v>
      </c>
      <c r="K40" s="31">
        <v>-2.7530470690758646E-3</v>
      </c>
      <c r="L40" s="29">
        <v>-4.9030888755109414E-3</v>
      </c>
      <c r="M40" s="29">
        <v>-1.9707911858091176E-3</v>
      </c>
    </row>
    <row r="41" spans="2:19" s="22" customFormat="1" ht="12.75" customHeight="1" x14ac:dyDescent="0.2">
      <c r="B41" s="93"/>
      <c r="C41" s="34" t="s">
        <v>13</v>
      </c>
      <c r="D41" s="35">
        <v>113.44149849857357</v>
      </c>
      <c r="E41" s="36">
        <v>-6.4067559479050296E-2</v>
      </c>
      <c r="F41" s="37">
        <v>-2.6550672583398605E-2</v>
      </c>
      <c r="G41" s="38">
        <v>-9.8435585145196791E-3</v>
      </c>
      <c r="H41" s="39">
        <v>-2.2123658438014449E-2</v>
      </c>
      <c r="I41" s="40">
        <v>1398.2729951076212</v>
      </c>
      <c r="J41" s="41">
        <v>-1.9323947632108429E-2</v>
      </c>
      <c r="K41" s="42">
        <v>-1.7520164771485769E-2</v>
      </c>
      <c r="L41" s="41">
        <v>-1.8180697296242387E-2</v>
      </c>
      <c r="M41" s="41">
        <v>-1.7119101650655555E-2</v>
      </c>
    </row>
    <row r="42" spans="2:19" s="22" customFormat="1" ht="12.75" customHeight="1" x14ac:dyDescent="0.2">
      <c r="B42" s="93"/>
      <c r="C42" s="43" t="s">
        <v>14</v>
      </c>
      <c r="D42" s="63">
        <v>36.095439044009559</v>
      </c>
      <c r="E42" s="45">
        <v>-0.12264504198961756</v>
      </c>
      <c r="F42" s="46">
        <v>-6.0376387082777816E-2</v>
      </c>
      <c r="G42" s="47">
        <v>-2.9178187121965848E-2</v>
      </c>
      <c r="H42" s="48">
        <v>1.6542247684869782E-3</v>
      </c>
      <c r="I42" s="49">
        <v>442.49217682491644</v>
      </c>
      <c r="J42" s="50">
        <v>-2.3029264375424963E-2</v>
      </c>
      <c r="K42" s="51">
        <v>-1.5891009423878888E-2</v>
      </c>
      <c r="L42" s="50">
        <v>-3.4543160619578628E-2</v>
      </c>
      <c r="M42" s="50">
        <v>-2.9280612440558351E-2</v>
      </c>
    </row>
    <row r="43" spans="2:19" s="22" customFormat="1" ht="12.75" customHeight="1" x14ac:dyDescent="0.2">
      <c r="B43" s="93"/>
      <c r="C43" s="52" t="s">
        <v>15</v>
      </c>
      <c r="D43" s="44">
        <v>9.416360288135559</v>
      </c>
      <c r="E43" s="45">
        <v>-0.12793711147409248</v>
      </c>
      <c r="F43" s="46">
        <v>-7.6159738081309269E-2</v>
      </c>
      <c r="G43" s="47">
        <v>-5.1177665475173884E-2</v>
      </c>
      <c r="H43" s="48">
        <v>-4.3343513007137457E-2</v>
      </c>
      <c r="I43" s="49">
        <v>122.71101906065834</v>
      </c>
      <c r="J43" s="50">
        <v>-3.7518807771401153E-2</v>
      </c>
      <c r="K43" s="51">
        <v>-3.4347753178160079E-2</v>
      </c>
      <c r="L43" s="50">
        <v>-2.369531627728394E-2</v>
      </c>
      <c r="M43" s="50">
        <v>-2.28164788584857E-2</v>
      </c>
    </row>
    <row r="44" spans="2:19" s="22" customFormat="1" ht="12.75" customHeight="1" x14ac:dyDescent="0.2">
      <c r="B44" s="93"/>
      <c r="C44" s="52" t="s">
        <v>16</v>
      </c>
      <c r="D44" s="44">
        <v>21.407124234038463</v>
      </c>
      <c r="E44" s="45">
        <v>-9.5613588357986168E-2</v>
      </c>
      <c r="F44" s="46">
        <v>-2.7335626795712442E-2</v>
      </c>
      <c r="G44" s="47">
        <v>-2.193811719363814E-2</v>
      </c>
      <c r="H44" s="48">
        <v>1.9991676872130437E-2</v>
      </c>
      <c r="I44" s="49">
        <v>256.82804713088296</v>
      </c>
      <c r="J44" s="50">
        <v>1.366923391599828E-3</v>
      </c>
      <c r="K44" s="51">
        <v>8.733627375678843E-3</v>
      </c>
      <c r="L44" s="50">
        <v>-1.3176165735607759E-2</v>
      </c>
      <c r="M44" s="50">
        <v>-6.8076497524809376E-3</v>
      </c>
    </row>
    <row r="45" spans="2:19" s="22" customFormat="1" ht="12.75" customHeight="1" x14ac:dyDescent="0.2">
      <c r="B45" s="93"/>
      <c r="C45" s="52" t="s">
        <v>17</v>
      </c>
      <c r="D45" s="44">
        <v>5.1004310622525999</v>
      </c>
      <c r="E45" s="45">
        <v>-0.21556693906135471</v>
      </c>
      <c r="F45" s="46">
        <v>-0.15943908292045872</v>
      </c>
      <c r="G45" s="47">
        <v>-1.6361272202485955E-2</v>
      </c>
      <c r="H45" s="48">
        <v>2.0354790759810504E-2</v>
      </c>
      <c r="I45" s="49">
        <v>61.013170592284155</v>
      </c>
      <c r="J45" s="50">
        <v>-9.2186867455671284E-2</v>
      </c>
      <c r="K45" s="51">
        <v>-7.8326677884490437E-2</v>
      </c>
      <c r="L45" s="50">
        <v>-0.13844963165282287</v>
      </c>
      <c r="M45" s="50">
        <v>-0.13046223562536163</v>
      </c>
    </row>
    <row r="46" spans="2:19" s="22" customFormat="1" ht="12.75" customHeight="1" x14ac:dyDescent="0.2">
      <c r="B46" s="93"/>
      <c r="C46" s="121" t="s">
        <v>18</v>
      </c>
      <c r="D46" s="79">
        <v>47.321812772741268</v>
      </c>
      <c r="E46" s="122">
        <v>-2.9830399590103363E-2</v>
      </c>
      <c r="F46" s="123">
        <v>-1.366008149178588E-2</v>
      </c>
      <c r="G46" s="81">
        <v>-1.6750962680809334E-3</v>
      </c>
      <c r="H46" s="124">
        <v>-2.8112101724232508E-2</v>
      </c>
      <c r="I46" s="125">
        <v>582.20805591280021</v>
      </c>
      <c r="J46" s="126">
        <v>-1.7032945827697432E-2</v>
      </c>
      <c r="K46" s="127">
        <v>-1.988890598819959E-2</v>
      </c>
      <c r="L46" s="126">
        <v>-7.9724729919118387E-3</v>
      </c>
      <c r="M46" s="126">
        <v>-1.1871190304855506E-2</v>
      </c>
    </row>
    <row r="47" spans="2:19" s="22" customFormat="1" ht="12.75" customHeight="1" x14ac:dyDescent="0.2">
      <c r="B47" s="93"/>
      <c r="C47" s="55" t="s">
        <v>19</v>
      </c>
      <c r="D47" s="44">
        <v>9.937156632295979</v>
      </c>
      <c r="E47" s="45">
        <v>-0.10857578894647946</v>
      </c>
      <c r="F47" s="46">
        <v>-2.2787845555373387E-2</v>
      </c>
      <c r="G47" s="47">
        <v>-6.6503515650527811E-3</v>
      </c>
      <c r="H47" s="48">
        <v>1.3678468976438651E-2</v>
      </c>
      <c r="I47" s="49">
        <v>121.57693786774124</v>
      </c>
      <c r="J47" s="50">
        <v>-7.0113553911437254E-3</v>
      </c>
      <c r="K47" s="51">
        <v>-1.6756527363636087E-3</v>
      </c>
      <c r="L47" s="50">
        <v>-1.905309968946145E-2</v>
      </c>
      <c r="M47" s="50">
        <v>-1.4056040005622772E-2</v>
      </c>
    </row>
    <row r="48" spans="2:19" s="22" customFormat="1" ht="12.75" customHeight="1" x14ac:dyDescent="0.2">
      <c r="B48" s="93"/>
      <c r="C48" s="129" t="s">
        <v>20</v>
      </c>
      <c r="D48" s="86">
        <v>35.966095107699196</v>
      </c>
      <c r="E48" s="89">
        <v>-6.1117350083315092E-3</v>
      </c>
      <c r="F48" s="130">
        <v>-1.3198170984299651E-2</v>
      </c>
      <c r="G48" s="87">
        <v>-4.8476700465982514E-4</v>
      </c>
      <c r="H48" s="73">
        <v>-4.1629113790291661E-2</v>
      </c>
      <c r="I48" s="131">
        <v>445.23794078670176</v>
      </c>
      <c r="J48" s="116">
        <v>-2.2218806414656123E-2</v>
      </c>
      <c r="K48" s="132">
        <v>-2.7598666684001349E-2</v>
      </c>
      <c r="L48" s="116">
        <v>-6.903793176857187E-3</v>
      </c>
      <c r="M48" s="116">
        <v>-1.3613623763117144E-2</v>
      </c>
    </row>
    <row r="49" spans="2:19" s="22" customFormat="1" ht="12.75" customHeight="1" x14ac:dyDescent="0.2">
      <c r="B49" s="93"/>
      <c r="C49" s="133" t="s">
        <v>21</v>
      </c>
      <c r="D49" s="79">
        <v>5.2208715318169894</v>
      </c>
      <c r="E49" s="122">
        <v>-0.18161184211665216</v>
      </c>
      <c r="F49" s="123">
        <v>-0.13315709108625151</v>
      </c>
      <c r="G49" s="81">
        <v>-5.9862136294328572E-3</v>
      </c>
      <c r="H49" s="124">
        <v>-0.20920821498613162</v>
      </c>
      <c r="I49" s="125">
        <v>69.8136163815077</v>
      </c>
      <c r="J49" s="126">
        <v>-0.15970067572520219</v>
      </c>
      <c r="K49" s="127">
        <v>-0.15616788122411174</v>
      </c>
      <c r="L49" s="126">
        <v>-0.12826910434825867</v>
      </c>
      <c r="M49" s="126">
        <v>-0.12350345385059391</v>
      </c>
    </row>
    <row r="50" spans="2:19" s="22" customFormat="1" ht="12.75" customHeight="1" x14ac:dyDescent="0.2">
      <c r="B50" s="93"/>
      <c r="C50" s="134" t="s">
        <v>22</v>
      </c>
      <c r="D50" s="86">
        <v>14.0177415659251</v>
      </c>
      <c r="E50" s="89">
        <v>-5.2156025064397538E-2</v>
      </c>
      <c r="F50" s="130">
        <v>-2.8448240255244395E-3</v>
      </c>
      <c r="G50" s="87">
        <v>-5.3170935461528401E-3</v>
      </c>
      <c r="H50" s="135">
        <v>3.2913414277811137E-2</v>
      </c>
      <c r="I50" s="131">
        <v>162.9185387114355</v>
      </c>
      <c r="J50" s="136">
        <v>-2.1372137555756288E-3</v>
      </c>
      <c r="K50" s="132">
        <v>2.5164270113782194E-3</v>
      </c>
      <c r="L50" s="116">
        <v>-8.2095802392418982E-3</v>
      </c>
      <c r="M50" s="116">
        <v>-3.8527678550714928E-3</v>
      </c>
    </row>
    <row r="51" spans="2:19" s="22" customFormat="1" ht="12.75" customHeight="1" x14ac:dyDescent="0.2">
      <c r="B51" s="93"/>
      <c r="C51" s="43" t="s">
        <v>23</v>
      </c>
      <c r="D51" s="44">
        <v>8.4577872806163796</v>
      </c>
      <c r="E51" s="45">
        <v>8.6034742127822028E-2</v>
      </c>
      <c r="F51" s="46">
        <v>8.1921355087616998E-2</v>
      </c>
      <c r="G51" s="47">
        <v>1.3213095657845564E-2</v>
      </c>
      <c r="H51" s="48">
        <v>7.3408992935244388E-3</v>
      </c>
      <c r="I51" s="49">
        <v>112.46230795984502</v>
      </c>
      <c r="J51" s="50">
        <v>5.6628755040474266E-2</v>
      </c>
      <c r="K51" s="51">
        <v>5.7459535763063396E-2</v>
      </c>
      <c r="L51" s="50">
        <v>5.0373651384874041E-2</v>
      </c>
      <c r="M51" s="50">
        <v>5.4911890389261808E-2</v>
      </c>
    </row>
    <row r="52" spans="2:19" s="22" customFormat="1" ht="12.75" customHeight="1" x14ac:dyDescent="0.2">
      <c r="B52" s="93"/>
      <c r="C52" s="52" t="s">
        <v>24</v>
      </c>
      <c r="D52" s="44">
        <v>5.6209613000000003</v>
      </c>
      <c r="E52" s="45">
        <v>0.1089269682298879</v>
      </c>
      <c r="F52" s="46">
        <v>0.11197654229697118</v>
      </c>
      <c r="G52" s="47">
        <v>1.3012384487347761E-2</v>
      </c>
      <c r="H52" s="48">
        <v>1.9965702032400001E-2</v>
      </c>
      <c r="I52" s="49">
        <v>72.858049548476103</v>
      </c>
      <c r="J52" s="50">
        <v>7.3891287538923267E-2</v>
      </c>
      <c r="K52" s="51">
        <v>7.6140504925671593E-2</v>
      </c>
      <c r="L52" s="50">
        <v>7.3881610873629988E-2</v>
      </c>
      <c r="M52" s="50">
        <v>7.8282536544444614E-2</v>
      </c>
    </row>
    <row r="53" spans="2:19" s="22" customFormat="1" ht="12.75" customHeight="1" x14ac:dyDescent="0.2">
      <c r="B53" s="93"/>
      <c r="C53" s="52" t="s">
        <v>25</v>
      </c>
      <c r="D53" s="44">
        <v>2.8368259806163802</v>
      </c>
      <c r="E53" s="45">
        <v>4.335752111743596E-2</v>
      </c>
      <c r="F53" s="46">
        <v>3.0214379842294692E-2</v>
      </c>
      <c r="G53" s="47">
        <v>1.3586015174340549E-2</v>
      </c>
      <c r="H53" s="48">
        <v>-1.4084527949014158E-2</v>
      </c>
      <c r="I53" s="49">
        <v>39.60425841136891</v>
      </c>
      <c r="J53" s="50">
        <v>2.6279672122661468E-2</v>
      </c>
      <c r="K53" s="51">
        <v>2.4661322950324971E-2</v>
      </c>
      <c r="L53" s="50">
        <v>8.9359395485635318E-3</v>
      </c>
      <c r="M53" s="50">
        <v>1.4046770844559298E-2</v>
      </c>
    </row>
    <row r="54" spans="2:19" s="22" customFormat="1" ht="12.75" customHeight="1" x14ac:dyDescent="0.2">
      <c r="B54" s="93"/>
      <c r="C54" s="137" t="s">
        <v>26</v>
      </c>
      <c r="D54" s="138">
        <v>78.735530444194609</v>
      </c>
      <c r="E54" s="139">
        <v>-5.5950935200351992E-2</v>
      </c>
      <c r="F54" s="140">
        <v>-7.0420879817503224E-3</v>
      </c>
      <c r="G54" s="141">
        <v>-2.8079174018933228E-2</v>
      </c>
      <c r="H54" s="39">
        <v>-2.459194641347362E-3</v>
      </c>
      <c r="I54" s="142">
        <v>991.76883128881911</v>
      </c>
      <c r="J54" s="143">
        <v>1.2648066068198016E-2</v>
      </c>
      <c r="K54" s="144">
        <v>1.8812279262001796E-2</v>
      </c>
      <c r="L54" s="143">
        <v>1.4854259592668173E-2</v>
      </c>
      <c r="M54" s="143">
        <v>1.9924910315050948E-2</v>
      </c>
    </row>
    <row r="55" spans="2:19" s="22" customFormat="1" ht="12.75" customHeight="1" x14ac:dyDescent="0.2">
      <c r="B55" s="93"/>
      <c r="C55" s="61" t="s">
        <v>27</v>
      </c>
      <c r="D55" s="44">
        <v>58.696292070296302</v>
      </c>
      <c r="E55" s="45">
        <v>-4.8289952592520002E-2</v>
      </c>
      <c r="F55" s="46">
        <v>-4.783436227390192E-4</v>
      </c>
      <c r="G55" s="47">
        <v>-2.6333784081260303E-2</v>
      </c>
      <c r="H55" s="48">
        <v>3.0102204635740204E-3</v>
      </c>
      <c r="I55" s="49">
        <v>744.35062113580409</v>
      </c>
      <c r="J55" s="50">
        <v>2.3044082634946506E-2</v>
      </c>
      <c r="K55" s="51">
        <v>2.8296026932955964E-2</v>
      </c>
      <c r="L55" s="50">
        <v>2.2720900449707315E-2</v>
      </c>
      <c r="M55" s="50">
        <v>2.7107052577570512E-2</v>
      </c>
    </row>
    <row r="56" spans="2:19" s="22" customFormat="1" ht="12.75" customHeight="1" x14ac:dyDescent="0.2">
      <c r="B56" s="93"/>
      <c r="C56" s="62" t="s">
        <v>28</v>
      </c>
      <c r="D56" s="44">
        <v>56.140303782912298</v>
      </c>
      <c r="E56" s="45">
        <v>-4.2623792226415769E-2</v>
      </c>
      <c r="F56" s="46">
        <v>3.8088915253224886E-3</v>
      </c>
      <c r="G56" s="47">
        <v>-2.4343302608835216E-2</v>
      </c>
      <c r="H56" s="48">
        <v>1.2465285141255444E-2</v>
      </c>
      <c r="I56" s="49">
        <v>708.73867652377851</v>
      </c>
      <c r="J56" s="50">
        <v>3.1671681322307688E-2</v>
      </c>
      <c r="K56" s="51">
        <v>3.7049819115501759E-2</v>
      </c>
      <c r="L56" s="50">
        <v>3.0230711547518663E-2</v>
      </c>
      <c r="M56" s="50">
        <v>3.4339982952421577E-2</v>
      </c>
    </row>
    <row r="57" spans="2:19" s="22" customFormat="1" ht="12.75" customHeight="1" x14ac:dyDescent="0.2">
      <c r="B57" s="93"/>
      <c r="C57" s="55" t="s">
        <v>29</v>
      </c>
      <c r="D57" s="63">
        <v>2.5559882873840034</v>
      </c>
      <c r="E57" s="45">
        <v>-0.15777398453219948</v>
      </c>
      <c r="F57" s="46">
        <v>-8.2738163896543648E-2</v>
      </c>
      <c r="G57" s="47">
        <v>-6.63303334018297E-2</v>
      </c>
      <c r="H57" s="48">
        <v>-0.13335717209414821</v>
      </c>
      <c r="I57" s="49">
        <v>35.611944612025596</v>
      </c>
      <c r="J57" s="50">
        <v>-0.12292924265559591</v>
      </c>
      <c r="K57" s="51">
        <v>-0.11920065775778066</v>
      </c>
      <c r="L57" s="50">
        <v>-0.10720221687837517</v>
      </c>
      <c r="M57" s="50">
        <v>-0.10062826695735894</v>
      </c>
    </row>
    <row r="58" spans="2:19" s="22" customFormat="1" ht="12.75" customHeight="1" x14ac:dyDescent="0.2">
      <c r="B58" s="93"/>
      <c r="C58" s="115" t="s">
        <v>30</v>
      </c>
      <c r="D58" s="86">
        <v>20.0392383738983</v>
      </c>
      <c r="E58" s="89">
        <v>-7.7697108662916681E-2</v>
      </c>
      <c r="F58" s="130">
        <v>-2.6376733914005301E-2</v>
      </c>
      <c r="G58" s="87">
        <v>-3.3319414207646281E-2</v>
      </c>
      <c r="H58" s="73">
        <v>-1.795281005335525E-2</v>
      </c>
      <c r="I58" s="131">
        <v>247.41821015301502</v>
      </c>
      <c r="J58" s="116">
        <v>-1.7391860503769729E-2</v>
      </c>
      <c r="K58" s="132">
        <v>-8.626505780649163E-3</v>
      </c>
      <c r="L58" s="116">
        <v>-7.4969706473878572E-3</v>
      </c>
      <c r="M58" s="116">
        <v>-1.1206833267302097E-3</v>
      </c>
    </row>
    <row r="59" spans="2:19" s="22" customFormat="1" ht="12.75" customHeight="1" x14ac:dyDescent="0.2">
      <c r="B59" s="93"/>
      <c r="C59" s="34" t="s">
        <v>31</v>
      </c>
      <c r="D59" s="86">
        <v>183.7192416621518</v>
      </c>
      <c r="E59" s="89">
        <v>-6.6567391553363331E-2</v>
      </c>
      <c r="F59" s="130">
        <v>-2.3035535669219898E-2</v>
      </c>
      <c r="G59" s="87">
        <v>-1.899260180987894E-2</v>
      </c>
      <c r="H59" s="73">
        <v>-1.5202083139653433E-2</v>
      </c>
      <c r="I59" s="131">
        <v>2277.5795184365957</v>
      </c>
      <c r="J59" s="116">
        <v>-9.2190866451670184E-3</v>
      </c>
      <c r="K59" s="132">
        <v>-5.5422802822431283E-3</v>
      </c>
      <c r="L59" s="116">
        <v>-7.6211451294798671E-3</v>
      </c>
      <c r="M59" s="116">
        <v>-4.5813927645688146E-3</v>
      </c>
    </row>
    <row r="60" spans="2:19" s="22" customFormat="1" ht="12.75" hidden="1" customHeight="1" x14ac:dyDescent="0.2">
      <c r="B60" s="93"/>
      <c r="C60" s="145"/>
      <c r="D60" s="92"/>
      <c r="E60" s="46"/>
      <c r="F60" s="146"/>
      <c r="G60" s="147"/>
      <c r="H60" s="146"/>
      <c r="I60" s="146"/>
      <c r="J60" s="46"/>
      <c r="K60" s="146"/>
      <c r="L60" s="146"/>
      <c r="M60" s="146"/>
    </row>
    <row r="61" spans="2:19" s="22" customFormat="1" ht="12.75" hidden="1" customHeight="1" x14ac:dyDescent="0.2">
      <c r="B61" s="93"/>
      <c r="C61" s="145"/>
      <c r="D61" s="92"/>
      <c r="E61" s="46"/>
      <c r="F61" s="146"/>
      <c r="G61" s="147"/>
      <c r="H61" s="146"/>
      <c r="I61" s="146"/>
      <c r="J61" s="46"/>
      <c r="K61" s="146"/>
      <c r="L61" s="146"/>
      <c r="M61" s="146"/>
    </row>
    <row r="62" spans="2:19" s="22" customFormat="1" ht="12.75" hidden="1" customHeight="1" x14ac:dyDescent="0.2">
      <c r="B62" s="93"/>
      <c r="C62" s="145"/>
      <c r="D62" s="92"/>
      <c r="E62" s="46"/>
      <c r="F62" s="146"/>
      <c r="G62" s="147"/>
      <c r="H62" s="146"/>
      <c r="I62" s="146"/>
      <c r="J62" s="46"/>
      <c r="K62" s="146"/>
      <c r="L62" s="146"/>
      <c r="M62" s="146"/>
    </row>
    <row r="63" spans="2:19" s="22" customFormat="1" ht="12.75" customHeight="1" x14ac:dyDescent="0.2">
      <c r="C63" s="74"/>
      <c r="D63" s="28"/>
      <c r="E63" s="29"/>
      <c r="F63" s="75"/>
      <c r="G63" s="29"/>
      <c r="H63" s="32"/>
      <c r="I63" s="76"/>
      <c r="J63" s="75"/>
      <c r="K63" s="29"/>
      <c r="L63" s="77"/>
      <c r="M63" s="29"/>
    </row>
    <row r="64" spans="2:19" s="22" customFormat="1" ht="12.75" customHeight="1" x14ac:dyDescent="0.2">
      <c r="C64" s="61" t="s">
        <v>32</v>
      </c>
      <c r="D64" s="79">
        <v>27.717998340000005</v>
      </c>
      <c r="E64" s="123">
        <v>-8.3007043407838488E-2</v>
      </c>
      <c r="F64" s="148">
        <v>-3.5074524913247807E-2</v>
      </c>
      <c r="G64" s="81">
        <v>-2.503742427832456E-2</v>
      </c>
      <c r="H64" s="123">
        <v>1.2823224268384559E-2</v>
      </c>
      <c r="I64" s="79">
        <v>336.84487999999999</v>
      </c>
      <c r="J64" s="123">
        <v>5.3667923669304951E-3</v>
      </c>
      <c r="K64" s="81">
        <v>8.1900019915877031E-3</v>
      </c>
      <c r="L64" s="123">
        <v>-1.6059687414455293E-2</v>
      </c>
      <c r="M64" s="81">
        <v>-1.4272612179710098E-2</v>
      </c>
      <c r="O64" s="83"/>
      <c r="P64" s="83"/>
      <c r="Q64" s="83"/>
      <c r="R64" s="83"/>
      <c r="S64" s="83"/>
    </row>
    <row r="65" spans="2:19" s="22" customFormat="1" ht="12.75" customHeight="1" x14ac:dyDescent="0.2">
      <c r="C65" s="84" t="s">
        <v>33</v>
      </c>
      <c r="D65" s="44">
        <v>22.102217280000001</v>
      </c>
      <c r="E65" s="46">
        <v>-8.0580612668691209E-2</v>
      </c>
      <c r="F65" s="80">
        <v>-3.8282866473984933E-2</v>
      </c>
      <c r="G65" s="47">
        <v>-1.7475080805768539E-2</v>
      </c>
      <c r="H65" s="46">
        <v>2.2802426379853191E-3</v>
      </c>
      <c r="I65" s="44">
        <v>269.44784060000001</v>
      </c>
      <c r="J65" s="46">
        <v>7.6665073756476687E-3</v>
      </c>
      <c r="K65" s="47">
        <v>1.0627953818669766E-2</v>
      </c>
      <c r="L65" s="46">
        <v>-1.9780227432140252E-2</v>
      </c>
      <c r="M65" s="47">
        <v>-1.8029877005928951E-2</v>
      </c>
      <c r="O65" s="83"/>
      <c r="P65" s="83"/>
      <c r="Q65" s="83"/>
      <c r="R65" s="83"/>
      <c r="S65" s="83"/>
    </row>
    <row r="66" spans="2:19" s="22" customFormat="1" ht="12.75" customHeight="1" x14ac:dyDescent="0.2">
      <c r="C66" s="84" t="s">
        <v>34</v>
      </c>
      <c r="D66" s="44">
        <v>2.4660501400000001</v>
      </c>
      <c r="E66" s="46">
        <v>1.9909405514628942E-2</v>
      </c>
      <c r="F66" s="80">
        <v>7.5245128495817326E-2</v>
      </c>
      <c r="G66" s="47">
        <v>-9.058790937976402E-2</v>
      </c>
      <c r="H66" s="46">
        <v>0.1255657955424434</v>
      </c>
      <c r="I66" s="44">
        <v>28.747881919999998</v>
      </c>
      <c r="J66" s="46">
        <v>7.9140913786539979E-2</v>
      </c>
      <c r="K66" s="47">
        <v>8.1574205783531584E-2</v>
      </c>
      <c r="L66" s="46">
        <v>0.11917273395924521</v>
      </c>
      <c r="M66" s="47">
        <v>0.12421680227689147</v>
      </c>
      <c r="O66" s="83"/>
      <c r="P66" s="83"/>
      <c r="Q66" s="83"/>
      <c r="R66" s="83"/>
      <c r="S66" s="83"/>
    </row>
    <row r="67" spans="2:19" s="22" customFormat="1" ht="12.75" customHeight="1" x14ac:dyDescent="0.2">
      <c r="C67" s="150" t="s">
        <v>35</v>
      </c>
      <c r="D67" s="151">
        <v>3.1497309200000001</v>
      </c>
      <c r="E67" s="152">
        <v>-0.16448894564895711</v>
      </c>
      <c r="F67" s="153">
        <v>-8.9966469769176216E-2</v>
      </c>
      <c r="G67" s="154">
        <v>-2.0409089436960293E-2</v>
      </c>
      <c r="H67" s="152">
        <v>1.6526114645323053E-2</v>
      </c>
      <c r="I67" s="151">
        <v>38.649157480000007</v>
      </c>
      <c r="J67" s="152">
        <v>-5.7551876296812909E-2</v>
      </c>
      <c r="K67" s="154">
        <v>-5.5068159566812214E-2</v>
      </c>
      <c r="L67" s="152">
        <v>-7.5208335893189093E-2</v>
      </c>
      <c r="M67" s="154">
        <v>-7.9222660783961452E-2</v>
      </c>
      <c r="O67" s="83"/>
      <c r="P67" s="83"/>
      <c r="Q67" s="83"/>
      <c r="R67" s="83"/>
      <c r="S67" s="83"/>
    </row>
    <row r="68" spans="2:19" s="22" customFormat="1" ht="12.75" customHeight="1" x14ac:dyDescent="0.2">
      <c r="C68" s="149"/>
      <c r="D68" s="92"/>
      <c r="E68" s="51"/>
      <c r="F68" s="51"/>
      <c r="G68" s="51"/>
      <c r="H68" s="51"/>
      <c r="I68" s="92"/>
      <c r="J68" s="51"/>
      <c r="K68" s="51"/>
      <c r="L68" s="51"/>
      <c r="M68" s="51"/>
      <c r="O68" s="83"/>
      <c r="P68" s="83"/>
      <c r="Q68" s="83"/>
      <c r="R68" s="83"/>
      <c r="S68" s="83"/>
    </row>
    <row r="69" spans="2:19" s="22" customFormat="1" ht="12.75" customHeight="1" x14ac:dyDescent="0.2">
      <c r="B69" s="93"/>
      <c r="C69" s="94"/>
      <c r="D69" s="98"/>
      <c r="E69" s="95"/>
      <c r="F69" s="95"/>
      <c r="G69" s="95"/>
      <c r="H69" s="95"/>
      <c r="I69" s="96"/>
      <c r="J69" s="95"/>
      <c r="K69" s="95"/>
      <c r="L69" s="95"/>
      <c r="M69" s="95"/>
    </row>
    <row r="70" spans="2:19" s="22" customFormat="1" ht="38.25" customHeight="1" x14ac:dyDescent="0.2">
      <c r="B70" s="93"/>
      <c r="C70" s="211" t="s">
        <v>47</v>
      </c>
      <c r="D70" s="214" t="s">
        <v>6</v>
      </c>
      <c r="E70" s="215"/>
      <c r="F70" s="215"/>
      <c r="G70" s="216"/>
      <c r="H70" s="214" t="s">
        <v>8</v>
      </c>
      <c r="I70" s="215"/>
      <c r="J70" s="215"/>
      <c r="K70" s="216"/>
      <c r="L70" s="214" t="s">
        <v>9</v>
      </c>
      <c r="M70" s="216"/>
    </row>
    <row r="71" spans="2:19" s="22" customFormat="1" ht="53.25" customHeight="1" x14ac:dyDescent="0.2">
      <c r="B71" s="93"/>
      <c r="C71" s="212"/>
      <c r="D71" s="217" t="str">
        <f>D38</f>
        <v>Données brutes  juin 2024</v>
      </c>
      <c r="E71" s="219" t="str">
        <f>E38</f>
        <v>Taux de croissance  juin 2024 / juin 2023</v>
      </c>
      <c r="F71" s="220"/>
      <c r="G71" s="25" t="str">
        <f>G5</f>
        <v>Taux de croissance  juin 2024 / mai 2024</v>
      </c>
      <c r="H71" s="221" t="str">
        <f>H38</f>
        <v>Rappel :
Taux ACM CVS-CJO à fin juin 2023</v>
      </c>
      <c r="I71" s="223" t="str">
        <f>I38</f>
        <v>Données brutes juil 2023 - juin 2024</v>
      </c>
      <c r="J71" s="219" t="str">
        <f>J38</f>
        <v>Taux ACM (juil 2023 - juin 2024 / juil 2022 - juin 2023)</v>
      </c>
      <c r="K71" s="225"/>
      <c r="L71" s="219" t="str">
        <f>L38</f>
        <v>( janv à juin 2024 ) /
( janv à juin 2023 )</v>
      </c>
      <c r="M71" s="225"/>
    </row>
    <row r="72" spans="2:19" s="22" customFormat="1" ht="38.25" customHeight="1" x14ac:dyDescent="0.2">
      <c r="B72" s="93"/>
      <c r="C72" s="213"/>
      <c r="D72" s="218"/>
      <c r="E72" s="25" t="s">
        <v>10</v>
      </c>
      <c r="F72" s="26" t="s">
        <v>11</v>
      </c>
      <c r="G72" s="25" t="s">
        <v>11</v>
      </c>
      <c r="H72" s="222"/>
      <c r="I72" s="224"/>
      <c r="J72" s="25" t="s">
        <v>10</v>
      </c>
      <c r="K72" s="25" t="s">
        <v>11</v>
      </c>
      <c r="L72" s="25" t="s">
        <v>10</v>
      </c>
      <c r="M72" s="25" t="s">
        <v>11</v>
      </c>
    </row>
    <row r="73" spans="2:19" s="22" customFormat="1" ht="12.75" customHeight="1" x14ac:dyDescent="0.2">
      <c r="B73" s="93"/>
      <c r="C73" s="27" t="s">
        <v>12</v>
      </c>
      <c r="D73" s="28">
        <v>229.11036347913816</v>
      </c>
      <c r="E73" s="29">
        <v>-1.5544317804953467E-2</v>
      </c>
      <c r="F73" s="30">
        <v>2.5365364916568156E-2</v>
      </c>
      <c r="G73" s="31">
        <v>2.5039976559144694E-3</v>
      </c>
      <c r="H73" s="32">
        <v>-5.9012366898123503E-3</v>
      </c>
      <c r="I73" s="97">
        <v>2739.8706342748205</v>
      </c>
      <c r="J73" s="29">
        <v>2.9329583332244225E-2</v>
      </c>
      <c r="K73" s="31">
        <v>3.1433338687044454E-2</v>
      </c>
      <c r="L73" s="29">
        <v>3.7523754088752082E-2</v>
      </c>
      <c r="M73" s="29">
        <v>3.8642037037062593E-2</v>
      </c>
    </row>
    <row r="74" spans="2:19" s="22" customFormat="1" ht="12.75" customHeight="1" x14ac:dyDescent="0.2">
      <c r="B74" s="93"/>
      <c r="C74" s="34" t="s">
        <v>13</v>
      </c>
      <c r="D74" s="35">
        <v>152.53315808104418</v>
      </c>
      <c r="E74" s="36">
        <v>-1.5515743863136033E-2</v>
      </c>
      <c r="F74" s="37">
        <v>2.1913051123428895E-2</v>
      </c>
      <c r="G74" s="38">
        <v>8.0593775539763435E-3</v>
      </c>
      <c r="H74" s="39">
        <v>-1.0248175834746465E-2</v>
      </c>
      <c r="I74" s="40">
        <v>1807.0226431761143</v>
      </c>
      <c r="J74" s="41">
        <v>2.0592137748386197E-2</v>
      </c>
      <c r="K74" s="42">
        <v>2.1527005507315344E-2</v>
      </c>
      <c r="L74" s="41">
        <v>3.1249242367554331E-2</v>
      </c>
      <c r="M74" s="41">
        <v>3.0990672913910666E-2</v>
      </c>
    </row>
    <row r="75" spans="2:19" s="22" customFormat="1" ht="12.75" customHeight="1" x14ac:dyDescent="0.2">
      <c r="B75" s="93"/>
      <c r="C75" s="43" t="s">
        <v>14</v>
      </c>
      <c r="D75" s="44">
        <v>48.277493651368282</v>
      </c>
      <c r="E75" s="45">
        <v>-8.4315402110747728E-2</v>
      </c>
      <c r="F75" s="46">
        <v>-1.5211127217517606E-2</v>
      </c>
      <c r="G75" s="47">
        <v>-1.9903038352515168E-2</v>
      </c>
      <c r="H75" s="48">
        <v>2.570421114765975E-2</v>
      </c>
      <c r="I75" s="49">
        <v>578.58341281938704</v>
      </c>
      <c r="J75" s="50">
        <v>2.2563624410045335E-2</v>
      </c>
      <c r="K75" s="51">
        <v>2.9192900490935703E-2</v>
      </c>
      <c r="L75" s="50">
        <v>1.682511031527234E-2</v>
      </c>
      <c r="M75" s="50">
        <v>2.2513557599445289E-2</v>
      </c>
    </row>
    <row r="76" spans="2:19" s="22" customFormat="1" ht="12.75" customHeight="1" x14ac:dyDescent="0.2">
      <c r="B76" s="93"/>
      <c r="C76" s="52" t="s">
        <v>15</v>
      </c>
      <c r="D76" s="44">
        <v>11.766921338183664</v>
      </c>
      <c r="E76" s="45">
        <v>-6.7179008043222965E-2</v>
      </c>
      <c r="F76" s="46">
        <v>-1.5489285503158978E-2</v>
      </c>
      <c r="G76" s="47">
        <v>-3.3498998415026238E-2</v>
      </c>
      <c r="H76" s="48">
        <v>-2.1746221517029873E-2</v>
      </c>
      <c r="I76" s="49">
        <v>148.45863294430853</v>
      </c>
      <c r="J76" s="50">
        <v>1.1632346024386564E-2</v>
      </c>
      <c r="K76" s="51">
        <v>1.6043453831565468E-2</v>
      </c>
      <c r="L76" s="50">
        <v>3.5882318555430892E-2</v>
      </c>
      <c r="M76" s="50">
        <v>3.877249823589346E-2</v>
      </c>
    </row>
    <row r="77" spans="2:19" s="22" customFormat="1" ht="12.75" customHeight="1" x14ac:dyDescent="0.2">
      <c r="B77" s="93"/>
      <c r="C77" s="52" t="s">
        <v>16</v>
      </c>
      <c r="D77" s="44">
        <v>27.08652648294759</v>
      </c>
      <c r="E77" s="45">
        <v>-7.9349398234479507E-2</v>
      </c>
      <c r="F77" s="46">
        <v>7.3677241104528335E-3</v>
      </c>
      <c r="G77" s="47">
        <v>-2.1883843999249031E-2</v>
      </c>
      <c r="H77" s="48">
        <v>4.4202775811788442E-2</v>
      </c>
      <c r="I77" s="49">
        <v>324.94829009235008</v>
      </c>
      <c r="J77" s="50">
        <v>4.7248601532497325E-2</v>
      </c>
      <c r="K77" s="51">
        <v>5.5896858748785805E-2</v>
      </c>
      <c r="L77" s="50">
        <v>3.6502164900181322E-2</v>
      </c>
      <c r="M77" s="50">
        <v>4.6463720536775943E-2</v>
      </c>
    </row>
    <row r="78" spans="2:19" s="22" customFormat="1" ht="12.75" customHeight="1" x14ac:dyDescent="0.2">
      <c r="B78" s="93"/>
      <c r="C78" s="52" t="s">
        <v>17</v>
      </c>
      <c r="D78" s="44">
        <v>7.8546953926828804</v>
      </c>
      <c r="E78" s="45">
        <v>-0.16560281281607414</v>
      </c>
      <c r="F78" s="46">
        <v>-9.5832633259686495E-2</v>
      </c>
      <c r="G78" s="47">
        <v>9.2991687556120972E-3</v>
      </c>
      <c r="H78" s="48">
        <v>4.228009464222704E-2</v>
      </c>
      <c r="I78" s="49">
        <v>90.290949989913884</v>
      </c>
      <c r="J78" s="50">
        <v>-5.2973437217607389E-2</v>
      </c>
      <c r="K78" s="51">
        <v>-4.1275101923438862E-2</v>
      </c>
      <c r="L78" s="50">
        <v>-9.5895699686872171E-2</v>
      </c>
      <c r="M78" s="50">
        <v>-8.6902754793340531E-2</v>
      </c>
    </row>
    <row r="79" spans="2:19" s="22" customFormat="1" ht="12.75" customHeight="1" x14ac:dyDescent="0.2">
      <c r="B79" s="93"/>
      <c r="C79" s="121" t="s">
        <v>18</v>
      </c>
      <c r="D79" s="79">
        <v>30.976853895809999</v>
      </c>
      <c r="E79" s="122">
        <v>2.5384813824496977E-2</v>
      </c>
      <c r="F79" s="123">
        <v>4.9723224728084547E-2</v>
      </c>
      <c r="G79" s="81">
        <v>1.1743622499566619E-2</v>
      </c>
      <c r="H79" s="124">
        <v>7.1640012308105128E-4</v>
      </c>
      <c r="I79" s="125">
        <v>366.0211100759268</v>
      </c>
      <c r="J79" s="126">
        <v>4.5472144917952484E-2</v>
      </c>
      <c r="K79" s="127">
        <v>4.3714276245500727E-2</v>
      </c>
      <c r="L79" s="126">
        <v>5.2746642021965773E-2</v>
      </c>
      <c r="M79" s="126">
        <v>5.0974889082610053E-2</v>
      </c>
    </row>
    <row r="80" spans="2:19" s="22" customFormat="1" ht="12.75" customHeight="1" x14ac:dyDescent="0.2">
      <c r="B80" s="93"/>
      <c r="C80" s="55" t="s">
        <v>19</v>
      </c>
      <c r="D80" s="44">
        <v>8.9409572818011913</v>
      </c>
      <c r="E80" s="45">
        <v>-5.2629720187676754E-2</v>
      </c>
      <c r="F80" s="46">
        <v>3.021595060247817E-2</v>
      </c>
      <c r="G80" s="47">
        <v>5.4446258601621444E-3</v>
      </c>
      <c r="H80" s="48">
        <v>5.3154261976755324E-2</v>
      </c>
      <c r="I80" s="49">
        <v>105.5909209760337</v>
      </c>
      <c r="J80" s="50">
        <v>4.4971172522275005E-2</v>
      </c>
      <c r="K80" s="51">
        <v>5.0279385040018054E-2</v>
      </c>
      <c r="L80" s="50">
        <v>3.2943553547454263E-2</v>
      </c>
      <c r="M80" s="50">
        <v>3.9808162332988672E-2</v>
      </c>
    </row>
    <row r="81" spans="2:13" s="22" customFormat="1" ht="12.75" customHeight="1" x14ac:dyDescent="0.2">
      <c r="B81" s="93"/>
      <c r="C81" s="129" t="s">
        <v>20</v>
      </c>
      <c r="D81" s="86">
        <v>19.7194454673254</v>
      </c>
      <c r="E81" s="89">
        <v>6.5902667930757053E-2</v>
      </c>
      <c r="F81" s="130">
        <v>5.5900665510455028E-2</v>
      </c>
      <c r="G81" s="87">
        <v>1.1682871348922319E-2</v>
      </c>
      <c r="H81" s="73">
        <v>-2.9439349681814608E-2</v>
      </c>
      <c r="I81" s="131">
        <v>236.01498064370043</v>
      </c>
      <c r="J81" s="116">
        <v>4.0738931618988561E-2</v>
      </c>
      <c r="K81" s="132">
        <v>3.4527841290005412E-2</v>
      </c>
      <c r="L81" s="116">
        <v>5.9539422526225128E-2</v>
      </c>
      <c r="M81" s="116">
        <v>5.1809083858427751E-2</v>
      </c>
    </row>
    <row r="82" spans="2:13" s="22" customFormat="1" ht="12.75" customHeight="1" x14ac:dyDescent="0.2">
      <c r="B82" s="93"/>
      <c r="C82" s="133" t="s">
        <v>21</v>
      </c>
      <c r="D82" s="79">
        <v>6.36935116930756</v>
      </c>
      <c r="E82" s="122">
        <v>-0.11257664808789336</v>
      </c>
      <c r="F82" s="123">
        <v>-6.7442751549623647E-2</v>
      </c>
      <c r="G82" s="81">
        <v>-1.1263357945972441E-2</v>
      </c>
      <c r="H82" s="124">
        <v>-0.2938784771269527</v>
      </c>
      <c r="I82" s="125">
        <v>81.248533765640047</v>
      </c>
      <c r="J82" s="126">
        <v>-0.12622827424624361</v>
      </c>
      <c r="K82" s="127">
        <v>-0.12264356134960264</v>
      </c>
      <c r="L82" s="126">
        <v>-6.3926217579070355E-2</v>
      </c>
      <c r="M82" s="126">
        <v>-6.1802389200378061E-2</v>
      </c>
    </row>
    <row r="83" spans="2:13" s="22" customFormat="1" ht="12.75" customHeight="1" x14ac:dyDescent="0.2">
      <c r="B83" s="93"/>
      <c r="C83" s="134" t="s">
        <v>22</v>
      </c>
      <c r="D83" s="86">
        <v>13.419832723220299</v>
      </c>
      <c r="E83" s="89">
        <v>-2.7524269334283535E-2</v>
      </c>
      <c r="F83" s="130">
        <v>2.7328219034197687E-2</v>
      </c>
      <c r="G83" s="87">
        <v>-5.8557026462032757E-3</v>
      </c>
      <c r="H83" s="135">
        <v>9.0593071071338294E-2</v>
      </c>
      <c r="I83" s="131">
        <v>153.7638623238619</v>
      </c>
      <c r="J83" s="136">
        <v>5.5400019530812195E-2</v>
      </c>
      <c r="K83" s="132">
        <v>6.0269227473640496E-2</v>
      </c>
      <c r="L83" s="116">
        <v>3.3936505444918552E-2</v>
      </c>
      <c r="M83" s="116">
        <v>3.904857098339054E-2</v>
      </c>
    </row>
    <row r="84" spans="2:13" s="22" customFormat="1" ht="12.75" customHeight="1" x14ac:dyDescent="0.2">
      <c r="B84" s="93"/>
      <c r="C84" s="43" t="s">
        <v>23</v>
      </c>
      <c r="D84" s="44">
        <v>50.611401698854003</v>
      </c>
      <c r="E84" s="45">
        <v>4.7690116969026253E-2</v>
      </c>
      <c r="F84" s="46">
        <v>5.0229468898710827E-2</v>
      </c>
      <c r="G84" s="47">
        <v>3.9058774242969774E-2</v>
      </c>
      <c r="H84" s="48">
        <v>-1.490502642685898E-2</v>
      </c>
      <c r="I84" s="49">
        <v>595.8096206202913</v>
      </c>
      <c r="J84" s="50">
        <v>1.4816072806683955E-2</v>
      </c>
      <c r="K84" s="51">
        <v>1.0315096147719194E-2</v>
      </c>
      <c r="L84" s="50">
        <v>4.3461869051276691E-2</v>
      </c>
      <c r="M84" s="50">
        <v>3.5671189868298647E-2</v>
      </c>
    </row>
    <row r="85" spans="2:13" s="22" customFormat="1" ht="12.75" customHeight="1" x14ac:dyDescent="0.2">
      <c r="B85" s="93"/>
      <c r="C85" s="52" t="s">
        <v>24</v>
      </c>
      <c r="D85" s="44">
        <v>33.008795535456301</v>
      </c>
      <c r="E85" s="45">
        <v>5.9195683504244867E-2</v>
      </c>
      <c r="F85" s="46">
        <v>6.5967863330548271E-2</v>
      </c>
      <c r="G85" s="47">
        <v>4.8778184310410921E-2</v>
      </c>
      <c r="H85" s="48">
        <v>-2.9535887799613136E-2</v>
      </c>
      <c r="I85" s="49">
        <v>380.23213138496408</v>
      </c>
      <c r="J85" s="50">
        <v>1.1480133735527476E-2</v>
      </c>
      <c r="K85" s="51">
        <v>6.5947679640891987E-3</v>
      </c>
      <c r="L85" s="50">
        <v>5.5295744118945001E-2</v>
      </c>
      <c r="M85" s="50">
        <v>4.7140723286300368E-2</v>
      </c>
    </row>
    <row r="86" spans="2:13" s="22" customFormat="1" ht="12.75" customHeight="1" x14ac:dyDescent="0.2">
      <c r="B86" s="93"/>
      <c r="C86" s="52" t="s">
        <v>25</v>
      </c>
      <c r="D86" s="44">
        <v>17.602606163397702</v>
      </c>
      <c r="E86" s="45">
        <v>2.677502362567119E-2</v>
      </c>
      <c r="F86" s="46">
        <v>2.3146636679727051E-2</v>
      </c>
      <c r="G86" s="47">
        <v>2.2077127011318254E-2</v>
      </c>
      <c r="H86" s="48">
        <v>1.2280888401076329E-2</v>
      </c>
      <c r="I86" s="49">
        <v>215.57748923532728</v>
      </c>
      <c r="J86" s="50">
        <v>2.0753895195969818E-2</v>
      </c>
      <c r="K86" s="51">
        <v>1.6942352209489586E-2</v>
      </c>
      <c r="L86" s="50">
        <v>2.3251793431356971E-2</v>
      </c>
      <c r="M86" s="50">
        <v>1.5785558012120893E-2</v>
      </c>
    </row>
    <row r="87" spans="2:13" s="22" customFormat="1" ht="12.75" customHeight="1" x14ac:dyDescent="0.2">
      <c r="B87" s="93"/>
      <c r="C87" s="137" t="s">
        <v>26</v>
      </c>
      <c r="D87" s="138">
        <v>76.577205398093994</v>
      </c>
      <c r="E87" s="139">
        <v>-1.5601228932815903E-2</v>
      </c>
      <c r="F87" s="140">
        <v>3.2083616869674536E-2</v>
      </c>
      <c r="G87" s="141">
        <v>-8.0294733153930542E-3</v>
      </c>
      <c r="H87" s="39">
        <v>2.8486291048916978E-3</v>
      </c>
      <c r="I87" s="142">
        <v>932.84799109870619</v>
      </c>
      <c r="J87" s="143">
        <v>4.6687679566344009E-2</v>
      </c>
      <c r="K87" s="144">
        <v>5.1113184330312755E-2</v>
      </c>
      <c r="L87" s="143">
        <v>5.0332300227422078E-2</v>
      </c>
      <c r="M87" s="143">
        <v>5.3682296070199698E-2</v>
      </c>
    </row>
    <row r="88" spans="2:13" s="22" customFormat="1" ht="12.75" customHeight="1" x14ac:dyDescent="0.2">
      <c r="B88" s="93"/>
      <c r="C88" s="61" t="s">
        <v>27</v>
      </c>
      <c r="D88" s="44">
        <v>58.60815902415969</v>
      </c>
      <c r="E88" s="45">
        <v>-1.6281071878430087E-2</v>
      </c>
      <c r="F88" s="46">
        <v>2.8247665698179825E-2</v>
      </c>
      <c r="G88" s="47">
        <v>-7.7501961976546019E-3</v>
      </c>
      <c r="H88" s="48">
        <v>-1.0028381334696412E-2</v>
      </c>
      <c r="I88" s="49">
        <v>722.0185566551263</v>
      </c>
      <c r="J88" s="50">
        <v>4.7888898327030471E-2</v>
      </c>
      <c r="K88" s="51">
        <v>5.1473588976724605E-2</v>
      </c>
      <c r="L88" s="50">
        <v>4.8890653337794188E-2</v>
      </c>
      <c r="M88" s="50">
        <v>5.1747278323825086E-2</v>
      </c>
    </row>
    <row r="89" spans="2:13" s="22" customFormat="1" ht="12.75" customHeight="1" x14ac:dyDescent="0.2">
      <c r="B89" s="93"/>
      <c r="C89" s="62" t="s">
        <v>28</v>
      </c>
      <c r="D89" s="44">
        <v>54.3396991650296</v>
      </c>
      <c r="E89" s="45">
        <v>-1.6567193017110293E-2</v>
      </c>
      <c r="F89" s="46">
        <v>2.6348758268181394E-2</v>
      </c>
      <c r="G89" s="47">
        <v>-1.2687612815841298E-2</v>
      </c>
      <c r="H89" s="48">
        <v>-2.2504423589007061E-3</v>
      </c>
      <c r="I89" s="49">
        <v>669.87483594120943</v>
      </c>
      <c r="J89" s="50">
        <v>5.2013436329432672E-2</v>
      </c>
      <c r="K89" s="51">
        <v>5.5855035314638979E-2</v>
      </c>
      <c r="L89" s="50">
        <v>5.062073842116277E-2</v>
      </c>
      <c r="M89" s="50">
        <v>5.3688909188731593E-2</v>
      </c>
    </row>
    <row r="90" spans="2:13" s="22" customFormat="1" ht="12.75" customHeight="1" x14ac:dyDescent="0.2">
      <c r="B90" s="93"/>
      <c r="C90" s="55" t="s">
        <v>29</v>
      </c>
      <c r="D90" s="63">
        <v>4.2684598591300995</v>
      </c>
      <c r="E90" s="45">
        <v>-1.2623997032514489E-2</v>
      </c>
      <c r="F90" s="46">
        <v>5.286316577164718E-2</v>
      </c>
      <c r="G90" s="47">
        <v>5.9183415329400191E-2</v>
      </c>
      <c r="H90" s="48">
        <v>-9.5568399433169637E-2</v>
      </c>
      <c r="I90" s="49">
        <v>52.143720713916693</v>
      </c>
      <c r="J90" s="50">
        <v>-2.3592265639857946E-3</v>
      </c>
      <c r="K90" s="51">
        <v>-1.6843481602909494E-3</v>
      </c>
      <c r="L90" s="50">
        <v>2.7554140809218364E-2</v>
      </c>
      <c r="M90" s="50">
        <v>2.7731785986169877E-2</v>
      </c>
    </row>
    <row r="91" spans="2:13" s="22" customFormat="1" ht="12.75" customHeight="1" x14ac:dyDescent="0.2">
      <c r="B91" s="93"/>
      <c r="C91" s="115" t="s">
        <v>30</v>
      </c>
      <c r="D91" s="86">
        <v>17.969046373934301</v>
      </c>
      <c r="E91" s="89">
        <v>-1.3377295810919954E-2</v>
      </c>
      <c r="F91" s="130">
        <v>4.5144096407081502E-2</v>
      </c>
      <c r="G91" s="87">
        <v>-8.963827320949469E-3</v>
      </c>
      <c r="H91" s="73">
        <v>4.9377732669454666E-2</v>
      </c>
      <c r="I91" s="131">
        <v>210.82943444358008</v>
      </c>
      <c r="J91" s="116">
        <v>4.2594700757935255E-2</v>
      </c>
      <c r="K91" s="132">
        <v>4.9884639754906202E-2</v>
      </c>
      <c r="L91" s="116">
        <v>5.511561566945411E-2</v>
      </c>
      <c r="M91" s="116">
        <v>6.0294064506997369E-2</v>
      </c>
    </row>
    <row r="92" spans="2:13" s="22" customFormat="1" ht="12.75" customHeight="1" x14ac:dyDescent="0.2">
      <c r="B92" s="93"/>
      <c r="C92" s="34" t="s">
        <v>31</v>
      </c>
      <c r="D92" s="86">
        <v>178.49896178028416</v>
      </c>
      <c r="E92" s="89">
        <v>-3.2108130336216956E-2</v>
      </c>
      <c r="F92" s="130">
        <v>1.849219527443946E-2</v>
      </c>
      <c r="G92" s="87">
        <v>-7.4493107245078294E-3</v>
      </c>
      <c r="H92" s="73">
        <v>-3.3119178362994717E-3</v>
      </c>
      <c r="I92" s="131">
        <v>2144.0610136545292</v>
      </c>
      <c r="J92" s="116">
        <v>3.3436722288972875E-2</v>
      </c>
      <c r="K92" s="132">
        <v>3.7435902701360657E-2</v>
      </c>
      <c r="L92" s="116">
        <v>3.5840972058653664E-2</v>
      </c>
      <c r="M92" s="116">
        <v>3.9472846463738609E-2</v>
      </c>
    </row>
    <row r="93" spans="2:13" s="22" customFormat="1" ht="12.75" hidden="1" customHeight="1" x14ac:dyDescent="0.2">
      <c r="B93" s="93"/>
      <c r="C93" s="134"/>
      <c r="D93" s="86"/>
      <c r="E93" s="89"/>
      <c r="F93" s="130"/>
      <c r="G93" s="87"/>
      <c r="H93" s="73"/>
      <c r="I93" s="131"/>
      <c r="J93" s="116"/>
      <c r="K93" s="132"/>
      <c r="L93" s="116"/>
      <c r="M93" s="116"/>
    </row>
    <row r="94" spans="2:13" s="22" customFormat="1" ht="12.75" hidden="1" customHeight="1" x14ac:dyDescent="0.2">
      <c r="B94" s="93"/>
      <c r="C94" s="134"/>
      <c r="D94" s="86"/>
      <c r="E94" s="89"/>
      <c r="F94" s="130"/>
      <c r="G94" s="87"/>
      <c r="H94" s="73"/>
      <c r="I94" s="131"/>
      <c r="J94" s="116"/>
      <c r="K94" s="132"/>
      <c r="L94" s="116"/>
      <c r="M94" s="116"/>
    </row>
    <row r="95" spans="2:13" s="22" customFormat="1" ht="12.75" hidden="1" customHeight="1" x14ac:dyDescent="0.2">
      <c r="B95" s="93"/>
      <c r="C95" s="134"/>
      <c r="D95" s="86"/>
      <c r="E95" s="89"/>
      <c r="F95" s="130"/>
      <c r="G95" s="87"/>
      <c r="H95" s="73"/>
      <c r="I95" s="131"/>
      <c r="J95" s="116"/>
      <c r="K95" s="132"/>
      <c r="L95" s="116"/>
      <c r="M95" s="116"/>
    </row>
    <row r="96" spans="2:13" s="22" customFormat="1" ht="12.75" customHeight="1" x14ac:dyDescent="0.2">
      <c r="C96" s="74"/>
      <c r="D96" s="28"/>
      <c r="E96" s="29"/>
      <c r="F96" s="75"/>
      <c r="G96" s="29"/>
      <c r="H96" s="32"/>
      <c r="I96" s="76"/>
      <c r="J96" s="75"/>
      <c r="K96" s="29"/>
      <c r="L96" s="77"/>
      <c r="M96" s="29"/>
    </row>
    <row r="97" spans="2:19" s="22" customFormat="1" ht="12.75" customHeight="1" x14ac:dyDescent="0.2">
      <c r="C97" s="61" t="s">
        <v>32</v>
      </c>
      <c r="D97" s="79">
        <v>27.618032399999997</v>
      </c>
      <c r="E97" s="123">
        <v>-5.3296716866825133E-2</v>
      </c>
      <c r="F97" s="148">
        <v>-3.7263252361500188E-3</v>
      </c>
      <c r="G97" s="81">
        <v>-3.5787715937055209E-2</v>
      </c>
      <c r="H97" s="123">
        <v>7.486252420626216E-2</v>
      </c>
      <c r="I97" s="79">
        <v>338.78414831999999</v>
      </c>
      <c r="J97" s="123">
        <v>7.8110314455198449E-2</v>
      </c>
      <c r="K97" s="81">
        <v>8.0735313760796013E-2</v>
      </c>
      <c r="L97" s="123">
        <v>5.7117766522300606E-2</v>
      </c>
      <c r="M97" s="81">
        <v>5.9499266067850609E-2</v>
      </c>
      <c r="O97" s="83"/>
      <c r="P97" s="83"/>
      <c r="Q97" s="83"/>
      <c r="R97" s="83"/>
      <c r="S97" s="83"/>
    </row>
    <row r="98" spans="2:19" s="22" customFormat="1" ht="12.75" customHeight="1" x14ac:dyDescent="0.2">
      <c r="C98" s="84" t="s">
        <v>33</v>
      </c>
      <c r="D98" s="44">
        <v>22.153325210000002</v>
      </c>
      <c r="E98" s="46">
        <v>-5.3961576453988025E-2</v>
      </c>
      <c r="F98" s="80">
        <v>-9.9554915565108759E-3</v>
      </c>
      <c r="G98" s="47">
        <v>-3.6470374473788425E-2</v>
      </c>
      <c r="H98" s="46">
        <v>5.5814021458450602E-2</v>
      </c>
      <c r="I98" s="44">
        <v>272.58190527999994</v>
      </c>
      <c r="J98" s="46">
        <v>7.6371067290529115E-2</v>
      </c>
      <c r="K98" s="47">
        <v>7.9710271242766417E-2</v>
      </c>
      <c r="L98" s="46">
        <v>5.7764944209707014E-2</v>
      </c>
      <c r="M98" s="47">
        <v>6.0503426005680705E-2</v>
      </c>
      <c r="O98" s="83"/>
      <c r="P98" s="83"/>
      <c r="Q98" s="83"/>
      <c r="R98" s="83"/>
      <c r="S98" s="83"/>
    </row>
    <row r="99" spans="2:19" s="22" customFormat="1" ht="12.75" customHeight="1" x14ac:dyDescent="0.2">
      <c r="C99" s="84" t="s">
        <v>34</v>
      </c>
      <c r="D99" s="44">
        <v>3.21625461</v>
      </c>
      <c r="E99" s="46">
        <v>-8.8721936108083765E-3</v>
      </c>
      <c r="F99" s="80">
        <v>6.7982818164207037E-2</v>
      </c>
      <c r="G99" s="47">
        <v>-2.3947545353699806E-2</v>
      </c>
      <c r="H99" s="46">
        <v>0.23262711629502353</v>
      </c>
      <c r="I99" s="44">
        <v>38.258182179999991</v>
      </c>
      <c r="J99" s="46">
        <v>0.1189405687166385</v>
      </c>
      <c r="K99" s="47">
        <v>0.12006361732159165</v>
      </c>
      <c r="L99" s="46">
        <v>7.3586669599220222E-2</v>
      </c>
      <c r="M99" s="47">
        <v>7.5416600198354278E-2</v>
      </c>
      <c r="O99" s="83"/>
      <c r="P99" s="83"/>
      <c r="Q99" s="83"/>
      <c r="R99" s="83"/>
      <c r="S99" s="83"/>
    </row>
    <row r="100" spans="2:19" s="22" customFormat="1" ht="12.75" customHeight="1" x14ac:dyDescent="0.2">
      <c r="C100" s="84" t="s">
        <v>35</v>
      </c>
      <c r="D100" s="44">
        <v>2.2484525799999999</v>
      </c>
      <c r="E100" s="46">
        <v>-0.10451040757285135</v>
      </c>
      <c r="F100" s="80">
        <v>-3.9900734725957898E-2</v>
      </c>
      <c r="G100" s="47">
        <v>-4.6281756229651805E-2</v>
      </c>
      <c r="H100" s="46">
        <v>8.3089738047501749E-2</v>
      </c>
      <c r="I100" s="44">
        <v>27.94406086</v>
      </c>
      <c r="J100" s="46">
        <v>4.2461548379008507E-2</v>
      </c>
      <c r="K100" s="47">
        <v>4.0334909519869067E-2</v>
      </c>
      <c r="L100" s="46">
        <v>3.0267407710585559E-2</v>
      </c>
      <c r="M100" s="87">
        <v>2.8401416163519544E-2</v>
      </c>
      <c r="O100" s="83"/>
      <c r="P100" s="83"/>
      <c r="Q100" s="83"/>
      <c r="R100" s="83"/>
      <c r="S100" s="83"/>
    </row>
    <row r="101" spans="2:19" s="22" customFormat="1" ht="12.75" customHeight="1" x14ac:dyDescent="0.2">
      <c r="B101" s="93"/>
      <c r="C101" s="155"/>
      <c r="D101" s="156"/>
      <c r="E101" s="157"/>
      <c r="F101" s="157"/>
      <c r="G101" s="157"/>
      <c r="H101" s="157"/>
      <c r="I101" s="157"/>
      <c r="J101" s="157"/>
      <c r="K101" s="157"/>
      <c r="L101" s="157"/>
      <c r="M101" s="99" t="s">
        <v>43</v>
      </c>
    </row>
    <row r="102" spans="2:19" s="22" customFormat="1" ht="12.75" hidden="1" customHeight="1" x14ac:dyDescent="0.2">
      <c r="B102" s="93"/>
      <c r="C102" s="145"/>
      <c r="D102" s="92"/>
      <c r="E102" s="46"/>
      <c r="F102" s="146"/>
      <c r="G102" s="146"/>
      <c r="H102" s="146"/>
      <c r="I102" s="146"/>
      <c r="J102" s="46"/>
      <c r="K102" s="146"/>
      <c r="L102" s="146"/>
      <c r="M102" s="146"/>
    </row>
    <row r="103" spans="2:19" s="22" customFormat="1" ht="12.75" hidden="1" customHeight="1" x14ac:dyDescent="0.2">
      <c r="B103" s="93"/>
      <c r="C103" s="145"/>
      <c r="D103" s="92"/>
      <c r="E103" s="46"/>
      <c r="F103" s="146"/>
      <c r="G103" s="146"/>
      <c r="H103" s="146"/>
      <c r="I103" s="146"/>
      <c r="J103" s="46"/>
      <c r="K103" s="146"/>
      <c r="L103" s="146"/>
      <c r="M103" s="146"/>
    </row>
    <row r="104" spans="2:19" s="22" customFormat="1" ht="12.75" hidden="1" customHeight="1" x14ac:dyDescent="0.2">
      <c r="B104" s="93"/>
      <c r="C104" s="145"/>
      <c r="D104" s="92"/>
      <c r="E104" s="46"/>
      <c r="F104" s="146"/>
      <c r="G104" s="146"/>
      <c r="H104" s="146"/>
      <c r="I104" s="146"/>
      <c r="J104" s="46"/>
      <c r="K104" s="146"/>
      <c r="L104" s="146"/>
      <c r="M104" s="146"/>
    </row>
    <row r="105" spans="2:19" s="22" customFormat="1" ht="12.75" hidden="1" customHeight="1" x14ac:dyDescent="0.2">
      <c r="B105" s="93"/>
      <c r="C105" s="94"/>
      <c r="D105" s="98"/>
      <c r="E105" s="95"/>
      <c r="F105" s="95"/>
      <c r="G105" s="95"/>
      <c r="H105" s="95"/>
      <c r="I105" s="96"/>
      <c r="J105" s="95"/>
      <c r="K105" s="95"/>
      <c r="L105" s="95"/>
      <c r="M105" s="95"/>
    </row>
    <row r="106" spans="2:19" s="20" customFormat="1" x14ac:dyDescent="0.2">
      <c r="C106" s="100" t="s">
        <v>38</v>
      </c>
    </row>
    <row r="107" spans="2:19" s="20" customFormat="1" ht="48.75" customHeight="1" x14ac:dyDescent="0.2">
      <c r="C107" s="210" t="s">
        <v>39</v>
      </c>
      <c r="D107" s="210"/>
      <c r="E107" s="210"/>
      <c r="F107" s="210"/>
      <c r="G107" s="210"/>
      <c r="H107" s="210"/>
      <c r="I107" s="210"/>
      <c r="J107" s="210"/>
      <c r="K107" s="210"/>
      <c r="L107" s="210"/>
      <c r="M107" s="210"/>
    </row>
    <row r="108" spans="2:19" s="20" customFormat="1" ht="48.75" customHeight="1" x14ac:dyDescent="0.2">
      <c r="C108" s="210"/>
      <c r="D108" s="210"/>
      <c r="E108" s="210"/>
      <c r="F108" s="210"/>
      <c r="G108" s="210"/>
      <c r="H108" s="210"/>
      <c r="I108" s="210"/>
      <c r="J108" s="210"/>
      <c r="K108" s="210"/>
      <c r="L108" s="210"/>
      <c r="M108" s="210"/>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7:M107"/>
    <mergeCell ref="C108:M108"/>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80"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5FCFE-B8FC-4E8A-B604-A41DCD58C647}">
  <sheetPr>
    <tabColor rgb="FF0000FF"/>
    <pageSetUpPr fitToPage="1"/>
  </sheetPr>
  <dimension ref="A1:AJ65"/>
  <sheetViews>
    <sheetView showGridLines="0" tabSelected="1" zoomScale="85" zoomScaleNormal="85" workbookViewId="0">
      <pane xSplit="3" topLeftCell="D1" activePane="topRight" state="frozen"/>
      <selection activeCell="F229" activeCellId="1" sqref="I182 F229"/>
      <selection pane="topRight"/>
    </sheetView>
  </sheetViews>
  <sheetFormatPr baseColWidth="10" defaultColWidth="11.42578125" defaultRowHeight="14.25" x14ac:dyDescent="0.2"/>
  <cols>
    <col min="1" max="1" width="3.28515625" style="160" customWidth="1"/>
    <col min="2" max="2" width="25.85546875" style="160" customWidth="1"/>
    <col min="3" max="3" width="18.85546875" style="160" customWidth="1"/>
    <col min="4" max="4" width="11.7109375" style="160" customWidth="1"/>
    <col min="5" max="5" width="11.42578125" style="160" customWidth="1"/>
    <col min="6" max="6" width="11.42578125" style="160"/>
    <col min="7" max="15" width="11.42578125" style="160" customWidth="1"/>
    <col min="16" max="16" width="12.28515625" style="160" customWidth="1"/>
    <col min="17" max="17" width="12.42578125" style="160" customWidth="1"/>
    <col min="18" max="22" width="11.42578125" style="160"/>
    <col min="23" max="23" width="6.28515625" style="160" customWidth="1"/>
    <col min="24" max="24" width="14.85546875" style="160" customWidth="1"/>
    <col min="25" max="16384" width="11.42578125" style="160"/>
  </cols>
  <sheetData>
    <row r="1" spans="1:25" ht="26.25" customHeight="1" x14ac:dyDescent="0.2">
      <c r="A1" s="158" t="s">
        <v>48</v>
      </c>
      <c r="B1" s="159"/>
      <c r="C1" s="159"/>
      <c r="D1" s="159"/>
      <c r="E1" s="159"/>
      <c r="F1" s="159"/>
      <c r="G1" s="159"/>
      <c r="H1" s="159"/>
      <c r="I1" s="159"/>
      <c r="J1" s="159"/>
      <c r="K1" s="159"/>
      <c r="L1" s="159"/>
      <c r="M1" s="159"/>
      <c r="N1" s="159"/>
      <c r="O1" s="159"/>
      <c r="P1" s="159"/>
      <c r="Q1" s="159"/>
      <c r="R1" s="159"/>
      <c r="S1" s="159"/>
      <c r="T1" s="159"/>
    </row>
    <row r="2" spans="1:25" ht="24.75" customHeight="1" x14ac:dyDescent="0.2">
      <c r="X2" s="235" t="s">
        <v>49</v>
      </c>
    </row>
    <row r="3" spans="1:25" ht="30" x14ac:dyDescent="0.2">
      <c r="D3" s="161" t="s">
        <v>50</v>
      </c>
      <c r="E3" s="161">
        <v>44927</v>
      </c>
      <c r="F3" s="161">
        <v>44958</v>
      </c>
      <c r="G3" s="161">
        <v>44986</v>
      </c>
      <c r="H3" s="161">
        <v>45017</v>
      </c>
      <c r="I3" s="161">
        <v>45047</v>
      </c>
      <c r="J3" s="161">
        <v>45078</v>
      </c>
      <c r="K3" s="161">
        <v>45108</v>
      </c>
      <c r="L3" s="161">
        <v>45139</v>
      </c>
      <c r="M3" s="161">
        <v>45170</v>
      </c>
      <c r="N3" s="161">
        <v>45200</v>
      </c>
      <c r="O3" s="161">
        <v>45231</v>
      </c>
      <c r="P3" s="161">
        <v>45261</v>
      </c>
      <c r="Q3" s="161" t="s">
        <v>51</v>
      </c>
      <c r="R3" s="161">
        <v>45292</v>
      </c>
      <c r="S3" s="161">
        <f>EOMONTH(R3,0)+1</f>
        <v>45323</v>
      </c>
      <c r="T3" s="161">
        <f>EOMONTH(S3,0)+1</f>
        <v>45352</v>
      </c>
      <c r="U3" s="161">
        <f>EOMONTH(T3,0)+1</f>
        <v>45383</v>
      </c>
      <c r="V3" s="161">
        <f>EOMONTH(U3,0)+1</f>
        <v>45413</v>
      </c>
      <c r="X3" s="236"/>
    </row>
    <row r="4" spans="1:25" ht="15" x14ac:dyDescent="0.25">
      <c r="B4" s="162" t="s">
        <v>52</v>
      </c>
      <c r="C4" s="163"/>
      <c r="D4" s="164">
        <v>-6.9544204707172597E-6</v>
      </c>
      <c r="E4" s="164">
        <v>1.1058734705970963E-5</v>
      </c>
      <c r="F4" s="164">
        <v>-8.5955708825968813E-5</v>
      </c>
      <c r="G4" s="164">
        <v>-4.943897005660336E-5</v>
      </c>
      <c r="H4" s="164">
        <v>-1.0650911401643981E-4</v>
      </c>
      <c r="I4" s="164">
        <v>-2.7217565730763837E-5</v>
      </c>
      <c r="J4" s="164">
        <v>-9.467422698150596E-5</v>
      </c>
      <c r="K4" s="164">
        <v>5.7938610653840428E-5</v>
      </c>
      <c r="L4" s="164">
        <v>9.6165605701692414E-5</v>
      </c>
      <c r="M4" s="164">
        <v>-1.9148036148686209E-4</v>
      </c>
      <c r="N4" s="164">
        <v>2.2725078556495859E-5</v>
      </c>
      <c r="O4" s="164">
        <v>-4.7891253943332934E-5</v>
      </c>
      <c r="P4" s="164">
        <v>-2.1567459511973031E-4</v>
      </c>
      <c r="Q4" s="164">
        <v>-5.2452976485595215E-5</v>
      </c>
      <c r="R4" s="164">
        <v>-4.4922551015647016E-4</v>
      </c>
      <c r="S4" s="164">
        <v>-2.6541099468191387E-4</v>
      </c>
      <c r="T4" s="164">
        <v>-1.3914212221813882E-3</v>
      </c>
      <c r="U4" s="164">
        <v>-1.38276847954244E-3</v>
      </c>
      <c r="V4" s="164">
        <v>3.2863021098767931E-3</v>
      </c>
      <c r="X4" s="165">
        <v>1.3934261004809514</v>
      </c>
    </row>
    <row r="5" spans="1:25" ht="15" x14ac:dyDescent="0.25">
      <c r="B5" s="166" t="s">
        <v>53</v>
      </c>
      <c r="C5" s="167"/>
      <c r="D5" s="168">
        <v>-1.2295204643186786E-5</v>
      </c>
      <c r="E5" s="168">
        <v>-1.046925993675174E-5</v>
      </c>
      <c r="F5" s="168">
        <v>-1.8161443678077482E-4</v>
      </c>
      <c r="G5" s="168">
        <v>-5.2197496621442241E-5</v>
      </c>
      <c r="H5" s="168">
        <v>-1.18690507012853E-4</v>
      </c>
      <c r="I5" s="168">
        <v>-4.0601653871319421E-5</v>
      </c>
      <c r="J5" s="168">
        <v>-9.211792718710754E-5</v>
      </c>
      <c r="K5" s="168">
        <v>2.4888184439797456E-5</v>
      </c>
      <c r="L5" s="168">
        <v>7.5320182713056738E-5</v>
      </c>
      <c r="M5" s="168">
        <v>-2.2750506230928558E-4</v>
      </c>
      <c r="N5" s="168">
        <v>4.3294849645825195E-5</v>
      </c>
      <c r="O5" s="168">
        <v>-8.487623507469344E-5</v>
      </c>
      <c r="P5" s="168">
        <v>-4.77327530038818E-4</v>
      </c>
      <c r="Q5" s="168">
        <v>-9.30805784771227E-5</v>
      </c>
      <c r="R5" s="168">
        <v>-2.8876869954785889E-4</v>
      </c>
      <c r="S5" s="168">
        <v>-8.086440337718992E-4</v>
      </c>
      <c r="T5" s="168">
        <v>-1.055807395055508E-3</v>
      </c>
      <c r="U5" s="168">
        <v>-1.7476210022796534E-3</v>
      </c>
      <c r="V5" s="168">
        <v>4.8327429445131909E-3</v>
      </c>
      <c r="X5" s="169">
        <v>1.2794810234965439</v>
      </c>
    </row>
    <row r="6" spans="1:25" x14ac:dyDescent="0.2">
      <c r="B6" s="170" t="s">
        <v>54</v>
      </c>
      <c r="C6" s="171"/>
      <c r="D6" s="172">
        <v>-4.169959766375797E-8</v>
      </c>
      <c r="E6" s="172">
        <v>1.3444839180198898E-5</v>
      </c>
      <c r="F6" s="172">
        <v>-5.842656994203832E-5</v>
      </c>
      <c r="G6" s="172">
        <v>4.0128687648577355E-5</v>
      </c>
      <c r="H6" s="172">
        <v>-7.5549535947905255E-5</v>
      </c>
      <c r="I6" s="172">
        <v>-2.0709495894610797E-4</v>
      </c>
      <c r="J6" s="172">
        <v>4.9145565718777817E-5</v>
      </c>
      <c r="K6" s="172">
        <v>-1.1581616556455288E-5</v>
      </c>
      <c r="L6" s="172">
        <v>-9.8858789088107635E-5</v>
      </c>
      <c r="M6" s="172">
        <v>-5.2909986192339886E-7</v>
      </c>
      <c r="N6" s="172">
        <v>-3.8309642271772137E-4</v>
      </c>
      <c r="O6" s="172">
        <v>-2.431209135520529E-4</v>
      </c>
      <c r="P6" s="172">
        <v>-6.3117070059615088E-4</v>
      </c>
      <c r="Q6" s="172">
        <v>-1.2872391391083315E-4</v>
      </c>
      <c r="R6" s="172">
        <v>-5.1089758942546304E-4</v>
      </c>
      <c r="S6" s="172">
        <v>-1.0735079870967112E-3</v>
      </c>
      <c r="T6" s="172">
        <v>-8.6803841452076647E-4</v>
      </c>
      <c r="U6" s="172">
        <v>-9.5620700132437175E-4</v>
      </c>
      <c r="V6" s="172">
        <v>9.2952246630659818E-3</v>
      </c>
      <c r="X6" s="173">
        <v>0.75936726663124432</v>
      </c>
      <c r="Y6" s="174"/>
    </row>
    <row r="7" spans="1:25" x14ac:dyDescent="0.2">
      <c r="B7" s="170" t="s">
        <v>55</v>
      </c>
      <c r="C7" s="171"/>
      <c r="D7" s="172">
        <v>-9.1460131466103434E-6</v>
      </c>
      <c r="E7" s="172">
        <v>-1.8604346290196361E-5</v>
      </c>
      <c r="F7" s="172">
        <v>-1.8247369337975883E-5</v>
      </c>
      <c r="G7" s="172">
        <v>3.7907908769785337E-6</v>
      </c>
      <c r="H7" s="172">
        <v>-2.9732193971288012E-6</v>
      </c>
      <c r="I7" s="172">
        <v>-5.3229756984851662E-5</v>
      </c>
      <c r="J7" s="172">
        <v>-5.674743021089057E-5</v>
      </c>
      <c r="K7" s="172">
        <v>5.6747078761132386E-5</v>
      </c>
      <c r="L7" s="172">
        <v>-4.5142152836574745E-5</v>
      </c>
      <c r="M7" s="172">
        <v>-4.5685962766217614E-5</v>
      </c>
      <c r="N7" s="172">
        <v>-5.3934317909565266E-6</v>
      </c>
      <c r="O7" s="172">
        <v>-1.4188916542745567E-4</v>
      </c>
      <c r="P7" s="172">
        <v>-2.0725649326203133E-4</v>
      </c>
      <c r="Q7" s="172">
        <v>-4.5970419729757239E-5</v>
      </c>
      <c r="R7" s="172">
        <v>-3.3754983603184741E-4</v>
      </c>
      <c r="S7" s="172">
        <v>-5.7033984080145927E-4</v>
      </c>
      <c r="T7" s="172">
        <v>-6.3006034840429326E-4</v>
      </c>
      <c r="U7" s="172">
        <v>-1.8400375569805894E-3</v>
      </c>
      <c r="V7" s="172">
        <v>1.9515128789812097E-2</v>
      </c>
      <c r="X7" s="173">
        <v>0.4075196104942016</v>
      </c>
      <c r="Y7" s="174"/>
    </row>
    <row r="8" spans="1:25" x14ac:dyDescent="0.2">
      <c r="B8" s="170" t="s">
        <v>56</v>
      </c>
      <c r="C8" s="171"/>
      <c r="D8" s="172">
        <v>2.486157899550534E-6</v>
      </c>
      <c r="E8" s="172">
        <v>3.3305259705684875E-5</v>
      </c>
      <c r="F8" s="172">
        <v>-7.8566723103801195E-5</v>
      </c>
      <c r="G8" s="172">
        <v>5.3510316732507945E-5</v>
      </c>
      <c r="H8" s="172">
        <v>-1.5838569792026025E-4</v>
      </c>
      <c r="I8" s="172">
        <v>-3.1635067453161803E-4</v>
      </c>
      <c r="J8" s="172">
        <v>1.3531068965288995E-4</v>
      </c>
      <c r="K8" s="172">
        <v>-1.1871860424061964E-5</v>
      </c>
      <c r="L8" s="172">
        <v>-1.2392904989655396E-4</v>
      </c>
      <c r="M8" s="172">
        <v>2.3568946225793752E-6</v>
      </c>
      <c r="N8" s="172">
        <v>-6.7327671858841143E-4</v>
      </c>
      <c r="O8" s="172">
        <v>-3.3756011910734962E-4</v>
      </c>
      <c r="P8" s="172">
        <v>-1.0248973579026766E-3</v>
      </c>
      <c r="Q8" s="172">
        <v>-1.9915041092533059E-4</v>
      </c>
      <c r="R8" s="172">
        <v>-6.6408570877130035E-4</v>
      </c>
      <c r="S8" s="172">
        <v>-1.6041975947691522E-3</v>
      </c>
      <c r="T8" s="172">
        <v>-1.2802414703702025E-3</v>
      </c>
      <c r="U8" s="172">
        <v>-6.9211244959421769E-4</v>
      </c>
      <c r="V8" s="172">
        <v>7.5108481102990066E-3</v>
      </c>
      <c r="X8" s="173">
        <v>0.35785864436918757</v>
      </c>
      <c r="Y8" s="174"/>
    </row>
    <row r="9" spans="1:25" x14ac:dyDescent="0.2">
      <c r="B9" s="170" t="s">
        <v>57</v>
      </c>
      <c r="C9" s="171"/>
      <c r="D9" s="172">
        <v>5.4171001180325362E-6</v>
      </c>
      <c r="E9" s="172">
        <v>-6.3630160955785442E-6</v>
      </c>
      <c r="F9" s="172">
        <v>-5.9404632966608695E-5</v>
      </c>
      <c r="G9" s="172">
        <v>4.6896666838325274E-5</v>
      </c>
      <c r="H9" s="172">
        <v>8.0050445850021745E-5</v>
      </c>
      <c r="I9" s="172">
        <v>-8.6110863398713988E-5</v>
      </c>
      <c r="J9" s="172">
        <v>-7.3576222277549341E-5</v>
      </c>
      <c r="K9" s="172">
        <v>-9.0149330180810949E-5</v>
      </c>
      <c r="L9" s="172">
        <v>-6.4042616422677057E-5</v>
      </c>
      <c r="M9" s="172">
        <v>8.8095758168815763E-5</v>
      </c>
      <c r="N9" s="172">
        <v>-3.6662035056700404E-6</v>
      </c>
      <c r="O9" s="172">
        <v>-6.5660198834360806E-5</v>
      </c>
      <c r="P9" s="172">
        <v>-8.9494518148436342E-6</v>
      </c>
      <c r="Q9" s="172">
        <v>-1.7977153806025825E-5</v>
      </c>
      <c r="R9" s="172">
        <v>-2.0210682140486824E-4</v>
      </c>
      <c r="S9" s="172">
        <v>2.4494633328542292E-5</v>
      </c>
      <c r="T9" s="172">
        <v>2.2510006201126309E-4</v>
      </c>
      <c r="U9" s="172">
        <v>-5.5642963817426061E-4</v>
      </c>
      <c r="V9" s="172">
        <v>-5.8274820150672202E-4</v>
      </c>
      <c r="X9" s="173">
        <v>-7.0383784686196549E-3</v>
      </c>
      <c r="Y9" s="174"/>
    </row>
    <row r="10" spans="1:25" x14ac:dyDescent="0.2">
      <c r="B10" s="175" t="s">
        <v>58</v>
      </c>
      <c r="C10" s="176"/>
      <c r="D10" s="172">
        <v>-3.458981776716108E-5</v>
      </c>
      <c r="E10" s="172">
        <v>-1.1832949126200365E-4</v>
      </c>
      <c r="F10" s="172">
        <v>9.9393918782109125E-5</v>
      </c>
      <c r="G10" s="172">
        <v>-4.2648353295593466E-6</v>
      </c>
      <c r="H10" s="172">
        <v>7.3024627598172742E-6</v>
      </c>
      <c r="I10" s="172">
        <v>1.7491283043735706E-5</v>
      </c>
      <c r="J10" s="172">
        <v>3.7180035379336118E-5</v>
      </c>
      <c r="K10" s="172">
        <v>9.0514553148901555E-5</v>
      </c>
      <c r="L10" s="172">
        <v>1.1626418220345158E-4</v>
      </c>
      <c r="M10" s="172">
        <v>2.3006920247481411E-4</v>
      </c>
      <c r="N10" s="172">
        <v>2.3270652304741013E-4</v>
      </c>
      <c r="O10" s="172">
        <v>1.5039954729401117E-4</v>
      </c>
      <c r="P10" s="172">
        <v>-6.2655486126050874E-6</v>
      </c>
      <c r="Q10" s="172">
        <v>7.0580616237991833E-5</v>
      </c>
      <c r="R10" s="172">
        <v>1.8622432145409817E-4</v>
      </c>
      <c r="S10" s="172">
        <v>-1.3278310318276532E-5</v>
      </c>
      <c r="T10" s="172">
        <v>3.8932909707090069E-4</v>
      </c>
      <c r="U10" s="172">
        <v>5.2471005857412933E-4</v>
      </c>
      <c r="V10" s="172">
        <v>2.9414609659816904E-4</v>
      </c>
      <c r="X10" s="173">
        <v>2.3984597058799295E-2</v>
      </c>
      <c r="Y10" s="174"/>
    </row>
    <row r="11" spans="1:25" x14ac:dyDescent="0.2">
      <c r="B11" s="170" t="s">
        <v>59</v>
      </c>
      <c r="C11" s="171"/>
      <c r="D11" s="172">
        <v>1.852771182186963E-5</v>
      </c>
      <c r="E11" s="172">
        <v>2.8631973615800277E-5</v>
      </c>
      <c r="F11" s="172">
        <v>-4.3915111703762832E-5</v>
      </c>
      <c r="G11" s="172">
        <v>-1.9226859529308804E-4</v>
      </c>
      <c r="H11" s="172">
        <v>-1.5411309438029264E-4</v>
      </c>
      <c r="I11" s="172">
        <v>-1.4778556470018689E-4</v>
      </c>
      <c r="J11" s="172">
        <v>-5.7502318106861239E-5</v>
      </c>
      <c r="K11" s="172">
        <v>-1.9851152908589853E-5</v>
      </c>
      <c r="L11" s="172">
        <v>2.2601002517452784E-4</v>
      </c>
      <c r="M11" s="172">
        <v>3.8622263949306124E-4</v>
      </c>
      <c r="N11" s="172">
        <v>2.02921495373376E-4</v>
      </c>
      <c r="O11" s="172">
        <v>3.2518847782925242E-4</v>
      </c>
      <c r="P11" s="172">
        <v>-9.4069497099891208E-5</v>
      </c>
      <c r="Q11" s="172">
        <v>3.8331442865358056E-5</v>
      </c>
      <c r="R11" s="172">
        <v>-1.1799908676979332E-4</v>
      </c>
      <c r="S11" s="172">
        <v>-3.448206803007281E-4</v>
      </c>
      <c r="T11" s="172">
        <v>1.10423895331202E-3</v>
      </c>
      <c r="U11" s="172">
        <v>1.3784445868341155E-3</v>
      </c>
      <c r="V11" s="172">
        <v>1.3594129198419846E-3</v>
      </c>
      <c r="X11" s="173">
        <v>2.4857050150657756E-2</v>
      </c>
      <c r="Y11" s="174"/>
    </row>
    <row r="12" spans="1:25" x14ac:dyDescent="0.2">
      <c r="B12" s="170" t="s">
        <v>60</v>
      </c>
      <c r="C12" s="171"/>
      <c r="D12" s="172">
        <v>-5.2318883693169838E-5</v>
      </c>
      <c r="E12" s="172">
        <v>-1.8201063582090615E-4</v>
      </c>
      <c r="F12" s="172">
        <v>1.5295882360910618E-4</v>
      </c>
      <c r="G12" s="172">
        <v>6.0658209156683185E-5</v>
      </c>
      <c r="H12" s="172">
        <v>5.5001236328289238E-5</v>
      </c>
      <c r="I12" s="172">
        <v>5.8960029337917774E-5</v>
      </c>
      <c r="J12" s="172">
        <v>7.8144875097718725E-5</v>
      </c>
      <c r="K12" s="172">
        <v>1.3490099442758918E-4</v>
      </c>
      <c r="L12" s="172">
        <v>8.2678226726917714E-5</v>
      </c>
      <c r="M12" s="172">
        <v>1.7756431385751448E-4</v>
      </c>
      <c r="N12" s="172">
        <v>2.648053701672648E-4</v>
      </c>
      <c r="O12" s="172">
        <v>1.4191490694881459E-4</v>
      </c>
      <c r="P12" s="172">
        <v>3.2850929752692437E-5</v>
      </c>
      <c r="Q12" s="172">
        <v>8.7967570769675874E-5</v>
      </c>
      <c r="R12" s="172">
        <v>2.9666315343312988E-4</v>
      </c>
      <c r="S12" s="172">
        <v>1.1804385274771789E-4</v>
      </c>
      <c r="T12" s="172">
        <v>1.3087357334673477E-4</v>
      </c>
      <c r="U12" s="172">
        <v>2.776780583368943E-4</v>
      </c>
      <c r="V12" s="172">
        <v>1.7395415443055562E-4</v>
      </c>
      <c r="X12" s="173">
        <v>1.0401532721502349E-2</v>
      </c>
      <c r="Y12" s="174"/>
    </row>
    <row r="13" spans="1:25" x14ac:dyDescent="0.2">
      <c r="B13" s="175" t="s">
        <v>61</v>
      </c>
      <c r="C13" s="176"/>
      <c r="D13" s="172">
        <v>-1.0086697690314672E-5</v>
      </c>
      <c r="E13" s="172">
        <v>-2.0878828616910372E-4</v>
      </c>
      <c r="F13" s="172">
        <v>-1.5728469005849011E-4</v>
      </c>
      <c r="G13" s="172">
        <v>-8.2872002789002863E-5</v>
      </c>
      <c r="H13" s="172">
        <v>-6.1939317449244413E-5</v>
      </c>
      <c r="I13" s="172">
        <v>-2.0045809449431573E-4</v>
      </c>
      <c r="J13" s="172">
        <v>-2.4108187604865439E-4</v>
      </c>
      <c r="K13" s="172">
        <v>-2.2320978573719952E-4</v>
      </c>
      <c r="L13" s="172">
        <v>1.1988663202178174E-5</v>
      </c>
      <c r="M13" s="172">
        <v>6.1025999569830347E-4</v>
      </c>
      <c r="N13" s="172">
        <v>2.7459701264831438E-4</v>
      </c>
      <c r="O13" s="172">
        <v>1.3845987760885414E-4</v>
      </c>
      <c r="P13" s="172">
        <v>-1.0920545258825687E-3</v>
      </c>
      <c r="Q13" s="172">
        <v>-9.860221690483062E-5</v>
      </c>
      <c r="R13" s="172">
        <v>-2.5534654010422875E-3</v>
      </c>
      <c r="S13" s="172">
        <v>-2.6758275212537264E-3</v>
      </c>
      <c r="T13" s="172">
        <v>-2.4892450084789131E-3</v>
      </c>
      <c r="U13" s="172">
        <v>-2.3570768960153865E-3</v>
      </c>
      <c r="V13" s="172">
        <v>0.1056224111421189</v>
      </c>
      <c r="X13" s="173">
        <v>1.1010720252454096</v>
      </c>
      <c r="Y13" s="174"/>
    </row>
    <row r="14" spans="1:25" x14ac:dyDescent="0.2">
      <c r="B14" s="175" t="s">
        <v>62</v>
      </c>
      <c r="C14" s="176"/>
      <c r="D14" s="172">
        <v>6.3498891101021471E-5</v>
      </c>
      <c r="E14" s="172">
        <v>3.9050955204156246E-4</v>
      </c>
      <c r="F14" s="172">
        <v>-7.4639946685572944E-4</v>
      </c>
      <c r="G14" s="172">
        <v>-1.2734182847529141E-4</v>
      </c>
      <c r="H14" s="172">
        <v>-3.946650513058092E-4</v>
      </c>
      <c r="I14" s="172">
        <v>2.3659937465669856E-5</v>
      </c>
      <c r="J14" s="172">
        <v>-3.8384538869495888E-4</v>
      </c>
      <c r="K14" s="172">
        <v>-4.0485215639673999E-4</v>
      </c>
      <c r="L14" s="172">
        <v>1.3311769417096997E-3</v>
      </c>
      <c r="M14" s="172">
        <v>-1.4095507864265722E-3</v>
      </c>
      <c r="N14" s="172">
        <v>6.5602552415477966E-4</v>
      </c>
      <c r="O14" s="172">
        <v>2.7969821733209166E-4</v>
      </c>
      <c r="P14" s="172">
        <v>-3.1764541894907516E-4</v>
      </c>
      <c r="Q14" s="172">
        <v>-9.2205549027002398E-5</v>
      </c>
      <c r="R14" s="172">
        <v>2.264163237986061E-5</v>
      </c>
      <c r="S14" s="172">
        <v>-2.2362760326909426E-3</v>
      </c>
      <c r="T14" s="172">
        <v>-3.3312620277511362E-3</v>
      </c>
      <c r="U14" s="172">
        <v>-6.5118528773834283E-3</v>
      </c>
      <c r="V14" s="172">
        <v>-9.6533690809110784E-3</v>
      </c>
      <c r="X14" s="173">
        <v>-0.26362541780920168</v>
      </c>
      <c r="Y14" s="174"/>
    </row>
    <row r="15" spans="1:25" x14ac:dyDescent="0.2">
      <c r="B15" s="175" t="s">
        <v>63</v>
      </c>
      <c r="C15" s="176"/>
      <c r="D15" s="172">
        <v>-3.1071225977674644E-5</v>
      </c>
      <c r="E15" s="172">
        <v>-2.1208186934074114E-5</v>
      </c>
      <c r="F15" s="172">
        <v>-5.1923814893684028E-4</v>
      </c>
      <c r="G15" s="172">
        <v>-1.9076109493565419E-4</v>
      </c>
      <c r="H15" s="172">
        <v>-2.3632076531976409E-4</v>
      </c>
      <c r="I15" s="172">
        <v>1.3676998406686458E-4</v>
      </c>
      <c r="J15" s="172">
        <v>-2.9399552023801068E-4</v>
      </c>
      <c r="K15" s="172">
        <v>2.1672652388859959E-4</v>
      </c>
      <c r="L15" s="172">
        <v>-2.1193406429353967E-4</v>
      </c>
      <c r="M15" s="172">
        <v>-8.4345769148119754E-4</v>
      </c>
      <c r="N15" s="172">
        <v>1.1540684938893264E-4</v>
      </c>
      <c r="O15" s="172">
        <v>-4.7784818647989002E-4</v>
      </c>
      <c r="P15" s="172">
        <v>-9.5977638852939862E-4</v>
      </c>
      <c r="Q15" s="172">
        <v>-2.5583986171084927E-4</v>
      </c>
      <c r="R15" s="172">
        <v>-2.430426791703022E-4</v>
      </c>
      <c r="S15" s="172">
        <v>-4.9054553340299734E-4</v>
      </c>
      <c r="T15" s="172">
        <v>-2.0036653754818001E-3</v>
      </c>
      <c r="U15" s="172">
        <v>-3.2071185878419506E-3</v>
      </c>
      <c r="V15" s="172">
        <v>-5.4688546796918258E-3</v>
      </c>
      <c r="X15" s="173">
        <v>-0.3206673186631761</v>
      </c>
      <c r="Y15" s="174"/>
    </row>
    <row r="16" spans="1:25" x14ac:dyDescent="0.2">
      <c r="B16" s="170" t="s">
        <v>64</v>
      </c>
      <c r="C16" s="171"/>
      <c r="D16" s="172">
        <v>1.0496336453935662E-4</v>
      </c>
      <c r="E16" s="172">
        <v>5.2053065696866518E-4</v>
      </c>
      <c r="F16" s="172">
        <v>7.9291614193177651E-5</v>
      </c>
      <c r="G16" s="172">
        <v>-2.8366956546954647E-5</v>
      </c>
      <c r="H16" s="172">
        <v>-2.4819855885982456E-4</v>
      </c>
      <c r="I16" s="172">
        <v>1.2473042331428985E-5</v>
      </c>
      <c r="J16" s="172">
        <v>2.6664075882165683E-4</v>
      </c>
      <c r="K16" s="172">
        <v>-1.5146477676641901E-5</v>
      </c>
      <c r="L16" s="172">
        <v>-3.5059167046591622E-4</v>
      </c>
      <c r="M16" s="172">
        <v>-5.6252692613101285E-4</v>
      </c>
      <c r="N16" s="172">
        <v>-6.6295000278770999E-5</v>
      </c>
      <c r="O16" s="172">
        <v>-1.2527298258686592E-3</v>
      </c>
      <c r="P16" s="172">
        <v>-8.9766500215615608E-4</v>
      </c>
      <c r="Q16" s="172">
        <v>-1.941574269426205E-4</v>
      </c>
      <c r="R16" s="172">
        <v>-1.0238752455546951E-3</v>
      </c>
      <c r="S16" s="172">
        <v>-7.509262787780413E-4</v>
      </c>
      <c r="T16" s="172">
        <v>-2.9356500991726264E-3</v>
      </c>
      <c r="U16" s="172">
        <v>-5.6536019834152462E-3</v>
      </c>
      <c r="V16" s="172">
        <v>-7.7180308288770094E-3</v>
      </c>
      <c r="X16" s="173">
        <v>-0.2926331037610268</v>
      </c>
      <c r="Y16" s="174"/>
    </row>
    <row r="17" spans="1:36" x14ac:dyDescent="0.2">
      <c r="B17" s="170" t="s">
        <v>65</v>
      </c>
      <c r="C17" s="171"/>
      <c r="D17" s="177">
        <v>-2.887667324827925E-4</v>
      </c>
      <c r="E17" s="177">
        <v>-8.5168165867044454E-4</v>
      </c>
      <c r="F17" s="177">
        <v>-1.5849092083303207E-3</v>
      </c>
      <c r="G17" s="177">
        <v>-4.8028237087749392E-4</v>
      </c>
      <c r="H17" s="177">
        <v>-2.1587743360351741E-4</v>
      </c>
      <c r="I17" s="177">
        <v>3.5146757186543809E-4</v>
      </c>
      <c r="J17" s="177">
        <v>-1.3150805703815438E-3</v>
      </c>
      <c r="K17" s="177">
        <v>6.0168623626344342E-4</v>
      </c>
      <c r="L17" s="177">
        <v>2.3103365817345178E-5</v>
      </c>
      <c r="M17" s="177">
        <v>-1.3455340460943876E-3</v>
      </c>
      <c r="N17" s="177">
        <v>4.3147112030172963E-4</v>
      </c>
      <c r="O17" s="177">
        <v>9.2623683103276733E-4</v>
      </c>
      <c r="P17" s="177">
        <v>-1.0830808673746306E-3</v>
      </c>
      <c r="Q17" s="177">
        <v>-3.6332269803573958E-4</v>
      </c>
      <c r="R17" s="177">
        <v>9.8280454240962101E-4</v>
      </c>
      <c r="S17" s="177">
        <v>-8.6732427162505843E-6</v>
      </c>
      <c r="T17" s="177">
        <v>-2.8598805137436401E-4</v>
      </c>
      <c r="U17" s="177">
        <v>1.2063296837268034E-3</v>
      </c>
      <c r="V17" s="177">
        <v>-1.3530239624545137E-3</v>
      </c>
      <c r="X17" s="173">
        <v>-2.803421490215996E-2</v>
      </c>
      <c r="Y17" s="174"/>
    </row>
    <row r="18" spans="1:36" ht="15" x14ac:dyDescent="0.25">
      <c r="B18" s="178" t="s">
        <v>66</v>
      </c>
      <c r="C18" s="179"/>
      <c r="D18" s="180">
        <v>2.288831859376117E-6</v>
      </c>
      <c r="E18" s="180">
        <v>5.0867057588943609E-5</v>
      </c>
      <c r="F18" s="180">
        <v>7.9804780262149322E-5</v>
      </c>
      <c r="G18" s="180">
        <v>-4.4567374798853976E-5</v>
      </c>
      <c r="H18" s="180">
        <v>-8.5204582011999541E-5</v>
      </c>
      <c r="I18" s="180">
        <v>-4.4742224224458838E-6</v>
      </c>
      <c r="J18" s="180">
        <v>-9.9047823398201729E-5</v>
      </c>
      <c r="K18" s="180">
        <v>1.124763793611816E-4</v>
      </c>
      <c r="L18" s="180">
        <v>1.2712063694131359E-4</v>
      </c>
      <c r="M18" s="180">
        <v>-1.3125466997487845E-4</v>
      </c>
      <c r="N18" s="180">
        <v>-1.1632879009737529E-5</v>
      </c>
      <c r="O18" s="180">
        <v>1.3558869587981803E-5</v>
      </c>
      <c r="P18" s="180">
        <v>1.8646505052521967E-4</v>
      </c>
      <c r="Q18" s="180">
        <v>1.5868095191828857E-5</v>
      </c>
      <c r="R18" s="180">
        <v>-7.2577811810181636E-4</v>
      </c>
      <c r="S18" s="180">
        <v>6.6695797402771539E-4</v>
      </c>
      <c r="T18" s="180">
        <v>-1.9698012166408096E-3</v>
      </c>
      <c r="U18" s="180">
        <v>-7.4901080111489104E-4</v>
      </c>
      <c r="V18" s="180">
        <v>7.1547565887963849E-4</v>
      </c>
      <c r="X18" s="181">
        <v>0.11394507698437906</v>
      </c>
      <c r="Y18" s="174"/>
    </row>
    <row r="19" spans="1:36" x14ac:dyDescent="0.2">
      <c r="B19" s="175" t="s">
        <v>67</v>
      </c>
      <c r="C19" s="176"/>
      <c r="D19" s="172">
        <v>-4.429846046760666E-6</v>
      </c>
      <c r="E19" s="172">
        <v>-2.5370184539852403E-6</v>
      </c>
      <c r="F19" s="172">
        <v>6.7716569174258723E-7</v>
      </c>
      <c r="G19" s="172">
        <v>-1.9221678318914748E-5</v>
      </c>
      <c r="H19" s="172">
        <v>2.2720203127324368E-5</v>
      </c>
      <c r="I19" s="172">
        <v>-2.0290490162500063E-6</v>
      </c>
      <c r="J19" s="172">
        <v>-7.6933348880592334E-5</v>
      </c>
      <c r="K19" s="172">
        <v>-2.0425615276264963E-5</v>
      </c>
      <c r="L19" s="172">
        <v>1.4505333234970941E-4</v>
      </c>
      <c r="M19" s="172">
        <v>-1.3941747063794807E-4</v>
      </c>
      <c r="N19" s="172">
        <v>1.9903742245253042E-5</v>
      </c>
      <c r="O19" s="172">
        <v>1.2270891968979569E-5</v>
      </c>
      <c r="P19" s="172">
        <v>1.8100855529468163E-4</v>
      </c>
      <c r="Q19" s="172">
        <v>1.0658207145075593E-5</v>
      </c>
      <c r="R19" s="172">
        <v>-6.2724632692612303E-4</v>
      </c>
      <c r="S19" s="172">
        <v>1.0268609775865301E-4</v>
      </c>
      <c r="T19" s="172">
        <v>-2.53255988434542E-3</v>
      </c>
      <c r="U19" s="172">
        <v>-6.4701052372528878E-4</v>
      </c>
      <c r="V19" s="172">
        <v>6.0333250767752311E-4</v>
      </c>
      <c r="X19" s="173">
        <v>7.2884555237678228E-2</v>
      </c>
      <c r="Y19" s="174"/>
    </row>
    <row r="20" spans="1:36" ht="15" customHeight="1" x14ac:dyDescent="0.2">
      <c r="B20" s="170" t="s">
        <v>68</v>
      </c>
      <c r="C20" s="171"/>
      <c r="D20" s="172">
        <v>1.5888453064327734E-6</v>
      </c>
      <c r="E20" s="172">
        <v>1.8364256378688992E-5</v>
      </c>
      <c r="F20" s="172">
        <v>7.1004946988750817E-7</v>
      </c>
      <c r="G20" s="172">
        <v>1.4915964212214305E-5</v>
      </c>
      <c r="H20" s="172">
        <v>1.4191048914646842E-5</v>
      </c>
      <c r="I20" s="172">
        <v>7.4701446404201732E-6</v>
      </c>
      <c r="J20" s="172">
        <v>-4.341514871974983E-5</v>
      </c>
      <c r="K20" s="172">
        <v>-8.6312256054599246E-6</v>
      </c>
      <c r="L20" s="172">
        <v>2.17886757795549E-4</v>
      </c>
      <c r="M20" s="172">
        <v>7.1477546534914893E-6</v>
      </c>
      <c r="N20" s="172">
        <v>5.5833255280912653E-5</v>
      </c>
      <c r="O20" s="172">
        <v>9.7300337191796871E-6</v>
      </c>
      <c r="P20" s="172">
        <v>5.1692489086985205E-6</v>
      </c>
      <c r="Q20" s="172">
        <v>2.5119439191145787E-5</v>
      </c>
      <c r="R20" s="172">
        <v>-8.6723482535244756E-6</v>
      </c>
      <c r="S20" s="172">
        <v>4.5212217991696946E-7</v>
      </c>
      <c r="T20" s="172">
        <v>-3.2085092142253302E-5</v>
      </c>
      <c r="U20" s="172">
        <v>8.1624343844177716E-5</v>
      </c>
      <c r="V20" s="172">
        <v>5.2678467839628595E-5</v>
      </c>
      <c r="X20" s="173">
        <v>5.9947774132922405E-3</v>
      </c>
      <c r="Y20" s="174"/>
    </row>
    <row r="21" spans="1:36" x14ac:dyDescent="0.2">
      <c r="B21" s="170" t="s">
        <v>69</v>
      </c>
      <c r="C21" s="171"/>
      <c r="D21" s="172">
        <v>-8.6421495542610138E-5</v>
      </c>
      <c r="E21" s="172">
        <v>-2.826804228610591E-4</v>
      </c>
      <c r="F21" s="172">
        <v>2.3579105867810313E-7</v>
      </c>
      <c r="G21" s="172">
        <v>-5.0262654150390329E-4</v>
      </c>
      <c r="H21" s="172">
        <v>1.5504743066774296E-4</v>
      </c>
      <c r="I21" s="172">
        <v>-1.4585558018376243E-4</v>
      </c>
      <c r="J21" s="172">
        <v>-5.9548855567637116E-4</v>
      </c>
      <c r="K21" s="172">
        <v>-1.9653906024363899E-4</v>
      </c>
      <c r="L21" s="172">
        <v>-9.6243932639694663E-4</v>
      </c>
      <c r="M21" s="172">
        <v>-2.6063157439580875E-3</v>
      </c>
      <c r="N21" s="172">
        <v>-5.4589824541517729E-4</v>
      </c>
      <c r="O21" s="172">
        <v>5.4685364126783043E-5</v>
      </c>
      <c r="P21" s="172">
        <v>2.9978179339678057E-3</v>
      </c>
      <c r="Q21" s="172">
        <v>-2.0863757627398449E-4</v>
      </c>
      <c r="R21" s="172">
        <v>-9.4555997901800692E-3</v>
      </c>
      <c r="S21" s="172">
        <v>1.605415490057327E-3</v>
      </c>
      <c r="T21" s="172">
        <v>-4.1183068581205351E-2</v>
      </c>
      <c r="U21" s="172">
        <v>-1.2147767922719876E-2</v>
      </c>
      <c r="V21" s="172">
        <v>9.5503516605837113E-3</v>
      </c>
      <c r="X21" s="173">
        <v>6.6889777824386876E-2</v>
      </c>
      <c r="Y21" s="174"/>
    </row>
    <row r="22" spans="1:36" x14ac:dyDescent="0.2">
      <c r="B22" s="182" t="s">
        <v>70</v>
      </c>
      <c r="C22" s="183"/>
      <c r="D22" s="184">
        <v>2.3504435923138445E-5</v>
      </c>
      <c r="E22" s="184">
        <v>2.0841996615539315E-4</v>
      </c>
      <c r="F22" s="184">
        <v>3.2252337456650793E-4</v>
      </c>
      <c r="G22" s="184">
        <v>-1.2089416951110987E-4</v>
      </c>
      <c r="H22" s="184">
        <v>-4.1972158063974252E-4</v>
      </c>
      <c r="I22" s="184">
        <v>-1.2276255478949061E-5</v>
      </c>
      <c r="J22" s="184">
        <v>-1.6617840548716067E-4</v>
      </c>
      <c r="K22" s="184">
        <v>5.3048863097959753E-4</v>
      </c>
      <c r="L22" s="184">
        <v>6.7485453061122413E-5</v>
      </c>
      <c r="M22" s="184">
        <v>-1.0546032782809966E-4</v>
      </c>
      <c r="N22" s="184">
        <v>-1.1896942948230738E-4</v>
      </c>
      <c r="O22" s="184">
        <v>1.7964475007348213E-5</v>
      </c>
      <c r="P22" s="184">
        <v>2.0489086529495992E-4</v>
      </c>
      <c r="Q22" s="184">
        <v>3.2428071854218032E-5</v>
      </c>
      <c r="R22" s="184">
        <v>-1.0257180336765703E-3</v>
      </c>
      <c r="S22" s="184">
        <v>2.4567765033407518E-3</v>
      </c>
      <c r="T22" s="184">
        <v>-2.3481092793675717E-4</v>
      </c>
      <c r="U22" s="184">
        <v>-1.0649883045642516E-3</v>
      </c>
      <c r="V22" s="184">
        <v>1.0677689367031284E-3</v>
      </c>
      <c r="X22" s="185">
        <v>4.1060521746707934E-2</v>
      </c>
      <c r="Y22" s="174"/>
    </row>
    <row r="23" spans="1:36" x14ac:dyDescent="0.2">
      <c r="B23" s="186"/>
      <c r="C23" s="186"/>
      <c r="D23" s="187"/>
      <c r="E23" s="187"/>
      <c r="X23" s="174"/>
      <c r="Y23" s="174"/>
    </row>
    <row r="24" spans="1:36" x14ac:dyDescent="0.2">
      <c r="R24" s="188"/>
      <c r="S24" s="188"/>
      <c r="T24" s="189"/>
      <c r="X24" s="174"/>
      <c r="Y24" s="174"/>
    </row>
    <row r="25" spans="1:36" ht="26.25" customHeight="1" x14ac:dyDescent="0.2">
      <c r="A25" s="158" t="s">
        <v>71</v>
      </c>
      <c r="B25" s="159"/>
      <c r="C25" s="159"/>
      <c r="D25" s="159"/>
      <c r="E25" s="159"/>
      <c r="F25" s="159"/>
      <c r="G25" s="159"/>
      <c r="H25" s="159"/>
      <c r="I25" s="159"/>
      <c r="J25" s="159"/>
      <c r="K25" s="159"/>
      <c r="L25" s="159"/>
      <c r="M25" s="159"/>
      <c r="N25" s="159"/>
      <c r="O25" s="159"/>
      <c r="P25" s="159"/>
      <c r="Q25" s="159"/>
      <c r="R25" s="159"/>
      <c r="S25" s="159"/>
      <c r="T25" s="159"/>
    </row>
    <row r="27" spans="1:36" ht="13.5" customHeight="1" x14ac:dyDescent="0.25">
      <c r="B27" s="190" t="s">
        <v>72</v>
      </c>
      <c r="C27" s="190"/>
      <c r="D27" s="190"/>
      <c r="E27" s="190"/>
      <c r="F27" s="190"/>
      <c r="G27" s="190"/>
      <c r="H27" s="190"/>
      <c r="I27" s="190"/>
      <c r="J27" s="190"/>
      <c r="K27" s="190"/>
      <c r="L27" s="190"/>
      <c r="M27" s="190"/>
    </row>
    <row r="28" spans="1:36" ht="13.5" customHeight="1" thickBot="1" x14ac:dyDescent="0.3">
      <c r="B28" s="190"/>
      <c r="C28" s="190"/>
      <c r="D28" s="190"/>
      <c r="E28" s="190"/>
      <c r="F28" s="190"/>
      <c r="G28" s="190"/>
      <c r="H28" s="190"/>
      <c r="I28" s="190"/>
      <c r="J28" s="190"/>
      <c r="K28" s="190"/>
      <c r="L28" s="190"/>
      <c r="P28" s="190"/>
    </row>
    <row r="29" spans="1:36" ht="32.25" customHeight="1" thickBot="1" x14ac:dyDescent="0.25">
      <c r="D29" s="237" t="s">
        <v>73</v>
      </c>
      <c r="E29" s="238"/>
      <c r="F29" s="238"/>
      <c r="G29" s="238"/>
      <c r="H29" s="238"/>
      <c r="I29" s="238"/>
      <c r="J29" s="238"/>
      <c r="K29" s="238"/>
      <c r="L29" s="238"/>
      <c r="M29" s="238"/>
      <c r="N29" s="238"/>
      <c r="O29" s="239"/>
      <c r="P29" s="191"/>
      <c r="Q29" s="191"/>
      <c r="R29" s="191"/>
      <c r="S29" s="191"/>
      <c r="T29" s="191"/>
      <c r="U29" s="191"/>
      <c r="V29" s="191"/>
      <c r="W29" s="191"/>
      <c r="X29" s="191"/>
      <c r="Y29" s="191"/>
      <c r="Z29" s="191"/>
      <c r="AA29" s="191"/>
      <c r="AB29" s="191"/>
      <c r="AC29" s="191"/>
      <c r="AD29" s="191"/>
      <c r="AE29" s="191"/>
      <c r="AF29" s="191"/>
      <c r="AG29" s="191"/>
      <c r="AH29" s="191"/>
      <c r="AI29" s="191"/>
    </row>
    <row r="30" spans="1:36" s="192" customFormat="1" ht="23.25" customHeight="1" thickBot="1" x14ac:dyDescent="0.25">
      <c r="B30" s="193" t="s">
        <v>74</v>
      </c>
      <c r="C30" s="194" t="s">
        <v>75</v>
      </c>
      <c r="D30" s="195" t="s">
        <v>76</v>
      </c>
      <c r="E30" s="195" t="s">
        <v>77</v>
      </c>
      <c r="F30" s="196">
        <v>45292</v>
      </c>
      <c r="G30" s="196">
        <f t="shared" ref="G30:M30" si="0">EOMONTH(F30,0)+1</f>
        <v>45323</v>
      </c>
      <c r="H30" s="196">
        <f t="shared" si="0"/>
        <v>45352</v>
      </c>
      <c r="I30" s="196">
        <f t="shared" si="0"/>
        <v>45383</v>
      </c>
      <c r="J30" s="196">
        <f t="shared" si="0"/>
        <v>45413</v>
      </c>
      <c r="K30" s="196">
        <f t="shared" si="0"/>
        <v>45444</v>
      </c>
      <c r="L30" s="196">
        <f t="shared" si="0"/>
        <v>45474</v>
      </c>
      <c r="M30" s="196">
        <f t="shared" si="0"/>
        <v>45505</v>
      </c>
      <c r="N30" s="195" t="s">
        <v>78</v>
      </c>
      <c r="O30" s="197" t="s">
        <v>79</v>
      </c>
      <c r="P30" s="198"/>
      <c r="Q30" s="198"/>
      <c r="R30" s="198"/>
      <c r="S30" s="198"/>
      <c r="T30" s="198"/>
      <c r="U30" s="198"/>
      <c r="V30" s="198"/>
      <c r="W30" s="198"/>
      <c r="X30" s="198"/>
      <c r="Y30" s="198"/>
      <c r="Z30" s="198"/>
      <c r="AA30" s="198"/>
      <c r="AB30" s="198"/>
      <c r="AC30" s="198"/>
      <c r="AD30" s="198"/>
      <c r="AE30" s="198"/>
      <c r="AF30" s="198"/>
      <c r="AG30" s="198"/>
      <c r="AH30" s="198"/>
      <c r="AI30" s="198"/>
      <c r="AJ30" s="198"/>
    </row>
    <row r="31" spans="1:36" x14ac:dyDescent="0.2">
      <c r="B31" s="199">
        <v>44562</v>
      </c>
      <c r="C31" s="200">
        <v>478.19876147709221</v>
      </c>
      <c r="D31" s="201">
        <v>5.9242646713593103</v>
      </c>
      <c r="E31" s="201">
        <v>1.3462381635308702</v>
      </c>
      <c r="F31" s="202">
        <v>1.2097815785807597E-2</v>
      </c>
      <c r="G31" s="202">
        <v>9.0073962500810012E-2</v>
      </c>
      <c r="H31" s="202">
        <v>-0.38114851026870156</v>
      </c>
      <c r="I31" s="202">
        <v>0.17614096000005475</v>
      </c>
      <c r="J31" s="202">
        <v>3.4561620000033599E-2</v>
      </c>
      <c r="K31" s="202">
        <v>3.1097259999967264E-2</v>
      </c>
      <c r="L31" s="202">
        <v>3.1906430000049113E-2</v>
      </c>
      <c r="M31" s="202">
        <v>2.7780699999937042E-2</v>
      </c>
      <c r="N31" s="201">
        <f t="shared" ref="N31:N42" si="1">SUM(F31:M31)</f>
        <v>2.2510238017957818E-2</v>
      </c>
      <c r="O31" s="201">
        <f t="shared" ref="O31:O61" si="2">D31+E31+N31</f>
        <v>7.2930130729081384</v>
      </c>
    </row>
    <row r="32" spans="1:36" x14ac:dyDescent="0.2">
      <c r="B32" s="199">
        <v>44593</v>
      </c>
      <c r="C32" s="203">
        <v>397.07740198875302</v>
      </c>
      <c r="D32" s="201">
        <v>4.0233469580725796</v>
      </c>
      <c r="E32" s="201">
        <v>0.87828391783557436</v>
      </c>
      <c r="F32" s="202">
        <v>3.387424216589352E-2</v>
      </c>
      <c r="G32" s="202">
        <v>5.6684169238508275E-2</v>
      </c>
      <c r="H32" s="202">
        <v>7.1924771985436564E-3</v>
      </c>
      <c r="I32" s="202">
        <v>-7.7081113263830048E-2</v>
      </c>
      <c r="J32" s="202">
        <v>1.8089939999981652E-2</v>
      </c>
      <c r="K32" s="202">
        <v>2.6699700000563098E-3</v>
      </c>
      <c r="L32" s="202">
        <v>1.2091849999933402E-2</v>
      </c>
      <c r="M32" s="202">
        <v>3.1181629999935012E-2</v>
      </c>
      <c r="N32" s="201">
        <f t="shared" si="1"/>
        <v>8.470316533902178E-2</v>
      </c>
      <c r="O32" s="201">
        <f t="shared" si="2"/>
        <v>4.9863340412471757</v>
      </c>
    </row>
    <row r="33" spans="2:15" x14ac:dyDescent="0.2">
      <c r="B33" s="199">
        <v>44621</v>
      </c>
      <c r="C33" s="203">
        <v>457.66042682481287</v>
      </c>
      <c r="D33" s="201">
        <v>4.1575962257055039</v>
      </c>
      <c r="E33" s="201">
        <v>1.5046422847087797</v>
      </c>
      <c r="F33" s="202">
        <v>1.8309685032249945E-2</v>
      </c>
      <c r="G33" s="202">
        <v>1.7201700591499502E-2</v>
      </c>
      <c r="H33" s="202">
        <v>1.8586606967289754E-2</v>
      </c>
      <c r="I33" s="202">
        <v>-5.5531902871166494E-3</v>
      </c>
      <c r="J33" s="202">
        <v>-9.0654047530449589E-2</v>
      </c>
      <c r="K33" s="202">
        <v>3.6848329999997986E-2</v>
      </c>
      <c r="L33" s="202">
        <v>8.6121699999921475E-3</v>
      </c>
      <c r="M33" s="202">
        <v>8.0677600000171878E-3</v>
      </c>
      <c r="N33" s="201">
        <f t="shared" si="1"/>
        <v>1.1419014773480285E-2</v>
      </c>
      <c r="O33" s="201">
        <f t="shared" si="2"/>
        <v>5.6736575251877639</v>
      </c>
    </row>
    <row r="34" spans="2:15" x14ac:dyDescent="0.2">
      <c r="B34" s="199">
        <v>44652</v>
      </c>
      <c r="C34" s="203">
        <v>416.95341731130947</v>
      </c>
      <c r="D34" s="201">
        <v>3.4955392206950364</v>
      </c>
      <c r="E34" s="201">
        <v>1.2289986737230265</v>
      </c>
      <c r="F34" s="202">
        <v>-1.8504324001753503E-2</v>
      </c>
      <c r="G34" s="202">
        <v>1.9554370987691527E-2</v>
      </c>
      <c r="H34" s="202">
        <v>-3.3197709702562861E-2</v>
      </c>
      <c r="I34" s="202">
        <v>2.1288511313741765E-2</v>
      </c>
      <c r="J34" s="202">
        <v>6.6550872389825599E-3</v>
      </c>
      <c r="K34" s="202">
        <v>-8.4061591563113325E-2</v>
      </c>
      <c r="L34" s="202">
        <v>4.421423999997387E-2</v>
      </c>
      <c r="M34" s="202">
        <v>2.8953210000054241E-2</v>
      </c>
      <c r="N34" s="201">
        <f t="shared" si="1"/>
        <v>-1.5098205726985725E-2</v>
      </c>
      <c r="O34" s="201">
        <f t="shared" si="2"/>
        <v>4.7094396886910772</v>
      </c>
    </row>
    <row r="35" spans="2:15" x14ac:dyDescent="0.2">
      <c r="B35" s="199">
        <v>44682</v>
      </c>
      <c r="C35" s="203">
        <v>424.82968189567652</v>
      </c>
      <c r="D35" s="201">
        <v>3.0674338900086582</v>
      </c>
      <c r="E35" s="201">
        <v>1.1398970560778139</v>
      </c>
      <c r="F35" s="202">
        <v>6.601100384983738E-2</v>
      </c>
      <c r="G35" s="202">
        <v>2.0382327035122216E-3</v>
      </c>
      <c r="H35" s="202">
        <v>-2.191870514815264E-2</v>
      </c>
      <c r="I35" s="202">
        <v>8.7390938125224693E-2</v>
      </c>
      <c r="J35" s="202">
        <v>7.2814896629438408E-3</v>
      </c>
      <c r="K35" s="202">
        <v>-1.809069154575127E-2</v>
      </c>
      <c r="L35" s="202">
        <v>-9.0589209409415616E-2</v>
      </c>
      <c r="M35" s="202">
        <v>8.1995099999403465E-3</v>
      </c>
      <c r="N35" s="201">
        <f t="shared" si="1"/>
        <v>4.0322568238138956E-2</v>
      </c>
      <c r="O35" s="201">
        <f t="shared" si="2"/>
        <v>4.247653514324611</v>
      </c>
    </row>
    <row r="36" spans="2:15" x14ac:dyDescent="0.2">
      <c r="B36" s="199">
        <v>44713</v>
      </c>
      <c r="C36" s="203">
        <v>425.72672904521392</v>
      </c>
      <c r="D36" s="201">
        <v>1.718233139998631</v>
      </c>
      <c r="E36" s="201">
        <v>1.0302897733852205</v>
      </c>
      <c r="F36" s="202">
        <v>-1.5113056176915052E-2</v>
      </c>
      <c r="G36" s="202">
        <v>-5.1869481429207553E-3</v>
      </c>
      <c r="H36" s="202">
        <v>5.2351963476553465E-3</v>
      </c>
      <c r="I36" s="202">
        <v>3.1564427069440626E-2</v>
      </c>
      <c r="J36" s="202">
        <v>8.1763106201719893E-3</v>
      </c>
      <c r="K36" s="202">
        <v>-2.0383123643341605E-2</v>
      </c>
      <c r="L36" s="202">
        <v>4.7707707661288623E-3</v>
      </c>
      <c r="M36" s="202">
        <v>-0.12235105543675218</v>
      </c>
      <c r="N36" s="201">
        <f t="shared" si="1"/>
        <v>-0.11328747859653276</v>
      </c>
      <c r="O36" s="201">
        <f t="shared" si="2"/>
        <v>2.6352354347873188</v>
      </c>
    </row>
    <row r="37" spans="2:15" x14ac:dyDescent="0.2">
      <c r="B37" s="199">
        <v>44743</v>
      </c>
      <c r="C37" s="203">
        <v>409.27213793989142</v>
      </c>
      <c r="D37" s="201">
        <v>9.7280747013996915E-2</v>
      </c>
      <c r="E37" s="201">
        <v>1.1785434529794543</v>
      </c>
      <c r="F37" s="202">
        <v>3.5170988385857527E-2</v>
      </c>
      <c r="G37" s="202">
        <v>-3.248626766912821E-2</v>
      </c>
      <c r="H37" s="202">
        <v>-1.9982563827852573E-2</v>
      </c>
      <c r="I37" s="202">
        <v>2.6730986369045695E-2</v>
      </c>
      <c r="J37" s="202">
        <v>-7.1637351509252767E-3</v>
      </c>
      <c r="K37" s="202">
        <v>-7.1976984457364779E-3</v>
      </c>
      <c r="L37" s="202">
        <v>4.9076426716169408E-2</v>
      </c>
      <c r="M37" s="202">
        <v>5.4374400630194941E-3</v>
      </c>
      <c r="N37" s="201">
        <f t="shared" si="1"/>
        <v>4.9585576440449586E-2</v>
      </c>
      <c r="O37" s="201">
        <f t="shared" si="2"/>
        <v>1.3254097764339008</v>
      </c>
    </row>
    <row r="38" spans="2:15" x14ac:dyDescent="0.2">
      <c r="B38" s="199">
        <v>44774</v>
      </c>
      <c r="C38" s="203">
        <v>380.95671312844439</v>
      </c>
      <c r="D38" s="201">
        <v>-1.9961992735716194E-2</v>
      </c>
      <c r="E38" s="201">
        <v>0.92468054054779714</v>
      </c>
      <c r="F38" s="202">
        <v>1.2288992679543753E-2</v>
      </c>
      <c r="G38" s="202">
        <v>3.6976305301550383E-3</v>
      </c>
      <c r="H38" s="202">
        <v>1.7824438343893689E-2</v>
      </c>
      <c r="I38" s="202">
        <v>2.0623870618237561E-2</v>
      </c>
      <c r="J38" s="202">
        <v>-2.4200407125931633E-3</v>
      </c>
      <c r="K38" s="202">
        <v>-4.3402753976636177E-2</v>
      </c>
      <c r="L38" s="202">
        <v>3.493273074894887E-2</v>
      </c>
      <c r="M38" s="202">
        <v>2.0908935145939722E-2</v>
      </c>
      <c r="N38" s="201">
        <f t="shared" si="1"/>
        <v>6.4453803377489294E-2</v>
      </c>
      <c r="O38" s="201">
        <f t="shared" si="2"/>
        <v>0.96917235118957024</v>
      </c>
    </row>
    <row r="39" spans="2:15" x14ac:dyDescent="0.2">
      <c r="B39" s="199">
        <v>44805</v>
      </c>
      <c r="C39" s="203">
        <v>425.09175656152632</v>
      </c>
      <c r="D39" s="201">
        <v>-0.39731724911501942</v>
      </c>
      <c r="E39" s="201">
        <v>0.62245712964590894</v>
      </c>
      <c r="F39" s="202">
        <v>-1.1829895042694716E-2</v>
      </c>
      <c r="G39" s="202">
        <v>-1.6589132991384758E-2</v>
      </c>
      <c r="H39" s="202">
        <v>-1.7107178598848805E-2</v>
      </c>
      <c r="I39" s="202">
        <v>4.3098352569813869E-2</v>
      </c>
      <c r="J39" s="202">
        <v>-2.4684429486057979E-2</v>
      </c>
      <c r="K39" s="202">
        <v>-1.7404769053712243E-2</v>
      </c>
      <c r="L39" s="202">
        <v>1.5170467109101082E-2</v>
      </c>
      <c r="M39" s="202">
        <v>-9.6579106846093055E-3</v>
      </c>
      <c r="N39" s="201">
        <f t="shared" si="1"/>
        <v>-3.9004496178392856E-2</v>
      </c>
      <c r="O39" s="201">
        <f t="shared" si="2"/>
        <v>0.18613538435249666</v>
      </c>
    </row>
    <row r="40" spans="2:15" x14ac:dyDescent="0.2">
      <c r="B40" s="199">
        <v>44835</v>
      </c>
      <c r="C40" s="203">
        <v>431.69773747737884</v>
      </c>
      <c r="D40" s="201"/>
      <c r="E40" s="201">
        <v>1.461736722553951</v>
      </c>
      <c r="F40" s="202">
        <v>6.6563735236741195E-2</v>
      </c>
      <c r="G40" s="202">
        <v>5.0197484741488552E-2</v>
      </c>
      <c r="H40" s="202">
        <v>2.0942952054269881E-2</v>
      </c>
      <c r="I40" s="202">
        <v>2.6680026437304605E-2</v>
      </c>
      <c r="J40" s="202">
        <v>9.8203213138390311E-3</v>
      </c>
      <c r="K40" s="202">
        <v>-2.9815081660615306E-2</v>
      </c>
      <c r="L40" s="202">
        <v>-3.3352496213638005E-2</v>
      </c>
      <c r="M40" s="202">
        <v>-8.2169986067128775E-3</v>
      </c>
      <c r="N40" s="201">
        <f t="shared" si="1"/>
        <v>0.10281994330267707</v>
      </c>
      <c r="O40" s="201">
        <f t="shared" si="2"/>
        <v>1.5645566658566281</v>
      </c>
    </row>
    <row r="41" spans="2:15" x14ac:dyDescent="0.2">
      <c r="B41" s="199">
        <v>44866</v>
      </c>
      <c r="C41" s="203">
        <v>427.90160371903295</v>
      </c>
      <c r="D41" s="201"/>
      <c r="E41" s="201">
        <v>-0.19095001366690667</v>
      </c>
      <c r="F41" s="202">
        <v>2.7797269951861381E-3</v>
      </c>
      <c r="G41" s="202">
        <v>2.2295032544150217E-2</v>
      </c>
      <c r="H41" s="202">
        <v>-4.7428643173361706E-3</v>
      </c>
      <c r="I41" s="202">
        <v>4.5085138958768312E-2</v>
      </c>
      <c r="J41" s="202">
        <v>-2.0835081213022022E-3</v>
      </c>
      <c r="K41" s="202">
        <v>7.4652838532074384E-3</v>
      </c>
      <c r="L41" s="202">
        <v>1.2692842602632481E-2</v>
      </c>
      <c r="M41" s="202">
        <v>-9.8852341936321864E-3</v>
      </c>
      <c r="N41" s="201">
        <f t="shared" si="1"/>
        <v>7.3606418321674028E-2</v>
      </c>
      <c r="O41" s="201">
        <f t="shared" si="2"/>
        <v>-0.11734359534523264</v>
      </c>
    </row>
    <row r="42" spans="2:15" ht="15" thickBot="1" x14ac:dyDescent="0.25">
      <c r="B42" s="199">
        <v>44896</v>
      </c>
      <c r="C42" s="203">
        <v>412.75227960030998</v>
      </c>
      <c r="D42" s="201"/>
      <c r="E42" s="201">
        <v>-0.89211283725444446</v>
      </c>
      <c r="F42" s="202">
        <v>-2.5196078270255384E-3</v>
      </c>
      <c r="G42" s="202">
        <v>3.6754142195036366E-2</v>
      </c>
      <c r="H42" s="202">
        <v>-8.973047181086713E-3</v>
      </c>
      <c r="I42" s="202">
        <v>3.1528085238960557E-2</v>
      </c>
      <c r="J42" s="202">
        <v>-1.5877781485585274E-2</v>
      </c>
      <c r="K42" s="202">
        <v>-3.3184278537191858E-2</v>
      </c>
      <c r="L42" s="202">
        <v>-2.9826832638946144E-4</v>
      </c>
      <c r="M42" s="202">
        <v>-1.602967363442076E-2</v>
      </c>
      <c r="N42" s="201">
        <f t="shared" si="1"/>
        <v>-8.6004295577026824E-3</v>
      </c>
      <c r="O42" s="201">
        <f t="shared" si="2"/>
        <v>-0.90071326681214714</v>
      </c>
    </row>
    <row r="43" spans="2:15" s="206" customFormat="1" ht="19.5" customHeight="1" thickBot="1" x14ac:dyDescent="0.25">
      <c r="B43" s="237" t="s">
        <v>80</v>
      </c>
      <c r="C43" s="239"/>
      <c r="D43" s="204">
        <f>SUM(D31:D42)</f>
        <v>22.066415611002981</v>
      </c>
      <c r="E43" s="204">
        <f>SUM(E31:E42)</f>
        <v>10.232704864067045</v>
      </c>
      <c r="F43" s="205">
        <f t="shared" ref="F43:M43" si="3">SUM(F31:F42)</f>
        <v>0.19912930708272825</v>
      </c>
      <c r="G43" s="205">
        <f t="shared" si="3"/>
        <v>0.24423437722941799</v>
      </c>
      <c r="H43" s="205">
        <f t="shared" si="3"/>
        <v>-0.41728890813288899</v>
      </c>
      <c r="I43" s="205">
        <f t="shared" si="3"/>
        <v>0.42749699314964573</v>
      </c>
      <c r="J43" s="205">
        <f t="shared" si="3"/>
        <v>-5.8298773650960811E-2</v>
      </c>
      <c r="K43" s="205">
        <f t="shared" si="3"/>
        <v>-0.17545914457286926</v>
      </c>
      <c r="L43" s="205">
        <f t="shared" si="3"/>
        <v>8.9227953993486153E-2</v>
      </c>
      <c r="M43" s="205">
        <f t="shared" si="3"/>
        <v>-3.561168734728426E-2</v>
      </c>
      <c r="N43" s="204">
        <f>SUM(N31:N42)</f>
        <v>0.27343011775127479</v>
      </c>
      <c r="O43" s="204">
        <f t="shared" si="2"/>
        <v>32.572550592821301</v>
      </c>
    </row>
    <row r="44" spans="2:15" x14ac:dyDescent="0.2">
      <c r="B44" s="199">
        <v>44927</v>
      </c>
      <c r="C44" s="203">
        <v>457.90353666793322</v>
      </c>
      <c r="D44" s="201"/>
      <c r="E44" s="201">
        <v>-1.6040238828666702</v>
      </c>
      <c r="F44" s="202">
        <v>2.8096681408555924E-2</v>
      </c>
      <c r="G44" s="202">
        <v>8.4519942275960602E-2</v>
      </c>
      <c r="H44" s="202">
        <v>0.16624772101027929</v>
      </c>
      <c r="I44" s="202">
        <v>0.20662409662378423</v>
      </c>
      <c r="J44" s="202">
        <v>6.1248587977047464E-3</v>
      </c>
      <c r="K44" s="202">
        <v>1.4054063119033344E-3</v>
      </c>
      <c r="L44" s="202">
        <v>-5.4676243734093077E-2</v>
      </c>
      <c r="M44" s="202">
        <v>5.0509427713336663E-3</v>
      </c>
      <c r="N44" s="201">
        <f t="shared" ref="N44:N55" si="4">SUM(F44:M44)</f>
        <v>0.44339340546542871</v>
      </c>
      <c r="O44" s="201">
        <f t="shared" si="2"/>
        <v>-1.1606304774012415</v>
      </c>
    </row>
    <row r="45" spans="2:15" x14ac:dyDescent="0.2">
      <c r="B45" s="199">
        <v>44958</v>
      </c>
      <c r="C45" s="203">
        <v>394.26682268633789</v>
      </c>
      <c r="D45" s="201"/>
      <c r="E45" s="201">
        <v>-1.1582389003102662</v>
      </c>
      <c r="F45" s="202">
        <v>9.5029479714753506E-2</v>
      </c>
      <c r="G45" s="202">
        <v>0.10256021177247021</v>
      </c>
      <c r="H45" s="202">
        <v>-4.6893042301746846E-2</v>
      </c>
      <c r="I45" s="202">
        <v>4.5500345518007634E-2</v>
      </c>
      <c r="J45" s="202">
        <v>-5.9575047078112675E-2</v>
      </c>
      <c r="K45" s="202">
        <v>-4.1221800428957067E-2</v>
      </c>
      <c r="L45" s="202">
        <v>2.1710443062033846E-2</v>
      </c>
      <c r="M45" s="202">
        <v>-3.3799993288710084E-2</v>
      </c>
      <c r="N45" s="201">
        <f t="shared" si="4"/>
        <v>8.3310596969738526E-2</v>
      </c>
      <c r="O45" s="201">
        <f t="shared" si="2"/>
        <v>-1.0749283033405277</v>
      </c>
    </row>
    <row r="46" spans="2:15" x14ac:dyDescent="0.2">
      <c r="B46" s="199">
        <v>44987</v>
      </c>
      <c r="C46" s="203">
        <v>457.18177680293019</v>
      </c>
      <c r="D46" s="201"/>
      <c r="E46" s="201">
        <v>-0.20388889694129375</v>
      </c>
      <c r="F46" s="202">
        <v>-5.8087300611020964E-2</v>
      </c>
      <c r="G46" s="202">
        <v>4.7449259568054458E-2</v>
      </c>
      <c r="H46" s="202">
        <v>1.3172041353357145E-2</v>
      </c>
      <c r="I46" s="202">
        <v>1.7862893860296936E-2</v>
      </c>
      <c r="J46" s="202">
        <v>1.5074906568884217E-2</v>
      </c>
      <c r="K46" s="202">
        <v>2.0384529674345231E-2</v>
      </c>
      <c r="L46" s="202">
        <v>-4.405551090701465E-2</v>
      </c>
      <c r="M46" s="202">
        <v>-2.2593099537061789E-2</v>
      </c>
      <c r="N46" s="201">
        <f t="shared" si="4"/>
        <v>-1.0792280030159418E-2</v>
      </c>
      <c r="O46" s="201">
        <f t="shared" si="2"/>
        <v>-0.21468117697145317</v>
      </c>
    </row>
    <row r="47" spans="2:15" x14ac:dyDescent="0.2">
      <c r="B47" s="199">
        <v>45017</v>
      </c>
      <c r="C47" s="203">
        <v>406.90062734999998</v>
      </c>
      <c r="D47" s="201"/>
      <c r="E47" s="201">
        <v>-1.7301446175807769</v>
      </c>
      <c r="F47" s="202">
        <v>-0.16624767599478218</v>
      </c>
      <c r="G47" s="202">
        <v>4.9331988511085001E-2</v>
      </c>
      <c r="H47" s="202">
        <v>8.3440856989795975E-2</v>
      </c>
      <c r="I47" s="202">
        <v>1.273971691261977E-3</v>
      </c>
      <c r="J47" s="202">
        <v>2.0431105341856437E-2</v>
      </c>
      <c r="K47" s="202">
        <v>6.6339493518341897E-2</v>
      </c>
      <c r="L47" s="202">
        <v>2.4408612854472267E-2</v>
      </c>
      <c r="M47" s="202">
        <v>-4.3162761055839383E-2</v>
      </c>
      <c r="N47" s="201">
        <f t="shared" si="4"/>
        <v>3.5815591856191986E-2</v>
      </c>
      <c r="O47" s="201">
        <f t="shared" si="2"/>
        <v>-1.6943290257245849</v>
      </c>
    </row>
    <row r="48" spans="2:15" x14ac:dyDescent="0.2">
      <c r="B48" s="199">
        <v>45047</v>
      </c>
      <c r="C48" s="203">
        <v>426.61104816173099</v>
      </c>
      <c r="D48" s="201"/>
      <c r="E48" s="201">
        <v>-3.1847844819325246</v>
      </c>
      <c r="F48" s="202">
        <v>1.1284277774564089E-2</v>
      </c>
      <c r="G48" s="202">
        <v>-1.8299204126776658E-2</v>
      </c>
      <c r="H48" s="202">
        <v>-0.10375058491490563</v>
      </c>
      <c r="I48" s="202">
        <v>0.14279878413827873</v>
      </c>
      <c r="J48" s="202">
        <v>2.7169483549528195E-2</v>
      </c>
      <c r="K48" s="202">
        <v>3.5368100489790777E-2</v>
      </c>
      <c r="L48" s="202">
        <v>1.5956025183243128E-2</v>
      </c>
      <c r="M48" s="202">
        <v>-1.1527640436497677E-2</v>
      </c>
      <c r="N48" s="201">
        <f t="shared" si="4"/>
        <v>9.8999241657224957E-2</v>
      </c>
      <c r="O48" s="201">
        <f t="shared" si="2"/>
        <v>-3.0857852402752997</v>
      </c>
    </row>
    <row r="49" spans="2:15" x14ac:dyDescent="0.2">
      <c r="B49" s="199">
        <v>45078</v>
      </c>
      <c r="C49" s="203">
        <v>439.35995922770923</v>
      </c>
      <c r="D49" s="201"/>
      <c r="E49" s="201">
        <v>-2.5380931206063337</v>
      </c>
      <c r="F49" s="202">
        <v>-0.16854305368252653</v>
      </c>
      <c r="G49" s="202">
        <v>0.1975166054080546</v>
      </c>
      <c r="H49" s="202">
        <v>-0.1265529678523194</v>
      </c>
      <c r="I49" s="202">
        <v>0.25327836767246481</v>
      </c>
      <c r="J49" s="202">
        <v>2.1003472696804693E-2</v>
      </c>
      <c r="K49" s="202">
        <v>4.1756443519773256E-2</v>
      </c>
      <c r="L49" s="202">
        <v>-1.8060222934138892E-2</v>
      </c>
      <c r="M49" s="202">
        <v>-4.1374745089115095E-2</v>
      </c>
      <c r="N49" s="201">
        <f t="shared" si="4"/>
        <v>0.15902389973899744</v>
      </c>
      <c r="O49" s="201">
        <f t="shared" si="2"/>
        <v>-2.3790692208673363</v>
      </c>
    </row>
    <row r="50" spans="2:15" x14ac:dyDescent="0.2">
      <c r="B50" s="199">
        <v>45108</v>
      </c>
      <c r="C50" s="203">
        <v>409.21754434427504</v>
      </c>
      <c r="D50" s="201"/>
      <c r="E50" s="201">
        <v>0.46251186912223829</v>
      </c>
      <c r="F50" s="202">
        <v>1.0314674130995627E-2</v>
      </c>
      <c r="G50" s="202">
        <v>8.0269913741517485E-3</v>
      </c>
      <c r="H50" s="202">
        <v>1.5861045819235642E-2</v>
      </c>
      <c r="I50" s="202">
        <v>0.19592550214872517</v>
      </c>
      <c r="J50" s="202">
        <v>8.3490124327227022E-2</v>
      </c>
      <c r="K50" s="202">
        <v>-5.885384192310994E-2</v>
      </c>
      <c r="L50" s="202">
        <v>0.12273262971541499</v>
      </c>
      <c r="M50" s="202">
        <v>2.3758164928608494E-2</v>
      </c>
      <c r="N50" s="201">
        <f t="shared" si="4"/>
        <v>0.40125529052124875</v>
      </c>
      <c r="O50" s="201">
        <f t="shared" si="2"/>
        <v>0.86376715964348705</v>
      </c>
    </row>
    <row r="51" spans="2:15" x14ac:dyDescent="0.2">
      <c r="B51" s="199">
        <v>45139</v>
      </c>
      <c r="C51" s="203">
        <v>386.29831001622659</v>
      </c>
      <c r="D51" s="201"/>
      <c r="E51" s="201">
        <v>-1.149103258900368</v>
      </c>
      <c r="F51" s="202">
        <v>-0.32545806098590901</v>
      </c>
      <c r="G51" s="202">
        <v>1.847190307813662E-2</v>
      </c>
      <c r="H51" s="202">
        <v>4.0438538327748574E-2</v>
      </c>
      <c r="I51" s="202">
        <v>0.14514732183351953</v>
      </c>
      <c r="J51" s="202">
        <v>3.9696612505906614E-2</v>
      </c>
      <c r="K51" s="202">
        <v>6.3230717923545399E-2</v>
      </c>
      <c r="L51" s="202">
        <v>8.0729933308248292E-2</v>
      </c>
      <c r="M51" s="202">
        <v>3.7044093732163219E-2</v>
      </c>
      <c r="N51" s="201">
        <f t="shared" si="4"/>
        <v>9.9301059723359231E-2</v>
      </c>
      <c r="O51" s="201">
        <f t="shared" si="2"/>
        <v>-1.0498021991770088</v>
      </c>
    </row>
    <row r="52" spans="2:15" x14ac:dyDescent="0.2">
      <c r="B52" s="199">
        <v>45170</v>
      </c>
      <c r="C52" s="203">
        <v>421.61626590115935</v>
      </c>
      <c r="D52" s="201"/>
      <c r="E52" s="201">
        <v>-1.4469201166922403</v>
      </c>
      <c r="F52" s="202">
        <v>-0.81275335555682204</v>
      </c>
      <c r="G52" s="202">
        <v>-1.4766114684448439E-2</v>
      </c>
      <c r="H52" s="202">
        <v>-0.37680597335793209</v>
      </c>
      <c r="I52" s="202">
        <v>0.31216129732337095</v>
      </c>
      <c r="J52" s="202">
        <v>6.4992146882502766E-2</v>
      </c>
      <c r="K52" s="202">
        <v>6.5488824663532341E-2</v>
      </c>
      <c r="L52" s="202">
        <v>3.8098920642596568E-2</v>
      </c>
      <c r="M52" s="202">
        <v>-8.0315626041965515E-2</v>
      </c>
      <c r="N52" s="201">
        <f t="shared" si="4"/>
        <v>-0.80389988012916547</v>
      </c>
      <c r="O52" s="201">
        <f t="shared" si="2"/>
        <v>-2.2508199968214058</v>
      </c>
    </row>
    <row r="53" spans="2:15" x14ac:dyDescent="0.2">
      <c r="B53" s="199">
        <v>45200</v>
      </c>
      <c r="C53" s="203">
        <v>445.19264227698881</v>
      </c>
      <c r="D53" s="201"/>
      <c r="E53" s="201"/>
      <c r="F53" s="202">
        <v>-1.2652566924095936</v>
      </c>
      <c r="G53" s="202">
        <v>-0.18579538967424014</v>
      </c>
      <c r="H53" s="202">
        <v>-0.51464791577342339</v>
      </c>
      <c r="I53" s="202">
        <v>0.2975340669737534</v>
      </c>
      <c r="J53" s="202">
        <v>1.6801702541840768E-2</v>
      </c>
      <c r="K53" s="202">
        <v>6.1497265869661533E-2</v>
      </c>
      <c r="L53" s="202">
        <v>7.8785613766456208E-2</v>
      </c>
      <c r="M53" s="202">
        <v>1.0082698326186801E-2</v>
      </c>
      <c r="N53" s="201">
        <f t="shared" si="4"/>
        <v>-1.5009986503793584</v>
      </c>
      <c r="O53" s="201">
        <f t="shared" si="2"/>
        <v>-1.5009986503793584</v>
      </c>
    </row>
    <row r="54" spans="2:15" x14ac:dyDescent="0.2">
      <c r="B54" s="199">
        <v>45231</v>
      </c>
      <c r="C54" s="203">
        <v>438.84255118364467</v>
      </c>
      <c r="D54" s="201"/>
      <c r="E54" s="201"/>
      <c r="F54" s="202"/>
      <c r="G54" s="202">
        <v>0.21002406761459724</v>
      </c>
      <c r="H54" s="202">
        <v>-0.87691514564664885</v>
      </c>
      <c r="I54" s="202">
        <v>0.51925723915064737</v>
      </c>
      <c r="J54" s="202">
        <v>9.3481822376986656E-2</v>
      </c>
      <c r="K54" s="202">
        <v>-5.9501522997322809E-2</v>
      </c>
      <c r="L54" s="202">
        <v>9.5557664872785608E-2</v>
      </c>
      <c r="M54" s="202">
        <v>-2.1015853425751629E-2</v>
      </c>
      <c r="N54" s="201">
        <f t="shared" si="4"/>
        <v>-3.9111728054706418E-2</v>
      </c>
      <c r="O54" s="201">
        <f t="shared" si="2"/>
        <v>-3.9111728054706418E-2</v>
      </c>
    </row>
    <row r="55" spans="2:15" ht="15" thickBot="1" x14ac:dyDescent="0.25">
      <c r="B55" s="199">
        <v>45261</v>
      </c>
      <c r="C55" s="207">
        <v>412.73761065297299</v>
      </c>
      <c r="D55" s="201"/>
      <c r="E55" s="201"/>
      <c r="F55" s="202"/>
      <c r="G55" s="202"/>
      <c r="H55" s="202">
        <v>-1.9141366930097661</v>
      </c>
      <c r="I55" s="202">
        <v>0.44745810412501896</v>
      </c>
      <c r="J55" s="202">
        <v>-0.1158434928614156</v>
      </c>
      <c r="K55" s="202">
        <v>-0.1633444054294273</v>
      </c>
      <c r="L55" s="202">
        <v>0.10983849865760931</v>
      </c>
      <c r="M55" s="202">
        <v>-8.866416739425631E-2</v>
      </c>
      <c r="N55" s="201">
        <f t="shared" si="4"/>
        <v>-1.724692155912237</v>
      </c>
      <c r="O55" s="201">
        <f t="shared" si="2"/>
        <v>-1.724692155912237</v>
      </c>
    </row>
    <row r="56" spans="2:15" s="208" customFormat="1" ht="20.25" customHeight="1" thickBot="1" x14ac:dyDescent="0.25">
      <c r="B56" s="237" t="s">
        <v>81</v>
      </c>
      <c r="C56" s="240"/>
      <c r="D56" s="204"/>
      <c r="E56" s="204">
        <f>SUM(E44:E55)</f>
        <v>-12.552685406708235</v>
      </c>
      <c r="F56" s="205">
        <f t="shared" ref="F56:M56" si="5">SUM(F44:F55)</f>
        <v>-2.6516210262117852</v>
      </c>
      <c r="G56" s="205">
        <f t="shared" si="5"/>
        <v>0.49904026111704525</v>
      </c>
      <c r="H56" s="205">
        <f t="shared" si="5"/>
        <v>-3.6405421193563257</v>
      </c>
      <c r="I56" s="205">
        <f t="shared" si="5"/>
        <v>2.5848219910591297</v>
      </c>
      <c r="J56" s="205">
        <f t="shared" si="5"/>
        <v>0.21284769564971384</v>
      </c>
      <c r="K56" s="205">
        <f t="shared" si="5"/>
        <v>3.2549211192076655E-2</v>
      </c>
      <c r="L56" s="205">
        <f t="shared" si="5"/>
        <v>0.47102636448761359</v>
      </c>
      <c r="M56" s="205">
        <f t="shared" si="5"/>
        <v>-0.2665179865109053</v>
      </c>
      <c r="N56" s="204">
        <f>SUM(N44:N55)</f>
        <v>-2.7583956085734371</v>
      </c>
      <c r="O56" s="204">
        <f t="shared" si="2"/>
        <v>-15.311081015281673</v>
      </c>
    </row>
    <row r="57" spans="2:15" x14ac:dyDescent="0.2">
      <c r="B57" s="199">
        <v>45292</v>
      </c>
      <c r="C57" s="203">
        <v>464.33370802261686</v>
      </c>
      <c r="D57" s="201"/>
      <c r="E57" s="201"/>
      <c r="F57" s="202"/>
      <c r="G57" s="202"/>
      <c r="H57" s="202"/>
      <c r="I57" s="202">
        <v>0.99732780840400892</v>
      </c>
      <c r="J57" s="202">
        <v>-0.21152395850731409</v>
      </c>
      <c r="K57" s="202">
        <v>-0.35048616130330856</v>
      </c>
      <c r="L57" s="202">
        <v>0.17387212677346042</v>
      </c>
      <c r="M57" s="202">
        <v>-0.20886421047487147</v>
      </c>
      <c r="N57" s="201">
        <f>SUM(F57:M57)</f>
        <v>0.40032560489197522</v>
      </c>
      <c r="O57" s="201">
        <f t="shared" si="2"/>
        <v>0.40032560489197522</v>
      </c>
    </row>
    <row r="58" spans="2:15" x14ac:dyDescent="0.2">
      <c r="B58" s="199">
        <v>45323</v>
      </c>
      <c r="C58" s="203">
        <v>426.40132911541554</v>
      </c>
      <c r="D58" s="201"/>
      <c r="E58" s="201"/>
      <c r="F58" s="202"/>
      <c r="G58" s="202"/>
      <c r="H58" s="202"/>
      <c r="I58" s="202"/>
      <c r="J58" s="202">
        <v>0.20352328966293953</v>
      </c>
      <c r="K58" s="202">
        <v>-8.2179312237826707E-2</v>
      </c>
      <c r="L58" s="202">
        <v>0.49586050503216939</v>
      </c>
      <c r="M58" s="202">
        <v>-0.11333541374983724</v>
      </c>
      <c r="N58" s="201">
        <f>SUM(F58:M58)</f>
        <v>0.50386906870744497</v>
      </c>
      <c r="O58" s="201">
        <f t="shared" si="2"/>
        <v>0.50386906870744497</v>
      </c>
    </row>
    <row r="59" spans="2:15" x14ac:dyDescent="0.2">
      <c r="B59" s="199">
        <f>EOMONTH(B58,0)+1</f>
        <v>45352</v>
      </c>
      <c r="C59" s="203">
        <v>443.02679271260985</v>
      </c>
      <c r="D59" s="201"/>
      <c r="E59" s="201"/>
      <c r="F59" s="202"/>
      <c r="G59" s="202"/>
      <c r="H59" s="202"/>
      <c r="I59" s="202"/>
      <c r="J59" s="202"/>
      <c r="K59" s="202">
        <v>0.96605841944142412</v>
      </c>
      <c r="L59" s="202">
        <v>0.85897042870175255</v>
      </c>
      <c r="M59" s="202">
        <v>-0.61897626524569205</v>
      </c>
      <c r="N59" s="201">
        <f>SUM(F59:M59)</f>
        <v>1.2060525828974846</v>
      </c>
      <c r="O59" s="201">
        <f t="shared" si="2"/>
        <v>1.2060525828974846</v>
      </c>
    </row>
    <row r="60" spans="2:15" x14ac:dyDescent="0.2">
      <c r="B60" s="199">
        <f>EOMONTH(B59,0)+1</f>
        <v>45383</v>
      </c>
      <c r="C60" s="203">
        <v>434.11878047209206</v>
      </c>
      <c r="D60" s="201"/>
      <c r="E60" s="201"/>
      <c r="F60" s="202"/>
      <c r="G60" s="202"/>
      <c r="H60" s="202"/>
      <c r="I60" s="202"/>
      <c r="J60" s="202"/>
      <c r="K60" s="202"/>
      <c r="L60" s="202">
        <v>1.7893872744614328</v>
      </c>
      <c r="M60" s="202">
        <v>-0.60276007433503764</v>
      </c>
      <c r="N60" s="201">
        <f>SUM(F60:M60)</f>
        <v>1.1866272001263951</v>
      </c>
      <c r="O60" s="201">
        <f t="shared" si="2"/>
        <v>1.1866272001263951</v>
      </c>
    </row>
    <row r="61" spans="2:15" x14ac:dyDescent="0.2">
      <c r="B61" s="199">
        <f>EOMONTH(B60,0)+1</f>
        <v>45413</v>
      </c>
      <c r="C61" s="203">
        <v>424.01034776843397</v>
      </c>
      <c r="D61" s="201"/>
      <c r="E61" s="201"/>
      <c r="F61" s="202"/>
      <c r="G61" s="202"/>
      <c r="H61" s="202"/>
      <c r="I61" s="202"/>
      <c r="J61" s="202"/>
      <c r="K61" s="202"/>
      <c r="L61" s="202"/>
      <c r="M61" s="202">
        <v>1.3934261004809514</v>
      </c>
      <c r="N61" s="201">
        <f>SUM(F61:M61)</f>
        <v>1.3934261004809514</v>
      </c>
      <c r="O61" s="201">
        <f t="shared" si="2"/>
        <v>1.3934261004809514</v>
      </c>
    </row>
    <row r="65" spans="5:5" x14ac:dyDescent="0.2">
      <c r="E65" s="160" t="s">
        <v>82</v>
      </c>
    </row>
  </sheetData>
  <mergeCells count="4">
    <mergeCell ref="X2:X3"/>
    <mergeCell ref="D29:O29"/>
    <mergeCell ref="B43:C43"/>
    <mergeCell ref="B56:C56"/>
  </mergeCells>
  <conditionalFormatting sqref="F31:M42">
    <cfRule type="cellIs" dxfId="59" priority="59" operator="greaterThan">
      <formula>0</formula>
    </cfRule>
    <cfRule type="cellIs" dxfId="58" priority="60" operator="lessThan">
      <formula>0</formula>
    </cfRule>
  </conditionalFormatting>
  <conditionalFormatting sqref="D31:D42">
    <cfRule type="cellIs" dxfId="57" priority="57" operator="greaterThan">
      <formula>0</formula>
    </cfRule>
    <cfRule type="cellIs" dxfId="56" priority="58" operator="lessThan">
      <formula>0</formula>
    </cfRule>
  </conditionalFormatting>
  <conditionalFormatting sqref="D43">
    <cfRule type="cellIs" dxfId="55" priority="53" operator="greaterThan">
      <formula>0</formula>
    </cfRule>
    <cfRule type="cellIs" dxfId="54" priority="54" operator="lessThan">
      <formula>0</formula>
    </cfRule>
  </conditionalFormatting>
  <conditionalFormatting sqref="F43:M43">
    <cfRule type="cellIs" dxfId="53" priority="55" operator="greaterThan">
      <formula>0</formula>
    </cfRule>
    <cfRule type="cellIs" dxfId="52" priority="56" operator="lessThan">
      <formula>0</formula>
    </cfRule>
  </conditionalFormatting>
  <conditionalFormatting sqref="F44:M55">
    <cfRule type="cellIs" dxfId="51" priority="51" operator="greaterThan">
      <formula>0</formula>
    </cfRule>
    <cfRule type="cellIs" dxfId="50" priority="52" operator="lessThan">
      <formula>0</formula>
    </cfRule>
  </conditionalFormatting>
  <conditionalFormatting sqref="D44:D55">
    <cfRule type="cellIs" dxfId="49" priority="49" operator="greaterThan">
      <formula>0</formula>
    </cfRule>
    <cfRule type="cellIs" dxfId="48" priority="50" operator="lessThan">
      <formula>0</formula>
    </cfRule>
  </conditionalFormatting>
  <conditionalFormatting sqref="F56:M56">
    <cfRule type="cellIs" dxfId="47" priority="47" operator="greaterThan">
      <formula>0</formula>
    </cfRule>
    <cfRule type="cellIs" dxfId="46" priority="48" operator="lessThan">
      <formula>0</formula>
    </cfRule>
  </conditionalFormatting>
  <conditionalFormatting sqref="D56">
    <cfRule type="cellIs" dxfId="45" priority="45" operator="greaterThan">
      <formula>0</formula>
    </cfRule>
    <cfRule type="cellIs" dxfId="44" priority="46" operator="lessThan">
      <formula>0</formula>
    </cfRule>
  </conditionalFormatting>
  <conditionalFormatting sqref="E31:E42">
    <cfRule type="cellIs" dxfId="43" priority="43" operator="greaterThan">
      <formula>0</formula>
    </cfRule>
    <cfRule type="cellIs" dxfId="42" priority="44" operator="lessThan">
      <formula>0</formula>
    </cfRule>
  </conditionalFormatting>
  <conditionalFormatting sqref="E43">
    <cfRule type="cellIs" dxfId="41" priority="41" operator="greaterThan">
      <formula>0</formula>
    </cfRule>
    <cfRule type="cellIs" dxfId="40" priority="42" operator="lessThan">
      <formula>0</formula>
    </cfRule>
  </conditionalFormatting>
  <conditionalFormatting sqref="D57:D58">
    <cfRule type="cellIs" dxfId="39" priority="33" operator="greaterThan">
      <formula>0</formula>
    </cfRule>
    <cfRule type="cellIs" dxfId="38" priority="34" operator="lessThan">
      <formula>0</formula>
    </cfRule>
  </conditionalFormatting>
  <conditionalFormatting sqref="E57:E58">
    <cfRule type="cellIs" dxfId="37" priority="31" operator="greaterThan">
      <formula>0</formula>
    </cfRule>
    <cfRule type="cellIs" dxfId="36" priority="32" operator="lessThan">
      <formula>0</formula>
    </cfRule>
  </conditionalFormatting>
  <conditionalFormatting sqref="E44:E55">
    <cfRule type="cellIs" dxfId="35" priority="39" operator="greaterThan">
      <formula>0</formula>
    </cfRule>
    <cfRule type="cellIs" dxfId="34" priority="40" operator="lessThan">
      <formula>0</formula>
    </cfRule>
  </conditionalFormatting>
  <conditionalFormatting sqref="E56">
    <cfRule type="cellIs" dxfId="33" priority="37" operator="greaterThan">
      <formula>0</formula>
    </cfRule>
    <cfRule type="cellIs" dxfId="32" priority="38" operator="lessThan">
      <formula>0</formula>
    </cfRule>
  </conditionalFormatting>
  <conditionalFormatting sqref="F57:M58">
    <cfRule type="cellIs" dxfId="31" priority="35" operator="greaterThan">
      <formula>0</formula>
    </cfRule>
    <cfRule type="cellIs" dxfId="30" priority="36" operator="lessThan">
      <formula>0</formula>
    </cfRule>
  </conditionalFormatting>
  <conditionalFormatting sqref="O31:O42">
    <cfRule type="cellIs" dxfId="29" priority="19" operator="greaterThan">
      <formula>0</formula>
    </cfRule>
    <cfRule type="cellIs" dxfId="28" priority="20" operator="lessThan">
      <formula>0</formula>
    </cfRule>
  </conditionalFormatting>
  <conditionalFormatting sqref="O43">
    <cfRule type="cellIs" dxfId="27" priority="17" operator="greaterThan">
      <formula>0</formula>
    </cfRule>
    <cfRule type="cellIs" dxfId="26" priority="18" operator="lessThan">
      <formula>0</formula>
    </cfRule>
  </conditionalFormatting>
  <conditionalFormatting sqref="O44:O55">
    <cfRule type="cellIs" dxfId="25" priority="15" operator="greaterThan">
      <formula>0</formula>
    </cfRule>
    <cfRule type="cellIs" dxfId="24" priority="16" operator="lessThan">
      <formula>0</formula>
    </cfRule>
  </conditionalFormatting>
  <conditionalFormatting sqref="O56">
    <cfRule type="cellIs" dxfId="23" priority="13" operator="greaterThan">
      <formula>0</formula>
    </cfRule>
    <cfRule type="cellIs" dxfId="22" priority="14" operator="lessThan">
      <formula>0</formula>
    </cfRule>
  </conditionalFormatting>
  <conditionalFormatting sqref="O57:O58">
    <cfRule type="cellIs" dxfId="21" priority="11" operator="greaterThan">
      <formula>0</formula>
    </cfRule>
    <cfRule type="cellIs" dxfId="20" priority="12" operator="lessThan">
      <formula>0</formula>
    </cfRule>
  </conditionalFormatting>
  <conditionalFormatting sqref="N31:N42">
    <cfRule type="cellIs" dxfId="19" priority="29" operator="greaterThan">
      <formula>0</formula>
    </cfRule>
    <cfRule type="cellIs" dxfId="18" priority="30" operator="lessThan">
      <formula>0</formula>
    </cfRule>
  </conditionalFormatting>
  <conditionalFormatting sqref="N43">
    <cfRule type="cellIs" dxfId="17" priority="27" operator="greaterThan">
      <formula>0</formula>
    </cfRule>
    <cfRule type="cellIs" dxfId="16" priority="28" operator="lessThan">
      <formula>0</formula>
    </cfRule>
  </conditionalFormatting>
  <conditionalFormatting sqref="N44:N55">
    <cfRule type="cellIs" dxfId="15" priority="25" operator="greaterThan">
      <formula>0</formula>
    </cfRule>
    <cfRule type="cellIs" dxfId="14" priority="26" operator="lessThan">
      <formula>0</formula>
    </cfRule>
  </conditionalFormatting>
  <conditionalFormatting sqref="N56">
    <cfRule type="cellIs" dxfId="13" priority="23" operator="greaterThan">
      <formula>0</formula>
    </cfRule>
    <cfRule type="cellIs" dxfId="12" priority="24" operator="lessThan">
      <formula>0</formula>
    </cfRule>
  </conditionalFormatting>
  <conditionalFormatting sqref="N57:N58">
    <cfRule type="cellIs" dxfId="11" priority="21" operator="greaterThan">
      <formula>0</formula>
    </cfRule>
    <cfRule type="cellIs" dxfId="10" priority="22" operator="lessThan">
      <formula>0</formula>
    </cfRule>
  </conditionalFormatting>
  <conditionalFormatting sqref="D59:D61">
    <cfRule type="cellIs" dxfId="9" priority="7" operator="greaterThan">
      <formula>0</formula>
    </cfRule>
    <cfRule type="cellIs" dxfId="8" priority="8" operator="lessThan">
      <formula>0</formula>
    </cfRule>
  </conditionalFormatting>
  <conditionalFormatting sqref="E59:E61">
    <cfRule type="cellIs" dxfId="7" priority="5" operator="greaterThan">
      <formula>0</formula>
    </cfRule>
    <cfRule type="cellIs" dxfId="6" priority="6" operator="lessThan">
      <formula>0</formula>
    </cfRule>
  </conditionalFormatting>
  <conditionalFormatting sqref="F59:M61">
    <cfRule type="cellIs" dxfId="5" priority="9" operator="greaterThan">
      <formula>0</formula>
    </cfRule>
    <cfRule type="cellIs" dxfId="4" priority="10" operator="lessThan">
      <formula>0</formula>
    </cfRule>
  </conditionalFormatting>
  <conditionalFormatting sqref="O59:O61">
    <cfRule type="cellIs" dxfId="3" priority="1" operator="greaterThan">
      <formula>0</formula>
    </cfRule>
    <cfRule type="cellIs" dxfId="2" priority="2" operator="lessThan">
      <formula>0</formula>
    </cfRule>
  </conditionalFormatting>
  <conditionalFormatting sqref="N59:N61">
    <cfRule type="cellIs" dxfId="1" priority="3" operator="greaterThan">
      <formula>0</formula>
    </cfRule>
    <cfRule type="cellIs" dxfId="0" priority="4"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Graphs_DTR</vt:lpstr>
      <vt:lpstr>Date_rbts</vt:lpstr>
      <vt:lpstr>Date_rbts_hors_covid</vt:lpstr>
      <vt:lpstr>Date_soins</vt:lpstr>
      <vt:lpstr>Révisions_date_soins</vt:lpstr>
      <vt:lpstr>Date_rbts!Zone_d_impression</vt:lpstr>
      <vt:lpstr>Date_rbts_hors_covid!Zone_d_impression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2024-09-27T12:14:15Z</dcterms:created>
  <dcterms:modified xsi:type="dcterms:W3CDTF">2024-09-27T12:15:47Z</dcterms:modified>
</cp:coreProperties>
</file>