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7.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8.xml" ContentType="application/vnd.openxmlformats-officedocument.drawingml.chartshapes+xml"/>
  <Override PartName="/xl/charts/chart21.xml" ContentType="application/vnd.openxmlformats-officedocument.drawingml.chart+xml"/>
  <Override PartName="/xl/charts/chart22.xml" ContentType="application/vnd.openxmlformats-officedocument.drawingml.chart+xml"/>
  <Override PartName="/xl/drawings/drawing9.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0.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1.xml" ContentType="application/vnd.openxmlformats-officedocument.drawingml.chartshapes+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12.xml" ContentType="application/vnd.openxmlformats-officedocument.drawingml.chartshapes+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13.xml" ContentType="application/vnd.openxmlformats-officedocument.drawingml.chartshapes+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14.xml" ContentType="application/vnd.openxmlformats-officedocument.drawingml.chartshapes+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drawings/drawing15.xml" ContentType="application/vnd.openxmlformats-officedocument.drawingml.chartshapes+xml"/>
  <Override PartName="/xl/charts/chart41.xml" ContentType="application/vnd.openxmlformats-officedocument.drawingml.chart+xml"/>
  <Override PartName="/xl/charts/chart4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21-STATISTIQUES\04_STATS_PRESTATIONS_MALADIE\01_CONJONCTURE\03_ANALYSE\2024\202407\"/>
    </mc:Choice>
  </mc:AlternateContent>
  <xr:revisionPtr revIDLastSave="0" documentId="13_ncr:1_{8E25FEC5-8402-471D-9F2E-57B4BB742CAB}" xr6:coauthVersionLast="47" xr6:coauthVersionMax="47" xr10:uidLastSave="{00000000-0000-0000-0000-000000000000}"/>
  <bookViews>
    <workbookView xWindow="-1755" yWindow="1815" windowWidth="23895" windowHeight="13395" activeTab="3" xr2:uid="{7E2768DA-0C53-4863-9650-9A9F6DB2ABDD}"/>
  </bookViews>
  <sheets>
    <sheet name="Graphs_DTR" sheetId="7" r:id="rId1"/>
    <sheet name="Date_rbts" sheetId="8" r:id="rId2"/>
    <sheet name="Date_rbts_hors_covid" sheetId="9" r:id="rId3"/>
    <sheet name="Date_soins" sheetId="10" r:id="rId4"/>
    <sheet name="Révisions_date_soins" sheetId="11" r:id="rId5"/>
  </sheets>
  <externalReferences>
    <externalReference r:id="rId6"/>
    <externalReference r:id="rId7"/>
  </externalReferences>
  <definedNames>
    <definedName name="_xlnm.Print_Area" localSheetId="1">Date_rbts!$C$4:$M$104</definedName>
    <definedName name="_xlnm.Print_Area" localSheetId="2">Date_rbts_hors_covid!$C$4:$M$108</definedName>
    <definedName name="_xlnm.Print_Area" localSheetId="3">Date_soins!$C$4:$M$105</definedName>
    <definedName name="_xlnm.Print_Area" localSheetId="0">Graphs_DTR!$A$1:$L$211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0" i="11" l="1"/>
  <c r="N60" i="11" s="1"/>
  <c r="N59" i="11"/>
  <c r="M59" i="11"/>
  <c r="B59" i="11"/>
  <c r="B60" i="11" s="1"/>
  <c r="M58" i="11"/>
  <c r="N58" i="11" s="1"/>
  <c r="M57" i="11"/>
  <c r="N57" i="11" s="1"/>
  <c r="L56" i="11"/>
  <c r="K56" i="11"/>
  <c r="J56" i="11"/>
  <c r="I56" i="11"/>
  <c r="H56" i="11"/>
  <c r="G56" i="11"/>
  <c r="F56" i="11"/>
  <c r="E56" i="11"/>
  <c r="M55" i="11"/>
  <c r="N55" i="11" s="1"/>
  <c r="M54" i="11"/>
  <c r="N54" i="11" s="1"/>
  <c r="M53" i="11"/>
  <c r="N53" i="11" s="1"/>
  <c r="M52" i="11"/>
  <c r="N52" i="11" s="1"/>
  <c r="M51" i="11"/>
  <c r="N51" i="11" s="1"/>
  <c r="M50" i="11"/>
  <c r="N50" i="11" s="1"/>
  <c r="M49" i="11"/>
  <c r="N49" i="11" s="1"/>
  <c r="M48" i="11"/>
  <c r="N48" i="11" s="1"/>
  <c r="M47" i="11"/>
  <c r="N47" i="11" s="1"/>
  <c r="M46" i="11"/>
  <c r="N46" i="11" s="1"/>
  <c r="M45" i="11"/>
  <c r="N45" i="11" s="1"/>
  <c r="M44" i="11"/>
  <c r="N44" i="11" s="1"/>
  <c r="M43" i="11"/>
  <c r="L43" i="11"/>
  <c r="K43" i="11"/>
  <c r="J43" i="11"/>
  <c r="I43" i="11"/>
  <c r="H43" i="11"/>
  <c r="G43" i="11"/>
  <c r="F43" i="11"/>
  <c r="E43" i="11"/>
  <c r="D43" i="11"/>
  <c r="N43" i="11" s="1"/>
  <c r="N42" i="11"/>
  <c r="M42" i="11"/>
  <c r="M41" i="11"/>
  <c r="N41" i="11" s="1"/>
  <c r="N40" i="11"/>
  <c r="M40" i="11"/>
  <c r="N39" i="11"/>
  <c r="M39" i="11"/>
  <c r="N38" i="11"/>
  <c r="M38" i="11"/>
  <c r="M37" i="11"/>
  <c r="N37" i="11" s="1"/>
  <c r="N36" i="11"/>
  <c r="M36" i="11"/>
  <c r="N35" i="11"/>
  <c r="M35" i="11"/>
  <c r="N34" i="11"/>
  <c r="M34" i="11"/>
  <c r="M33" i="11"/>
  <c r="N33" i="11" s="1"/>
  <c r="N32" i="11"/>
  <c r="M32" i="11"/>
  <c r="N31" i="11"/>
  <c r="M31" i="11"/>
  <c r="H30" i="11"/>
  <c r="I30" i="11" s="1"/>
  <c r="J30" i="11" s="1"/>
  <c r="K30" i="11" s="1"/>
  <c r="L30" i="11" s="1"/>
  <c r="G30" i="11"/>
  <c r="S3" i="11"/>
  <c r="T3" i="11" s="1"/>
  <c r="U3" i="11" s="1"/>
  <c r="L38" i="10"/>
  <c r="L71" i="10" s="1"/>
  <c r="G38" i="10"/>
  <c r="J38" i="10"/>
  <c r="J71" i="10" s="1"/>
  <c r="I38" i="10"/>
  <c r="I71" i="10" s="1"/>
  <c r="H38" i="10"/>
  <c r="H71" i="10" s="1"/>
  <c r="G71" i="10"/>
  <c r="E38" i="10"/>
  <c r="E71" i="10" s="1"/>
  <c r="D38" i="10"/>
  <c r="D71" i="10" s="1"/>
  <c r="G39" i="9"/>
  <c r="E39" i="9"/>
  <c r="E73" i="9" s="1"/>
  <c r="D39" i="9"/>
  <c r="D73" i="9" s="1"/>
  <c r="D38" i="8"/>
  <c r="D71" i="8" s="1"/>
  <c r="L38" i="8"/>
  <c r="L71" i="8" s="1"/>
  <c r="J38" i="8"/>
  <c r="J71" i="8" s="1"/>
  <c r="I38" i="8"/>
  <c r="I71" i="8" s="1"/>
  <c r="H38" i="8"/>
  <c r="H71" i="8" s="1"/>
  <c r="G38" i="8"/>
  <c r="E38" i="8"/>
  <c r="E71" i="8" s="1"/>
  <c r="G71" i="8" l="1"/>
  <c r="H5" i="9"/>
  <c r="H39" i="9" s="1"/>
  <c r="H73" i="9" s="1"/>
  <c r="I5" i="9"/>
  <c r="I39" i="9" s="1"/>
  <c r="I73" i="9" s="1"/>
  <c r="J5" i="9"/>
  <c r="J39" i="9" s="1"/>
  <c r="J73" i="9" s="1"/>
  <c r="L5" i="9"/>
  <c r="L39" i="9" s="1"/>
  <c r="L73" i="9" s="1"/>
  <c r="M56" i="11"/>
  <c r="N56" i="11" s="1"/>
  <c r="G73" i="9"/>
</calcChain>
</file>

<file path=xl/sharedStrings.xml><?xml version="1.0" encoding="utf-8"?>
<sst xmlns="http://schemas.openxmlformats.org/spreadsheetml/2006/main" count="386" uniqueCount="111">
  <si>
    <t>Régime agricole</t>
  </si>
  <si>
    <t>Non-Salariés agricoles</t>
  </si>
  <si>
    <t>Salariés agricoles</t>
  </si>
  <si>
    <t>Attention, les échelles ne sont pas toujours comparables selon les graphiques</t>
  </si>
  <si>
    <t>Séries indicées;Base 100 = Moyenne 2016</t>
  </si>
  <si>
    <t>Données mensuelles</t>
  </si>
  <si>
    <t>Données annuelles</t>
  </si>
  <si>
    <t>Evolution PCAP</t>
  </si>
  <si>
    <t>Données brutes</t>
  </si>
  <si>
    <t>Données
CVS-CJO</t>
  </si>
  <si>
    <t>Total soins de ville</t>
  </si>
  <si>
    <t>Total soins de ville hors produits de santé</t>
  </si>
  <si>
    <t>Honoraires des médecins et dentistes libéraux</t>
  </si>
  <si>
    <t>- Médecins généralistes</t>
  </si>
  <si>
    <t>- Médecins spécialistes</t>
  </si>
  <si>
    <t>- Dentistes</t>
  </si>
  <si>
    <t>Soins d'auxiliaires médicaux libéraux</t>
  </si>
  <si>
    <t>- Masseurs-kinésithérapeutes</t>
  </si>
  <si>
    <t>- Infirmiers</t>
  </si>
  <si>
    <t>Laboratoires</t>
  </si>
  <si>
    <t>Frais de transports</t>
  </si>
  <si>
    <t>Indemnités journalières (IJ)</t>
  </si>
  <si>
    <t>- IJ maladie</t>
  </si>
  <si>
    <t>- IJ ATMP</t>
  </si>
  <si>
    <t>Produits de santé (médicaments + LPP)</t>
  </si>
  <si>
    <t>Médicaments :</t>
  </si>
  <si>
    <t>- Médicaments délivrés en ville</t>
  </si>
  <si>
    <t>- Médicaments rétrocédés</t>
  </si>
  <si>
    <t>LPP</t>
  </si>
  <si>
    <t>Total soins de ville hors indemnités journalières</t>
  </si>
  <si>
    <t>OD Médecine Chirurgie Obstétrique (MCO)</t>
  </si>
  <si>
    <t>- dont Part tarif</t>
  </si>
  <si>
    <t>- dont Médicaments en sus</t>
  </si>
  <si>
    <t>- dont Dispositifs médicaux implantables en sus</t>
  </si>
  <si>
    <t>Champ :</t>
  </si>
  <si>
    <t>Les résultats présentés sont issus des données statistiques sur la France métropolitaine. Ils recouvrent les risques maladie, maternité, accidents du travail et maladies professionnelles. Ne sont pas pris en compte les montants directement payés par la caisse centrale de la MSA, comme le Fonds d’intervention régional (Fir), la rémunération sur objectifs de santé publique (Rosp), les prises en charge de cotisations des praticiens et auxiliaires médicaux, les remises conventionnelles des laboratoires pharmaceutiques, le forfait patientèle, etc. Les indemnités journalières maternité et paternité, qui ne font pas partie de l’objectif national des dépenses de l’assurance maladie (Ondam), sont également exclues.</t>
  </si>
  <si>
    <t>Source : MSA</t>
  </si>
  <si>
    <t>(1) actes exclus : consultation pré-vaccination, acte de vaccination, délivrance de vaccins par les pharmacies, délivrance de masques, tests de dépistage COVID-19 (PCR, sérologiques, antigéniques, autotests), consultation complexe post-confinement , consultation de prévention de la contamination à la Covid-19, indemnités journalières dérogatoires</t>
  </si>
  <si>
    <t xml:space="preserve">Tableau 1 : Taux de révision de séries de remboursements de soins de ville (en date de soins) par rapport aux données publiées ce mois-ci </t>
  </si>
  <si>
    <t>Cumul 2022</t>
  </si>
  <si>
    <t>Cumul 2023</t>
  </si>
  <si>
    <t xml:space="preserve">TOTAL SOINS DE VILLE </t>
  </si>
  <si>
    <t>SOINS DE VILLE HORS PRODUITS DE SANTE</t>
  </si>
  <si>
    <t xml:space="preserve">  Honoraires des médecins et dentistes libéraux </t>
  </si>
  <si>
    <t xml:space="preserve">            - Médecins généralistes </t>
  </si>
  <si>
    <t xml:space="preserve">            - Médecins spécialistes </t>
  </si>
  <si>
    <t xml:space="preserve">            - Dentistes </t>
  </si>
  <si>
    <t xml:space="preserve">  Soins d'auxiliaires médicaux libéraux  </t>
  </si>
  <si>
    <t xml:space="preserve">            - Masseurs-kinésithérapeutes </t>
  </si>
  <si>
    <t xml:space="preserve">            - Infirmiers </t>
  </si>
  <si>
    <t xml:space="preserve">  Laboratoires</t>
  </si>
  <si>
    <t xml:space="preserve">  Frais de transports</t>
  </si>
  <si>
    <t xml:space="preserve">  Indemnités journalières (IJ)</t>
  </si>
  <si>
    <t xml:space="preserve">            - IJ maladie</t>
  </si>
  <si>
    <t xml:space="preserve">            - IJ AT</t>
  </si>
  <si>
    <t>PRODUITS DE SANTE</t>
  </si>
  <si>
    <t xml:space="preserve">  Médicaments</t>
  </si>
  <si>
    <t xml:space="preserve">            - Médicaments délivrés en ville</t>
  </si>
  <si>
    <t xml:space="preserve">            - Médicaments rétrocédés</t>
  </si>
  <si>
    <t xml:space="preserve">  LPP</t>
  </si>
  <si>
    <t>Tableau 2 : Détail de la révision des données en date de soins</t>
  </si>
  <si>
    <t>Date de révision (montants en millions d'euros)</t>
  </si>
  <si>
    <t>Date de soins</t>
  </si>
  <si>
    <t>Référence</t>
  </si>
  <si>
    <t>2022</t>
  </si>
  <si>
    <t>2023</t>
  </si>
  <si>
    <t>2024</t>
  </si>
  <si>
    <t>Total</t>
  </si>
  <si>
    <t>Total 2022</t>
  </si>
  <si>
    <t>Total 2023</t>
  </si>
  <si>
    <t xml:space="preserve">  </t>
  </si>
  <si>
    <r>
      <t xml:space="preserve">Séries  en date de remboursement CVS-CJO </t>
    </r>
    <r>
      <rPr>
        <b/>
        <sz val="10"/>
        <color rgb="FF0000FF"/>
        <rFont val="Cambria"/>
        <family val="1"/>
      </rPr>
      <t>, France métropolitaine - Risques Maladie-Maternité-AT</t>
    </r>
  </si>
  <si>
    <t>S</t>
  </si>
  <si>
    <r>
      <t xml:space="preserve">Régime agricole - Métropole
Tous risques
Séries en date de remboursements
</t>
    </r>
    <r>
      <rPr>
        <b/>
        <sz val="9"/>
        <color theme="1"/>
        <rFont val="Cambria"/>
        <family val="1"/>
      </rPr>
      <t>Montants remboursés en millions d'euros</t>
    </r>
  </si>
  <si>
    <r>
      <t xml:space="preserve">Non-salariés agricoles - Métropole
Tous risques
Séries en date de remboursements
</t>
    </r>
    <r>
      <rPr>
        <b/>
        <sz val="9"/>
        <color theme="1"/>
        <rFont val="Cambria"/>
        <family val="1"/>
      </rPr>
      <t>Montants remboursés en millions d'euros</t>
    </r>
  </si>
  <si>
    <r>
      <t xml:space="preserve">Salariés agricoles - Métropole
Tous risques
Séries en date de remboursements
</t>
    </r>
    <r>
      <rPr>
        <b/>
        <sz val="9"/>
        <color theme="1"/>
        <rFont val="Cambria"/>
        <family val="1"/>
      </rPr>
      <t>Montants remboursés en millions d'euros</t>
    </r>
  </si>
  <si>
    <r>
      <t xml:space="preserve">Régime agricole - Métropole
Tous risques
Séries en date de remboursements hors actes spécifiques covid (1)
</t>
    </r>
    <r>
      <rPr>
        <b/>
        <sz val="9"/>
        <color theme="1"/>
        <rFont val="Cambria"/>
        <family val="1"/>
      </rPr>
      <t>Montants remboursés en millions d'euros</t>
    </r>
  </si>
  <si>
    <r>
      <t xml:space="preserve">Non-salariés agricoles - Métropole
Tous risques
Séries en date de remboursements hors actes spécifiques covid (1)
</t>
    </r>
    <r>
      <rPr>
        <b/>
        <sz val="9"/>
        <color theme="1"/>
        <rFont val="Cambria"/>
        <family val="1"/>
      </rPr>
      <t>Montants remboursés en millions d'euros</t>
    </r>
  </si>
  <si>
    <r>
      <t xml:space="preserve">Salariés agricoles - Métropole
Tous risques
Séries en date de remboursements hors actes spécifiques covid (1)
</t>
    </r>
    <r>
      <rPr>
        <b/>
        <sz val="9"/>
        <color theme="1"/>
        <rFont val="Cambria"/>
        <family val="1"/>
      </rPr>
      <t>Montants remboursés en millions d'euros</t>
    </r>
  </si>
  <si>
    <r>
      <t xml:space="preserve">Régime agricole - Métropole
Tous risques
Séries en date de soins
</t>
    </r>
    <r>
      <rPr>
        <b/>
        <sz val="9"/>
        <color theme="1"/>
        <rFont val="Cambria"/>
        <family val="1"/>
      </rPr>
      <t>Montants remboursés en millions d'euros</t>
    </r>
  </si>
  <si>
    <r>
      <t xml:space="preserve">Non-salariés agricoles - Métropole
Tous risques
Séries en date de soins
</t>
    </r>
    <r>
      <rPr>
        <b/>
        <sz val="9"/>
        <color theme="1"/>
        <rFont val="Cambria"/>
        <family val="1"/>
      </rPr>
      <t>Montants remboursés en millions d'euros</t>
    </r>
  </si>
  <si>
    <r>
      <t xml:space="preserve">Salariés agricoles - Métropole
Tous risques
Séries en date de soins
</t>
    </r>
    <r>
      <rPr>
        <b/>
        <sz val="9"/>
        <color theme="1"/>
        <rFont val="Cambria"/>
        <family val="1"/>
      </rPr>
      <t>Montants remboursés en millions d'euros</t>
    </r>
  </si>
  <si>
    <t>Révision des mois de janvier 2022 à avril 2024 en date de soins selon les données liquidées jusqu'en juillet 2024</t>
  </si>
  <si>
    <t>Données brutes  juillet 2024</t>
  </si>
  <si>
    <t>Taux de croissance  juil 2024 / juil 2023</t>
  </si>
  <si>
    <t>Taux de croissance  juil 2024 / juin 2024</t>
  </si>
  <si>
    <t>Rappel :
Taux ACM CVS-CJO à fin juillet 2023</t>
  </si>
  <si>
    <t>Données brutes août 2023 - juil 2024</t>
  </si>
  <si>
    <t>Taux ACM (août 2023 - juil 2024 / août 2022 - juil 2023)</t>
  </si>
  <si>
    <t>( janv à juil 2024 ) /
( janv à juil 2023 )</t>
  </si>
  <si>
    <t>Données brutes  mai 2024</t>
  </si>
  <si>
    <t>Taux de croissance  mai 2024 / mai 2023</t>
  </si>
  <si>
    <t>Taux de croissance  mai 2024 / avril 2024</t>
  </si>
  <si>
    <t>Rappel :
Taux ACM CVS-CJO à fin mai 2023</t>
  </si>
  <si>
    <t>Données brutes juin 2023 - mai 2024</t>
  </si>
  <si>
    <t>Taux ACM (juin 2023 - mai 2024 / juin 2022 - mai 2023)</t>
  </si>
  <si>
    <t>( janv à mai 2024 ) /
( janv à mai 2023 )</t>
  </si>
  <si>
    <t>TOTAL généralistes</t>
  </si>
  <si>
    <t>TOTAL spécialistes</t>
  </si>
  <si>
    <t>Honoraires de dentistes</t>
  </si>
  <si>
    <t>Montants masseurs-kiné</t>
  </si>
  <si>
    <t>TOTAL transports</t>
  </si>
  <si>
    <t>IJ AT</t>
  </si>
  <si>
    <t>Médicaments rétrocédés</t>
  </si>
  <si>
    <t>Produits de LPP</t>
  </si>
  <si>
    <t>TOTAL Infirmiers</t>
  </si>
  <si>
    <t>TOTAL Laboratoires</t>
  </si>
  <si>
    <t>IJ maladie</t>
  </si>
  <si>
    <t>Médicaments de ville</t>
  </si>
  <si>
    <t>TOTAL médicaments</t>
  </si>
  <si>
    <t xml:space="preserve"> 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</si>
</sst>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_-* #,##0.00\ _€_-;\-* #,##0.00\ _€_-;_-* &quot;-&quot;??\ _€_-;_-@_-"/>
    <numFmt numFmtId="166" formatCode="#,##0.0"/>
    <numFmt numFmtId="167" formatCode="#,##0.0_ ;\-#,##0.0\ "/>
    <numFmt numFmtId="168" formatCode="_-* #,##0.0\ _€_-;\-* #,##0.0\ _€_-;_-* &quot;-&quot;??\ _€_-;_-@_-"/>
    <numFmt numFmtId="169" formatCode="[$-40C]mmm\-yy;@"/>
    <numFmt numFmtId="170" formatCode="[$-40C]mmmm\-yy;@"/>
  </numFmts>
  <fonts count="31" x14ac:knownFonts="1">
    <font>
      <sz val="11"/>
      <color theme="1"/>
      <name val="Calibri"/>
      <family val="2"/>
      <scheme val="minor"/>
    </font>
    <font>
      <sz val="11"/>
      <color theme="1"/>
      <name val="Calibri"/>
      <family val="2"/>
      <scheme val="minor"/>
    </font>
    <font>
      <sz val="10"/>
      <name val="Arial"/>
      <family val="2"/>
    </font>
    <font>
      <sz val="10"/>
      <color theme="1"/>
      <name val="Arial"/>
      <family val="2"/>
    </font>
    <font>
      <sz val="10"/>
      <name val="Cambria"/>
      <family val="1"/>
    </font>
    <font>
      <b/>
      <sz val="10"/>
      <name val="Cambria"/>
      <family val="1"/>
    </font>
    <font>
      <sz val="10"/>
      <name val="Arial"/>
    </font>
    <font>
      <sz val="8"/>
      <name val="Cambria"/>
      <family val="1"/>
    </font>
    <font>
      <sz val="9"/>
      <color rgb="FFFF00FF"/>
      <name val="Cambria"/>
      <family val="1"/>
    </font>
    <font>
      <b/>
      <sz val="10"/>
      <color rgb="FFFF0000"/>
      <name val="Cambria"/>
      <family val="1"/>
    </font>
    <font>
      <sz val="9"/>
      <name val="Cambria"/>
      <family val="1"/>
    </font>
    <font>
      <b/>
      <sz val="12"/>
      <color rgb="FF0000FF"/>
      <name val="Cambria"/>
      <family val="1"/>
    </font>
    <font>
      <b/>
      <sz val="10"/>
      <color rgb="FF0000FF"/>
      <name val="Cambria"/>
      <family val="1"/>
    </font>
    <font>
      <b/>
      <sz val="9"/>
      <color theme="0" tint="-0.499984740745262"/>
      <name val="Cambria"/>
      <family val="1"/>
    </font>
    <font>
      <b/>
      <sz val="10"/>
      <color theme="1"/>
      <name val="Cambria"/>
      <family val="1"/>
    </font>
    <font>
      <b/>
      <sz val="11"/>
      <color theme="1"/>
      <name val="Cambria"/>
      <family val="1"/>
    </font>
    <font>
      <b/>
      <sz val="9"/>
      <color theme="1"/>
      <name val="Cambria"/>
      <family val="1"/>
    </font>
    <font>
      <b/>
      <sz val="11"/>
      <color theme="0"/>
      <name val="Cambria"/>
      <family val="1"/>
    </font>
    <font>
      <b/>
      <sz val="9"/>
      <name val="Cambria"/>
      <family val="1"/>
    </font>
    <font>
      <sz val="9"/>
      <color theme="1"/>
      <name val="Cambria"/>
      <family val="1"/>
    </font>
    <font>
      <b/>
      <sz val="10"/>
      <color theme="0"/>
      <name val="Cambria"/>
      <family val="1"/>
    </font>
    <font>
      <b/>
      <i/>
      <sz val="8"/>
      <name val="Cambria"/>
      <family val="1"/>
    </font>
    <font>
      <b/>
      <sz val="12"/>
      <color rgb="FFFFFFFF"/>
      <name val="Arial"/>
      <family val="2"/>
    </font>
    <font>
      <sz val="11"/>
      <color theme="1"/>
      <name val="Arial"/>
      <family val="2"/>
    </font>
    <font>
      <b/>
      <sz val="11"/>
      <color theme="1"/>
      <name val="Arial"/>
      <family val="2"/>
    </font>
    <font>
      <b/>
      <sz val="11"/>
      <color theme="0"/>
      <name val="Arial"/>
      <family val="2"/>
    </font>
    <font>
      <b/>
      <sz val="10.5"/>
      <color theme="8" tint="-0.249977111117893"/>
      <name val="Arial"/>
      <family val="2"/>
    </font>
    <font>
      <sz val="11"/>
      <color theme="8" tint="-0.249977111117893"/>
      <name val="Arial"/>
      <family val="2"/>
    </font>
    <font>
      <b/>
      <sz val="11"/>
      <name val="Arial"/>
      <family val="2"/>
    </font>
    <font>
      <sz val="11"/>
      <name val="Arial"/>
      <family val="2"/>
    </font>
    <font>
      <i/>
      <sz val="11"/>
      <color theme="1"/>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6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92CDDC"/>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7">
    <xf numFmtId="0" fontId="0" fillId="0" borderId="0"/>
    <xf numFmtId="9"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 fillId="0" borderId="0"/>
    <xf numFmtId="0" fontId="1" fillId="0" borderId="0"/>
    <xf numFmtId="0" fontId="1" fillId="0" borderId="0"/>
    <xf numFmtId="9" fontId="2" fillId="0" borderId="0" applyFont="0" applyFill="0" applyBorder="0" applyAlignment="0" applyProtection="0"/>
    <xf numFmtId="0" fontId="6" fillId="0" borderId="0"/>
    <xf numFmtId="0" fontId="1" fillId="0" borderId="0"/>
    <xf numFmtId="0" fontId="1" fillId="0" borderId="0"/>
  </cellStyleXfs>
  <cellXfs count="233">
    <xf numFmtId="0" fontId="0" fillId="0" borderId="0" xfId="0"/>
    <xf numFmtId="0" fontId="11" fillId="2" borderId="0" xfId="2" applyFont="1" applyFill="1" applyAlignment="1">
      <alignment horizontal="center" vertical="center"/>
    </xf>
    <xf numFmtId="0" fontId="11" fillId="2" borderId="0" xfId="2" applyFont="1" applyFill="1" applyAlignment="1">
      <alignment vertical="center"/>
    </xf>
    <xf numFmtId="0" fontId="11" fillId="2" borderId="0" xfId="2" applyFont="1" applyFill="1" applyAlignment="1">
      <alignment horizontal="left" vertical="center"/>
    </xf>
    <xf numFmtId="0" fontId="5" fillId="2" borderId="0" xfId="2" applyFont="1" applyFill="1" applyAlignment="1">
      <alignment horizontal="centerContinuous" vertical="center"/>
    </xf>
    <xf numFmtId="0" fontId="5" fillId="2" borderId="0" xfId="2" applyFont="1" applyFill="1" applyAlignment="1">
      <alignment vertical="center"/>
    </xf>
    <xf numFmtId="0" fontId="5" fillId="2" borderId="0" xfId="2" applyFont="1" applyFill="1" applyAlignment="1">
      <alignment horizontal="left" vertical="center"/>
    </xf>
    <xf numFmtId="0" fontId="5" fillId="2" borderId="0" xfId="2" applyFont="1" applyFill="1" applyAlignment="1">
      <alignment horizontal="center" vertical="center"/>
    </xf>
    <xf numFmtId="0" fontId="13" fillId="2" borderId="0" xfId="2" applyFont="1" applyFill="1" applyAlignment="1">
      <alignment vertical="center"/>
    </xf>
    <xf numFmtId="0" fontId="5" fillId="2" borderId="0" xfId="2" applyFont="1" applyFill="1" applyAlignment="1">
      <alignment horizontal="right" vertical="center"/>
    </xf>
    <xf numFmtId="0" fontId="14" fillId="2" borderId="0" xfId="2" applyFont="1" applyFill="1" applyAlignment="1">
      <alignment vertical="center"/>
    </xf>
    <xf numFmtId="0" fontId="5" fillId="0" borderId="0" xfId="2" applyFont="1"/>
    <xf numFmtId="0" fontId="10" fillId="2" borderId="0" xfId="2" applyFont="1" applyFill="1" applyAlignment="1">
      <alignment vertical="center"/>
    </xf>
    <xf numFmtId="0" fontId="5" fillId="0" borderId="0" xfId="2" applyFont="1" applyAlignment="1">
      <alignment vertical="center"/>
    </xf>
    <xf numFmtId="2" fontId="5" fillId="2" borderId="0" xfId="1" applyNumberFormat="1" applyFont="1" applyFill="1" applyBorder="1" applyAlignment="1">
      <alignment horizontal="right" vertical="center" wrapText="1"/>
    </xf>
    <xf numFmtId="164" fontId="5" fillId="2" borderId="0" xfId="1" applyNumberFormat="1" applyFont="1" applyFill="1" applyBorder="1" applyAlignment="1">
      <alignment horizontal="right" vertical="center" wrapText="1"/>
    </xf>
    <xf numFmtId="9" fontId="9" fillId="2" borderId="0" xfId="1" applyFont="1" applyFill="1" applyAlignment="1">
      <alignment vertical="center"/>
    </xf>
    <xf numFmtId="9" fontId="9" fillId="2" borderId="0" xfId="1" applyFont="1" applyFill="1" applyBorder="1" applyAlignment="1">
      <alignment vertical="center"/>
    </xf>
    <xf numFmtId="0" fontId="5" fillId="2" borderId="0" xfId="2" applyFont="1" applyFill="1"/>
    <xf numFmtId="165" fontId="5" fillId="2" borderId="0" xfId="3" applyFont="1" applyFill="1" applyBorder="1" applyAlignment="1">
      <alignment horizontal="right" vertical="center" wrapText="1"/>
    </xf>
    <xf numFmtId="0" fontId="10" fillId="2" borderId="0" xfId="4" applyFont="1" applyFill="1"/>
    <xf numFmtId="0" fontId="10" fillId="3" borderId="0" xfId="4" applyFont="1" applyFill="1"/>
    <xf numFmtId="166" fontId="8" fillId="2" borderId="0" xfId="4" applyNumberFormat="1" applyFont="1" applyFill="1" applyAlignment="1">
      <alignment vertical="center"/>
    </xf>
    <xf numFmtId="0" fontId="10" fillId="4" borderId="0" xfId="4" applyFont="1" applyFill="1"/>
    <xf numFmtId="0" fontId="10" fillId="3" borderId="0" xfId="4" applyFont="1" applyFill="1" applyAlignment="1">
      <alignment horizontal="center"/>
    </xf>
    <xf numFmtId="0" fontId="10" fillId="4" borderId="0" xfId="4" applyFont="1" applyFill="1" applyAlignment="1">
      <alignment horizontal="center"/>
    </xf>
    <xf numFmtId="0" fontId="15" fillId="5" borderId="1" xfId="5" applyFont="1" applyFill="1" applyBorder="1" applyAlignment="1">
      <alignment horizontal="center" vertical="center" wrapText="1"/>
    </xf>
    <xf numFmtId="0" fontId="15" fillId="5" borderId="2" xfId="6" applyFont="1" applyFill="1" applyBorder="1" applyAlignment="1">
      <alignment horizontal="center" vertical="center"/>
    </xf>
    <xf numFmtId="0" fontId="15" fillId="5" borderId="3" xfId="6" applyFont="1" applyFill="1" applyBorder="1" applyAlignment="1">
      <alignment horizontal="center" vertical="center"/>
    </xf>
    <xf numFmtId="0" fontId="15" fillId="5" borderId="4" xfId="6" applyFont="1" applyFill="1" applyBorder="1" applyAlignment="1">
      <alignment horizontal="center" vertical="center"/>
    </xf>
    <xf numFmtId="0" fontId="15" fillId="5" borderId="5" xfId="5" applyFont="1" applyFill="1" applyBorder="1" applyAlignment="1">
      <alignment horizontal="center" vertical="center" wrapText="1"/>
    </xf>
    <xf numFmtId="0" fontId="14" fillId="5" borderId="6" xfId="5" applyFont="1" applyFill="1" applyBorder="1" applyAlignment="1">
      <alignment horizontal="center" vertical="center" wrapText="1"/>
    </xf>
    <xf numFmtId="0" fontId="14" fillId="5" borderId="2" xfId="5" applyFont="1" applyFill="1" applyBorder="1" applyAlignment="1">
      <alignment horizontal="center" vertical="center" wrapText="1"/>
    </xf>
    <xf numFmtId="0" fontId="16" fillId="5" borderId="3" xfId="5" applyFont="1" applyFill="1" applyBorder="1" applyAlignment="1">
      <alignment horizontal="center" vertical="center" wrapText="1"/>
    </xf>
    <xf numFmtId="0" fontId="14" fillId="5" borderId="7" xfId="5" applyFont="1" applyFill="1" applyBorder="1" applyAlignment="1">
      <alignment horizontal="center" vertical="center" wrapText="1"/>
    </xf>
    <xf numFmtId="0" fontId="14" fillId="5" borderId="8" xfId="5" applyFont="1" applyFill="1" applyBorder="1" applyAlignment="1">
      <alignment horizontal="center" vertical="center" wrapText="1"/>
    </xf>
    <xf numFmtId="0" fontId="14" fillId="5" borderId="9" xfId="5" applyFont="1" applyFill="1" applyBorder="1" applyAlignment="1">
      <alignment horizontal="center" vertical="center" wrapText="1"/>
    </xf>
    <xf numFmtId="0" fontId="4" fillId="0" borderId="4" xfId="14" applyFont="1" applyBorder="1" applyAlignment="1">
      <alignment horizontal="center" vertical="center" wrapText="1"/>
    </xf>
    <xf numFmtId="0" fontId="14" fillId="5" borderId="4" xfId="5" applyFont="1" applyFill="1" applyBorder="1" applyAlignment="1">
      <alignment horizontal="center" vertical="center" wrapText="1"/>
    </xf>
    <xf numFmtId="0" fontId="15" fillId="5" borderId="10" xfId="5" applyFont="1" applyFill="1" applyBorder="1" applyAlignment="1">
      <alignment horizontal="center" vertical="center" wrapText="1"/>
    </xf>
    <xf numFmtId="0" fontId="14" fillId="5" borderId="11" xfId="5" applyFont="1" applyFill="1" applyBorder="1" applyAlignment="1">
      <alignment horizontal="center" vertical="center" wrapText="1"/>
    </xf>
    <xf numFmtId="0" fontId="14" fillId="5" borderId="2" xfId="5" applyFont="1" applyFill="1" applyBorder="1" applyAlignment="1">
      <alignment horizontal="center" vertical="center" wrapText="1"/>
    </xf>
    <xf numFmtId="0" fontId="14" fillId="5" borderId="12" xfId="5" applyFont="1" applyFill="1" applyBorder="1" applyAlignment="1">
      <alignment horizontal="center" vertical="center" wrapText="1"/>
    </xf>
    <xf numFmtId="0" fontId="14" fillId="5" borderId="13" xfId="5" applyFont="1" applyFill="1" applyBorder="1" applyAlignment="1">
      <alignment horizontal="center" vertical="center" wrapText="1"/>
    </xf>
    <xf numFmtId="0" fontId="17" fillId="6" borderId="7" xfId="5" applyFont="1" applyFill="1" applyBorder="1" applyAlignment="1">
      <alignment horizontal="left" vertical="center"/>
    </xf>
    <xf numFmtId="167" fontId="17" fillId="6" borderId="7" xfId="7" applyNumberFormat="1" applyFont="1" applyFill="1" applyBorder="1" applyAlignment="1">
      <alignment horizontal="right" vertical="center" indent="1"/>
    </xf>
    <xf numFmtId="164" fontId="17" fillId="6" borderId="7" xfId="8" applyNumberFormat="1" applyFont="1" applyFill="1" applyBorder="1" applyAlignment="1">
      <alignment horizontal="center" vertical="center"/>
    </xf>
    <xf numFmtId="164" fontId="17" fillId="6" borderId="2" xfId="1" applyNumberFormat="1" applyFont="1" applyFill="1" applyBorder="1" applyAlignment="1">
      <alignment horizontal="center" vertical="center"/>
    </xf>
    <xf numFmtId="164" fontId="17" fillId="6" borderId="7" xfId="1" applyNumberFormat="1" applyFont="1" applyFill="1" applyBorder="1" applyAlignment="1">
      <alignment horizontal="center" vertical="center"/>
    </xf>
    <xf numFmtId="164" fontId="17" fillId="6" borderId="4" xfId="8" applyNumberFormat="1" applyFont="1" applyFill="1" applyBorder="1" applyAlignment="1">
      <alignment horizontal="center" vertical="center"/>
    </xf>
    <xf numFmtId="167" fontId="17" fillId="6" borderId="4" xfId="7" applyNumberFormat="1" applyFont="1" applyFill="1" applyBorder="1" applyAlignment="1">
      <alignment horizontal="center" vertical="center"/>
    </xf>
    <xf numFmtId="0" fontId="18" fillId="4" borderId="14" xfId="4" applyFont="1" applyFill="1" applyBorder="1" applyAlignment="1">
      <alignment vertical="center"/>
    </xf>
    <xf numFmtId="166" fontId="18" fillId="2" borderId="5" xfId="4" applyNumberFormat="1" applyFont="1" applyFill="1" applyBorder="1" applyAlignment="1">
      <alignment horizontal="right" vertical="center" indent="1"/>
    </xf>
    <xf numFmtId="164" fontId="18" fillId="2" borderId="15" xfId="4" applyNumberFormat="1" applyFont="1" applyFill="1" applyBorder="1" applyAlignment="1">
      <alignment horizontal="right" vertical="center" indent="1"/>
    </xf>
    <xf numFmtId="164" fontId="18" fillId="2" borderId="0" xfId="4" applyNumberFormat="1" applyFont="1" applyFill="1" applyAlignment="1">
      <alignment horizontal="right" vertical="center" indent="1"/>
    </xf>
    <xf numFmtId="164" fontId="18" fillId="2" borderId="5" xfId="4" applyNumberFormat="1" applyFont="1" applyFill="1" applyBorder="1" applyAlignment="1">
      <alignment horizontal="right" vertical="center" indent="1"/>
    </xf>
    <xf numFmtId="164" fontId="18" fillId="3" borderId="8" xfId="4" applyNumberFormat="1" applyFont="1" applyFill="1" applyBorder="1" applyAlignment="1">
      <alignment horizontal="center" vertical="center"/>
    </xf>
    <xf numFmtId="166" fontId="18" fillId="3" borderId="0" xfId="4" applyNumberFormat="1" applyFont="1" applyFill="1" applyAlignment="1">
      <alignment horizontal="right" vertical="center" indent="1"/>
    </xf>
    <xf numFmtId="164" fontId="18" fillId="3" borderId="5" xfId="4" applyNumberFormat="1" applyFont="1" applyFill="1" applyBorder="1" applyAlignment="1">
      <alignment horizontal="right" vertical="center" indent="1"/>
    </xf>
    <xf numFmtId="164" fontId="18" fillId="3" borderId="0" xfId="4" applyNumberFormat="1" applyFont="1" applyFill="1" applyAlignment="1">
      <alignment horizontal="right" vertical="center" indent="1"/>
    </xf>
    <xf numFmtId="0" fontId="10" fillId="4" borderId="14" xfId="4" applyFont="1" applyFill="1" applyBorder="1" applyAlignment="1">
      <alignment horizontal="left" vertical="center" indent="1"/>
    </xf>
    <xf numFmtId="166" fontId="10" fillId="2" borderId="5" xfId="4" applyNumberFormat="1" applyFont="1" applyFill="1" applyBorder="1" applyAlignment="1">
      <alignment horizontal="right" vertical="center" indent="1"/>
    </xf>
    <xf numFmtId="164" fontId="10" fillId="2" borderId="15" xfId="4" applyNumberFormat="1" applyFont="1" applyFill="1" applyBorder="1" applyAlignment="1">
      <alignment horizontal="right" vertical="center" indent="1"/>
    </xf>
    <xf numFmtId="164" fontId="10" fillId="2" borderId="0" xfId="4" applyNumberFormat="1" applyFont="1" applyFill="1" applyAlignment="1">
      <alignment horizontal="right" vertical="center" indent="1"/>
    </xf>
    <xf numFmtId="164" fontId="10" fillId="2" borderId="5" xfId="4" applyNumberFormat="1" applyFont="1" applyFill="1" applyBorder="1" applyAlignment="1">
      <alignment horizontal="right" vertical="center" indent="1"/>
    </xf>
    <xf numFmtId="164" fontId="10" fillId="3" borderId="15" xfId="4" applyNumberFormat="1" applyFont="1" applyFill="1" applyBorder="1" applyAlignment="1">
      <alignment horizontal="center" vertical="center"/>
    </xf>
    <xf numFmtId="166" fontId="10" fillId="3" borderId="0" xfId="4" applyNumberFormat="1" applyFont="1" applyFill="1" applyAlignment="1">
      <alignment horizontal="right" vertical="center" indent="1"/>
    </xf>
    <xf numFmtId="164" fontId="10" fillId="3" borderId="5" xfId="4" applyNumberFormat="1" applyFont="1" applyFill="1" applyBorder="1" applyAlignment="1">
      <alignment horizontal="right" vertical="center" indent="1"/>
    </xf>
    <xf numFmtId="164" fontId="10" fillId="3" borderId="0" xfId="4" applyNumberFormat="1" applyFont="1" applyFill="1" applyAlignment="1">
      <alignment horizontal="right" vertical="center" indent="1"/>
    </xf>
    <xf numFmtId="49" fontId="10" fillId="4" borderId="14" xfId="4" applyNumberFormat="1" applyFont="1" applyFill="1" applyBorder="1" applyAlignment="1">
      <alignment horizontal="left" vertical="center" indent="3"/>
    </xf>
    <xf numFmtId="49" fontId="10" fillId="4" borderId="14" xfId="4" applyNumberFormat="1" applyFont="1" applyFill="1" applyBorder="1" applyAlignment="1">
      <alignment horizontal="left" indent="1"/>
    </xf>
    <xf numFmtId="49" fontId="10" fillId="4" borderId="14" xfId="4" applyNumberFormat="1" applyFont="1" applyFill="1" applyBorder="1" applyAlignment="1">
      <alignment horizontal="left" indent="3"/>
    </xf>
    <xf numFmtId="0" fontId="10" fillId="4" borderId="14" xfId="4" applyFont="1" applyFill="1" applyBorder="1" applyAlignment="1">
      <alignment horizontal="left" indent="1"/>
    </xf>
    <xf numFmtId="164" fontId="19" fillId="3" borderId="15" xfId="4" applyNumberFormat="1" applyFont="1" applyFill="1" applyBorder="1" applyAlignment="1">
      <alignment horizontal="center" vertical="center"/>
    </xf>
    <xf numFmtId="164" fontId="19" fillId="3" borderId="5" xfId="4" applyNumberFormat="1" applyFont="1" applyFill="1" applyBorder="1" applyAlignment="1">
      <alignment horizontal="right" vertical="center" indent="1"/>
    </xf>
    <xf numFmtId="0" fontId="18" fillId="4" borderId="5" xfId="4" applyFont="1" applyFill="1" applyBorder="1" applyAlignment="1">
      <alignment vertical="center"/>
    </xf>
    <xf numFmtId="164" fontId="18" fillId="3" borderId="15" xfId="4" applyNumberFormat="1" applyFont="1" applyFill="1" applyBorder="1" applyAlignment="1">
      <alignment horizontal="center" vertical="center"/>
    </xf>
    <xf numFmtId="0" fontId="10" fillId="4" borderId="5" xfId="4" applyFont="1" applyFill="1" applyBorder="1" applyAlignment="1">
      <alignment horizontal="left" vertical="center" indent="1"/>
    </xf>
    <xf numFmtId="49" fontId="10" fillId="4" borderId="5" xfId="4" applyNumberFormat="1" applyFont="1" applyFill="1" applyBorder="1" applyAlignment="1">
      <alignment horizontal="left" indent="3"/>
    </xf>
    <xf numFmtId="166" fontId="4" fillId="2" borderId="5" xfId="4" applyNumberFormat="1" applyFont="1" applyFill="1" applyBorder="1" applyAlignment="1">
      <alignment horizontal="right" vertical="center" indent="1"/>
    </xf>
    <xf numFmtId="0" fontId="18" fillId="4" borderId="16" xfId="4" applyFont="1" applyFill="1" applyBorder="1" applyAlignment="1">
      <alignment vertical="center"/>
    </xf>
    <xf numFmtId="166" fontId="10" fillId="2" borderId="17" xfId="4" applyNumberFormat="1" applyFont="1" applyFill="1" applyBorder="1" applyAlignment="1">
      <alignment horizontal="right" vertical="center" indent="1"/>
    </xf>
    <xf numFmtId="164" fontId="10" fillId="2" borderId="18" xfId="4" applyNumberFormat="1" applyFont="1" applyFill="1" applyBorder="1" applyAlignment="1">
      <alignment horizontal="right" vertical="center" indent="1"/>
    </xf>
    <xf numFmtId="164" fontId="10" fillId="2" borderId="19" xfId="4" applyNumberFormat="1" applyFont="1" applyFill="1" applyBorder="1" applyAlignment="1">
      <alignment horizontal="right" vertical="center" indent="1"/>
    </xf>
    <xf numFmtId="164" fontId="10" fillId="2" borderId="17" xfId="4" applyNumberFormat="1" applyFont="1" applyFill="1" applyBorder="1" applyAlignment="1">
      <alignment horizontal="right" vertical="center" indent="1"/>
    </xf>
    <xf numFmtId="164" fontId="10" fillId="3" borderId="20" xfId="4" applyNumberFormat="1" applyFont="1" applyFill="1" applyBorder="1" applyAlignment="1">
      <alignment horizontal="center" vertical="center"/>
    </xf>
    <xf numFmtId="166" fontId="10" fillId="3" borderId="19" xfId="4" applyNumberFormat="1" applyFont="1" applyFill="1" applyBorder="1" applyAlignment="1">
      <alignment horizontal="right" vertical="center" indent="1"/>
    </xf>
    <xf numFmtId="164" fontId="10" fillId="3" borderId="17" xfId="4" applyNumberFormat="1" applyFont="1" applyFill="1" applyBorder="1" applyAlignment="1">
      <alignment horizontal="right" vertical="center" indent="1"/>
    </xf>
    <xf numFmtId="164" fontId="10" fillId="3" borderId="19" xfId="4" applyNumberFormat="1" applyFont="1" applyFill="1" applyBorder="1" applyAlignment="1">
      <alignment horizontal="right" vertical="center" indent="1"/>
    </xf>
    <xf numFmtId="164" fontId="10" fillId="3" borderId="12" xfId="4" applyNumberFormat="1" applyFont="1" applyFill="1" applyBorder="1" applyAlignment="1">
      <alignment horizontal="center" vertical="center"/>
    </xf>
    <xf numFmtId="0" fontId="17" fillId="6" borderId="2" xfId="5" applyFont="1" applyFill="1" applyBorder="1" applyAlignment="1">
      <alignment horizontal="left" vertical="center"/>
    </xf>
    <xf numFmtId="164" fontId="17" fillId="6" borderId="2" xfId="8" applyNumberFormat="1" applyFont="1" applyFill="1" applyBorder="1" applyAlignment="1">
      <alignment horizontal="center" vertical="center"/>
    </xf>
    <xf numFmtId="167" fontId="17" fillId="6" borderId="4" xfId="7" applyNumberFormat="1" applyFont="1" applyFill="1" applyBorder="1" applyAlignment="1">
      <alignment horizontal="right" vertical="center" indent="1"/>
    </xf>
    <xf numFmtId="164" fontId="17" fillId="6" borderId="3" xfId="8" applyNumberFormat="1" applyFont="1" applyFill="1" applyBorder="1" applyAlignment="1">
      <alignment horizontal="center" vertical="center"/>
    </xf>
    <xf numFmtId="0" fontId="10" fillId="2" borderId="5" xfId="4" applyFont="1" applyFill="1" applyBorder="1" applyAlignment="1">
      <alignment horizontal="left" vertical="center" indent="1"/>
    </xf>
    <xf numFmtId="166" fontId="10" fillId="2" borderId="1" xfId="4" applyNumberFormat="1" applyFont="1" applyFill="1" applyBorder="1" applyAlignment="1">
      <alignment horizontal="right" vertical="center" indent="1"/>
    </xf>
    <xf numFmtId="164" fontId="10" fillId="2" borderId="14" xfId="4" applyNumberFormat="1" applyFont="1" applyFill="1" applyBorder="1" applyAlignment="1">
      <alignment horizontal="right" vertical="center" indent="1"/>
    </xf>
    <xf numFmtId="164" fontId="10" fillId="2" borderId="1" xfId="4" applyNumberFormat="1" applyFont="1" applyFill="1" applyBorder="1" applyAlignment="1">
      <alignment horizontal="right" vertical="center" indent="1"/>
    </xf>
    <xf numFmtId="166" fontId="10" fillId="2" borderId="15" xfId="4" applyNumberFormat="1" applyFont="1" applyFill="1" applyBorder="1" applyAlignment="1">
      <alignment horizontal="right" vertical="center" indent="1"/>
    </xf>
    <xf numFmtId="166" fontId="10" fillId="4" borderId="0" xfId="4" applyNumberFormat="1" applyFont="1" applyFill="1"/>
    <xf numFmtId="0" fontId="10" fillId="2" borderId="14" xfId="2" applyFont="1" applyFill="1" applyBorder="1" applyAlignment="1">
      <alignment horizontal="left" vertical="center" indent="3"/>
    </xf>
    <xf numFmtId="0" fontId="10" fillId="2" borderId="11" xfId="2" applyFont="1" applyFill="1" applyBorder="1" applyAlignment="1">
      <alignment horizontal="left" vertical="center" indent="3"/>
    </xf>
    <xf numFmtId="166" fontId="10" fillId="2" borderId="10" xfId="4" applyNumberFormat="1" applyFont="1" applyFill="1" applyBorder="1" applyAlignment="1">
      <alignment horizontal="right" vertical="center" indent="1"/>
    </xf>
    <xf numFmtId="164" fontId="10" fillId="2" borderId="10" xfId="4" applyNumberFormat="1" applyFont="1" applyFill="1" applyBorder="1" applyAlignment="1">
      <alignment horizontal="right" vertical="center" indent="1"/>
    </xf>
    <xf numFmtId="164" fontId="10" fillId="2" borderId="11" xfId="4" applyNumberFormat="1" applyFont="1" applyFill="1" applyBorder="1" applyAlignment="1">
      <alignment horizontal="right" vertical="center" indent="1"/>
    </xf>
    <xf numFmtId="164" fontId="10" fillId="2" borderId="12" xfId="4" applyNumberFormat="1" applyFont="1" applyFill="1" applyBorder="1" applyAlignment="1">
      <alignment horizontal="right" vertical="center" indent="1"/>
    </xf>
    <xf numFmtId="166" fontId="10" fillId="2" borderId="12" xfId="4" applyNumberFormat="1" applyFont="1" applyFill="1" applyBorder="1" applyAlignment="1">
      <alignment horizontal="right" vertical="center" indent="1"/>
    </xf>
    <xf numFmtId="0" fontId="10" fillId="4" borderId="0" xfId="4" applyFont="1" applyFill="1" applyAlignment="1">
      <alignment horizontal="left" vertical="center" indent="1"/>
    </xf>
    <xf numFmtId="166" fontId="10" fillId="2" borderId="0" xfId="4" applyNumberFormat="1" applyFont="1" applyFill="1" applyAlignment="1">
      <alignment horizontal="right" vertical="center" indent="1"/>
    </xf>
    <xf numFmtId="0" fontId="4" fillId="4" borderId="0" xfId="4" applyFont="1" applyFill="1"/>
    <xf numFmtId="0" fontId="10" fillId="4" borderId="0" xfId="4" applyFont="1" applyFill="1" applyAlignment="1">
      <alignment horizontal="left" indent="1"/>
    </xf>
    <xf numFmtId="164" fontId="10" fillId="4" borderId="0" xfId="4" applyNumberFormat="1" applyFont="1" applyFill="1" applyAlignment="1">
      <alignment horizontal="center" vertical="center"/>
    </xf>
    <xf numFmtId="166" fontId="10" fillId="4" borderId="0" xfId="4" applyNumberFormat="1" applyFont="1" applyFill="1" applyAlignment="1">
      <alignment horizontal="center" vertical="center"/>
    </xf>
    <xf numFmtId="0" fontId="14" fillId="7" borderId="2" xfId="5" applyFont="1" applyFill="1" applyBorder="1" applyAlignment="1">
      <alignment horizontal="center" vertical="center" wrapText="1"/>
    </xf>
    <xf numFmtId="0" fontId="14" fillId="7" borderId="3" xfId="5" applyFont="1" applyFill="1" applyBorder="1" applyAlignment="1">
      <alignment horizontal="center" vertical="center" wrapText="1"/>
    </xf>
    <xf numFmtId="0" fontId="14" fillId="7" borderId="4" xfId="5" applyFont="1" applyFill="1" applyBorder="1" applyAlignment="1">
      <alignment horizontal="center" vertical="center" wrapText="1"/>
    </xf>
    <xf numFmtId="167" fontId="20" fillId="6" borderId="4" xfId="7" applyNumberFormat="1" applyFont="1" applyFill="1" applyBorder="1" applyAlignment="1">
      <alignment horizontal="right" vertical="center" indent="1"/>
    </xf>
    <xf numFmtId="166" fontId="4" fillId="4" borderId="0" xfId="4" applyNumberFormat="1" applyFont="1" applyFill="1" applyAlignment="1">
      <alignment horizontal="center" vertical="center"/>
    </xf>
    <xf numFmtId="0" fontId="14" fillId="5" borderId="3" xfId="5" applyFont="1" applyFill="1" applyBorder="1" applyAlignment="1">
      <alignment horizontal="center" vertical="center" wrapText="1"/>
    </xf>
    <xf numFmtId="164" fontId="10" fillId="4" borderId="0" xfId="4" applyNumberFormat="1" applyFont="1" applyFill="1" applyAlignment="1">
      <alignment horizontal="right" vertical="center"/>
    </xf>
    <xf numFmtId="0" fontId="21" fillId="0" borderId="0" xfId="14" applyFont="1" applyAlignment="1">
      <alignment vertical="center"/>
    </xf>
    <xf numFmtId="0" fontId="7" fillId="2" borderId="0" xfId="14" applyFont="1" applyFill="1" applyAlignment="1">
      <alignment horizontal="left" vertical="center" wrapText="1"/>
    </xf>
    <xf numFmtId="0" fontId="10" fillId="3" borderId="15" xfId="4" applyFont="1" applyFill="1" applyBorder="1"/>
    <xf numFmtId="0" fontId="18" fillId="4" borderId="21" xfId="4" applyFont="1" applyFill="1" applyBorder="1" applyAlignment="1">
      <alignment vertical="center"/>
    </xf>
    <xf numFmtId="166" fontId="10" fillId="2" borderId="22" xfId="4" applyNumberFormat="1" applyFont="1" applyFill="1" applyBorder="1" applyAlignment="1">
      <alignment horizontal="right" vertical="center" indent="1"/>
    </xf>
    <xf numFmtId="164" fontId="10" fillId="2" borderId="20" xfId="4" applyNumberFormat="1" applyFont="1" applyFill="1" applyBorder="1" applyAlignment="1">
      <alignment horizontal="right" vertical="center" indent="1"/>
    </xf>
    <xf numFmtId="164" fontId="10" fillId="2" borderId="23" xfId="4" applyNumberFormat="1" applyFont="1" applyFill="1" applyBorder="1" applyAlignment="1">
      <alignment horizontal="right" vertical="center" indent="1"/>
    </xf>
    <xf numFmtId="164" fontId="10" fillId="2" borderId="22" xfId="4" applyNumberFormat="1" applyFont="1" applyFill="1" applyBorder="1" applyAlignment="1">
      <alignment horizontal="right" vertical="center" indent="1"/>
    </xf>
    <xf numFmtId="166" fontId="10" fillId="3" borderId="23" xfId="4" applyNumberFormat="1" applyFont="1" applyFill="1" applyBorder="1" applyAlignment="1">
      <alignment horizontal="right" vertical="center" indent="1"/>
    </xf>
    <xf numFmtId="164" fontId="10" fillId="3" borderId="22" xfId="4" applyNumberFormat="1" applyFont="1" applyFill="1" applyBorder="1" applyAlignment="1">
      <alignment horizontal="right" vertical="center" indent="1"/>
    </xf>
    <xf numFmtId="164" fontId="10" fillId="3" borderId="23" xfId="4" applyNumberFormat="1" applyFont="1" applyFill="1" applyBorder="1" applyAlignment="1">
      <alignment horizontal="right" vertical="center" indent="1"/>
    </xf>
    <xf numFmtId="164" fontId="17" fillId="6" borderId="7" xfId="9" applyNumberFormat="1" applyFont="1" applyFill="1" applyBorder="1" applyAlignment="1">
      <alignment horizontal="center" vertical="center"/>
    </xf>
    <xf numFmtId="164" fontId="17" fillId="6" borderId="2" xfId="9" applyNumberFormat="1" applyFont="1" applyFill="1" applyBorder="1" applyAlignment="1">
      <alignment horizontal="center" vertical="center"/>
    </xf>
    <xf numFmtId="164" fontId="17" fillId="6" borderId="4" xfId="9" applyNumberFormat="1" applyFont="1" applyFill="1" applyBorder="1" applyAlignment="1">
      <alignment horizontal="center" vertical="center"/>
    </xf>
    <xf numFmtId="164" fontId="10" fillId="3" borderId="14" xfId="4" applyNumberFormat="1" applyFont="1" applyFill="1" applyBorder="1" applyAlignment="1">
      <alignment horizontal="right" vertical="center" indent="1"/>
    </xf>
    <xf numFmtId="164" fontId="10" fillId="3" borderId="15" xfId="4" applyNumberFormat="1" applyFont="1" applyFill="1" applyBorder="1" applyAlignment="1">
      <alignment horizontal="right" vertical="center" indent="1"/>
    </xf>
    <xf numFmtId="0" fontId="10" fillId="4" borderId="10" xfId="4" applyFont="1" applyFill="1" applyBorder="1" applyAlignment="1">
      <alignment horizontal="left" vertical="center" indent="1"/>
    </xf>
    <xf numFmtId="164" fontId="10" fillId="3" borderId="10" xfId="4" applyNumberFormat="1" applyFont="1" applyFill="1" applyBorder="1" applyAlignment="1">
      <alignment horizontal="right" vertical="center" indent="1"/>
    </xf>
    <xf numFmtId="166" fontId="4" fillId="4" borderId="3" xfId="4" applyNumberFormat="1" applyFont="1" applyFill="1" applyBorder="1" applyAlignment="1">
      <alignment horizontal="center" vertical="center"/>
    </xf>
    <xf numFmtId="0" fontId="15" fillId="5" borderId="7" xfId="6" applyFont="1" applyFill="1" applyBorder="1" applyAlignment="1">
      <alignment horizontal="center" vertical="center" wrapText="1"/>
    </xf>
    <xf numFmtId="166" fontId="10" fillId="2" borderId="11" xfId="4" applyNumberFormat="1" applyFont="1" applyFill="1" applyBorder="1" applyAlignment="1">
      <alignment horizontal="center" vertical="center"/>
    </xf>
    <xf numFmtId="166" fontId="10" fillId="2" borderId="13" xfId="4" applyNumberFormat="1" applyFont="1" applyFill="1" applyBorder="1" applyAlignment="1">
      <alignment horizontal="center" vertical="center"/>
    </xf>
    <xf numFmtId="166" fontId="10" fillId="2" borderId="12" xfId="4" applyNumberFormat="1" applyFont="1" applyFill="1" applyBorder="1" applyAlignment="1">
      <alignment horizontal="center" vertical="center"/>
    </xf>
    <xf numFmtId="0" fontId="15" fillId="5" borderId="7" xfId="6" applyFont="1" applyFill="1" applyBorder="1" applyAlignment="1">
      <alignment horizontal="center" vertical="center"/>
    </xf>
    <xf numFmtId="0" fontId="18" fillId="2" borderId="0" xfId="4" applyFont="1" applyFill="1"/>
    <xf numFmtId="0" fontId="18" fillId="2" borderId="0" xfId="4" applyFont="1" applyFill="1" applyAlignment="1">
      <alignment wrapText="1"/>
    </xf>
    <xf numFmtId="49" fontId="10" fillId="4" borderId="6" xfId="4" applyNumberFormat="1" applyFont="1" applyFill="1" applyBorder="1" applyAlignment="1">
      <alignment horizontal="left" indent="1"/>
    </xf>
    <xf numFmtId="164" fontId="10" fillId="2" borderId="8" xfId="4" applyNumberFormat="1" applyFont="1" applyFill="1" applyBorder="1" applyAlignment="1">
      <alignment horizontal="right" vertical="center" indent="1"/>
    </xf>
    <xf numFmtId="164" fontId="10" fillId="2" borderId="9" xfId="4" applyNumberFormat="1" applyFont="1" applyFill="1" applyBorder="1" applyAlignment="1">
      <alignment horizontal="right" vertical="center" indent="1"/>
    </xf>
    <xf numFmtId="164" fontId="10" fillId="3" borderId="8" xfId="4" applyNumberFormat="1" applyFont="1" applyFill="1" applyBorder="1" applyAlignment="1">
      <alignment horizontal="center" vertical="center"/>
    </xf>
    <xf numFmtId="166" fontId="10" fillId="3" borderId="9" xfId="4" applyNumberFormat="1" applyFont="1" applyFill="1" applyBorder="1" applyAlignment="1">
      <alignment horizontal="right" vertical="center" indent="1"/>
    </xf>
    <xf numFmtId="164" fontId="10" fillId="3" borderId="1" xfId="4" applyNumberFormat="1" applyFont="1" applyFill="1" applyBorder="1" applyAlignment="1">
      <alignment horizontal="right" vertical="center" indent="1"/>
    </xf>
    <xf numFmtId="164" fontId="10" fillId="3" borderId="9" xfId="4" applyNumberFormat="1" applyFont="1" applyFill="1" applyBorder="1" applyAlignment="1">
      <alignment horizontal="right" vertical="center" indent="1"/>
    </xf>
    <xf numFmtId="0" fontId="5" fillId="2" borderId="0" xfId="4" applyFont="1" applyFill="1" applyAlignment="1">
      <alignment wrapText="1"/>
    </xf>
    <xf numFmtId="49" fontId="10" fillId="4" borderId="11" xfId="4" applyNumberFormat="1" applyFont="1" applyFill="1" applyBorder="1" applyAlignment="1">
      <alignment horizontal="left" indent="3"/>
    </xf>
    <xf numFmtId="164" fontId="10" fillId="2" borderId="13" xfId="4" applyNumberFormat="1" applyFont="1" applyFill="1" applyBorder="1" applyAlignment="1">
      <alignment horizontal="right" vertical="center" indent="1"/>
    </xf>
    <xf numFmtId="166" fontId="10" fillId="3" borderId="13" xfId="4" applyNumberFormat="1" applyFont="1" applyFill="1" applyBorder="1" applyAlignment="1">
      <alignment horizontal="right" vertical="center" indent="1"/>
    </xf>
    <xf numFmtId="164" fontId="10" fillId="3" borderId="13" xfId="4" applyNumberFormat="1" applyFont="1" applyFill="1" applyBorder="1" applyAlignment="1">
      <alignment horizontal="right" vertical="center" indent="1"/>
    </xf>
    <xf numFmtId="0" fontId="10" fillId="4" borderId="6" xfId="4" applyFont="1" applyFill="1" applyBorder="1" applyAlignment="1">
      <alignment horizontal="left" indent="1"/>
    </xf>
    <xf numFmtId="0" fontId="10" fillId="4" borderId="11" xfId="4" applyFont="1" applyFill="1" applyBorder="1" applyAlignment="1">
      <alignment horizontal="left" vertical="center" indent="1"/>
    </xf>
    <xf numFmtId="164" fontId="19" fillId="3" borderId="12" xfId="4" applyNumberFormat="1" applyFont="1" applyFill="1" applyBorder="1" applyAlignment="1">
      <alignment horizontal="center" vertical="center"/>
    </xf>
    <xf numFmtId="164" fontId="19" fillId="3" borderId="10" xfId="4" applyNumberFormat="1" applyFont="1" applyFill="1" applyBorder="1" applyAlignment="1">
      <alignment horizontal="right" vertical="center" indent="1"/>
    </xf>
    <xf numFmtId="0" fontId="18" fillId="4" borderId="1" xfId="4" applyFont="1" applyFill="1" applyBorder="1" applyAlignment="1">
      <alignment vertical="center"/>
    </xf>
    <xf numFmtId="166" fontId="18" fillId="2" borderId="1" xfId="4" applyNumberFormat="1" applyFont="1" applyFill="1" applyBorder="1" applyAlignment="1">
      <alignment horizontal="right" vertical="center" indent="1"/>
    </xf>
    <xf numFmtId="164" fontId="18" fillId="2" borderId="8" xfId="4" applyNumberFormat="1" applyFont="1" applyFill="1" applyBorder="1" applyAlignment="1">
      <alignment horizontal="right" vertical="center" indent="1"/>
    </xf>
    <xf numFmtId="164" fontId="18" fillId="2" borderId="9" xfId="4" applyNumberFormat="1" applyFont="1" applyFill="1" applyBorder="1" applyAlignment="1">
      <alignment horizontal="right" vertical="center" indent="1"/>
    </xf>
    <xf numFmtId="164" fontId="18" fillId="2" borderId="1" xfId="4" applyNumberFormat="1" applyFont="1" applyFill="1" applyBorder="1" applyAlignment="1">
      <alignment horizontal="right" vertical="center" indent="1"/>
    </xf>
    <xf numFmtId="166" fontId="18" fillId="3" borderId="9" xfId="4" applyNumberFormat="1" applyFont="1" applyFill="1" applyBorder="1" applyAlignment="1">
      <alignment horizontal="right" vertical="center" indent="1"/>
    </xf>
    <xf numFmtId="164" fontId="18" fillId="3" borderId="1" xfId="4" applyNumberFormat="1" applyFont="1" applyFill="1" applyBorder="1" applyAlignment="1">
      <alignment horizontal="right" vertical="center" indent="1"/>
    </xf>
    <xf numFmtId="164" fontId="18" fillId="3" borderId="9" xfId="4" applyNumberFormat="1" applyFont="1" applyFill="1" applyBorder="1" applyAlignment="1">
      <alignment horizontal="right" vertical="center" indent="1"/>
    </xf>
    <xf numFmtId="0" fontId="10" fillId="2" borderId="0" xfId="4" applyFont="1" applyFill="1" applyAlignment="1">
      <alignment horizontal="left" vertical="center" indent="1"/>
    </xf>
    <xf numFmtId="0" fontId="14" fillId="2" borderId="0" xfId="5" applyFont="1" applyFill="1" applyAlignment="1">
      <alignment horizontal="center" vertical="center" wrapText="1"/>
    </xf>
    <xf numFmtId="0" fontId="14" fillId="2" borderId="5" xfId="5" applyFont="1" applyFill="1" applyBorder="1" applyAlignment="1">
      <alignment horizontal="center" vertical="center" wrapText="1"/>
    </xf>
    <xf numFmtId="164" fontId="10" fillId="2" borderId="6" xfId="4" applyNumberFormat="1" applyFont="1" applyFill="1" applyBorder="1" applyAlignment="1">
      <alignment horizontal="right" vertical="center" indent="1"/>
    </xf>
    <xf numFmtId="0" fontId="10" fillId="2" borderId="0" xfId="2" applyFont="1" applyFill="1" applyAlignment="1">
      <alignment horizontal="left" vertical="center" indent="3"/>
    </xf>
    <xf numFmtId="0" fontId="10" fillId="2" borderId="2" xfId="2" applyFont="1" applyFill="1" applyBorder="1" applyAlignment="1">
      <alignment horizontal="left" vertical="center" indent="3"/>
    </xf>
    <xf numFmtId="166" fontId="10" fillId="2" borderId="7" xfId="4" applyNumberFormat="1" applyFont="1" applyFill="1" applyBorder="1" applyAlignment="1">
      <alignment horizontal="right" vertical="center" indent="1"/>
    </xf>
    <xf numFmtId="164" fontId="10" fillId="2" borderId="3" xfId="4" applyNumberFormat="1" applyFont="1" applyFill="1" applyBorder="1" applyAlignment="1">
      <alignment horizontal="right" vertical="center" indent="1"/>
    </xf>
    <xf numFmtId="164" fontId="10" fillId="2" borderId="2" xfId="4" applyNumberFormat="1" applyFont="1" applyFill="1" applyBorder="1" applyAlignment="1">
      <alignment horizontal="right" vertical="center" indent="1"/>
    </xf>
    <xf numFmtId="164" fontId="10" fillId="2" borderId="7" xfId="4" applyNumberFormat="1" applyFont="1" applyFill="1" applyBorder="1" applyAlignment="1">
      <alignment horizontal="right" vertical="center" indent="1"/>
    </xf>
    <xf numFmtId="0" fontId="17" fillId="2" borderId="9" xfId="5" applyFont="1" applyFill="1" applyBorder="1" applyAlignment="1">
      <alignment horizontal="left" vertical="center"/>
    </xf>
    <xf numFmtId="168" fontId="17" fillId="2" borderId="9" xfId="7" applyNumberFormat="1" applyFont="1" applyFill="1" applyBorder="1" applyAlignment="1">
      <alignment horizontal="center" vertical="center"/>
    </xf>
    <xf numFmtId="164" fontId="17" fillId="2" borderId="9" xfId="8" applyNumberFormat="1" applyFont="1" applyFill="1" applyBorder="1" applyAlignment="1">
      <alignment horizontal="center" vertical="center"/>
    </xf>
    <xf numFmtId="0" fontId="22" fillId="6" borderId="0" xfId="14" applyFont="1" applyFill="1" applyAlignment="1">
      <alignment horizontal="left" vertical="center" indent="1"/>
    </xf>
    <xf numFmtId="0" fontId="23" fillId="6" borderId="0" xfId="10" applyFont="1" applyFill="1"/>
    <xf numFmtId="0" fontId="23" fillId="0" borderId="0" xfId="10" applyFont="1"/>
    <xf numFmtId="17" fontId="24" fillId="5" borderId="1" xfId="15" applyNumberFormat="1" applyFont="1" applyFill="1" applyBorder="1" applyAlignment="1">
      <alignment horizontal="center" vertical="center" wrapText="1"/>
    </xf>
    <xf numFmtId="0" fontId="25" fillId="6" borderId="2" xfId="16" applyFont="1" applyFill="1" applyBorder="1" applyAlignment="1">
      <alignment horizontal="left" vertical="center"/>
    </xf>
    <xf numFmtId="0" fontId="25" fillId="6" borderId="4" xfId="16" applyFont="1" applyFill="1" applyBorder="1" applyAlignment="1">
      <alignment horizontal="left" vertical="center"/>
    </xf>
    <xf numFmtId="164" fontId="25" fillId="6" borderId="7" xfId="13" applyNumberFormat="1" applyFont="1" applyFill="1" applyBorder="1" applyAlignment="1">
      <alignment horizontal="center" vertical="center"/>
    </xf>
    <xf numFmtId="0" fontId="26" fillId="2" borderId="14" xfId="16" applyFont="1" applyFill="1" applyBorder="1"/>
    <xf numFmtId="0" fontId="27" fillId="2" borderId="15" xfId="16" applyFont="1" applyFill="1" applyBorder="1"/>
    <xf numFmtId="164" fontId="28" fillId="2" borderId="5" xfId="13" applyNumberFormat="1" applyFont="1" applyFill="1" applyBorder="1" applyAlignment="1">
      <alignment horizontal="center" vertical="center"/>
    </xf>
    <xf numFmtId="0" fontId="29" fillId="0" borderId="14" xfId="15" applyFont="1" applyBorder="1"/>
    <xf numFmtId="0" fontId="29" fillId="0" borderId="15" xfId="15" applyFont="1" applyBorder="1"/>
    <xf numFmtId="164" fontId="29" fillId="0" borderId="5" xfId="13" applyNumberFormat="1" applyFont="1" applyFill="1" applyBorder="1" applyAlignment="1">
      <alignment horizontal="center" vertical="center"/>
    </xf>
    <xf numFmtId="0" fontId="23" fillId="0" borderId="14" xfId="15" applyFont="1" applyBorder="1"/>
    <xf numFmtId="0" fontId="23" fillId="0" borderId="15" xfId="15" applyFont="1" applyBorder="1"/>
    <xf numFmtId="164" fontId="29" fillId="0" borderId="24" xfId="13" applyNumberFormat="1" applyFont="1" applyFill="1" applyBorder="1" applyAlignment="1">
      <alignment horizontal="center" vertical="center"/>
    </xf>
    <xf numFmtId="0" fontId="26" fillId="0" borderId="25" xfId="16" applyFont="1" applyBorder="1"/>
    <xf numFmtId="0" fontId="27" fillId="0" borderId="26" xfId="16" applyFont="1" applyBorder="1"/>
    <xf numFmtId="164" fontId="28" fillId="0" borderId="5" xfId="13" applyNumberFormat="1" applyFont="1" applyFill="1" applyBorder="1" applyAlignment="1">
      <alignment horizontal="center" vertical="center"/>
    </xf>
    <xf numFmtId="0" fontId="23" fillId="0" borderId="11" xfId="15" applyFont="1" applyBorder="1"/>
    <xf numFmtId="0" fontId="23" fillId="0" borderId="12" xfId="15" applyFont="1" applyBorder="1"/>
    <xf numFmtId="164" fontId="29" fillId="0" borderId="10" xfId="13" applyNumberFormat="1" applyFont="1" applyFill="1" applyBorder="1" applyAlignment="1">
      <alignment horizontal="center" vertical="center"/>
    </xf>
    <xf numFmtId="0" fontId="23" fillId="0" borderId="0" xfId="15" applyFont="1"/>
    <xf numFmtId="164" fontId="29" fillId="0" borderId="0" xfId="13" applyNumberFormat="1" applyFont="1" applyFill="1" applyBorder="1" applyAlignment="1">
      <alignment horizontal="center" vertical="center"/>
    </xf>
    <xf numFmtId="166" fontId="23" fillId="0" borderId="0" xfId="10" applyNumberFormat="1" applyFont="1"/>
    <xf numFmtId="0" fontId="23" fillId="0" borderId="0" xfId="10" applyFont="1" applyAlignment="1">
      <alignment horizontal="right"/>
    </xf>
    <xf numFmtId="0" fontId="6" fillId="0" borderId="0" xfId="14"/>
    <xf numFmtId="0" fontId="24" fillId="0" borderId="0" xfId="10" applyFont="1"/>
    <xf numFmtId="0" fontId="24" fillId="5" borderId="27" xfId="10" applyFont="1" applyFill="1" applyBorder="1" applyAlignment="1">
      <alignment horizontal="center" vertical="center"/>
    </xf>
    <xf numFmtId="0" fontId="24" fillId="5" borderId="28" xfId="10" applyFont="1" applyFill="1" applyBorder="1" applyAlignment="1">
      <alignment horizontal="center" vertical="center"/>
    </xf>
    <xf numFmtId="0" fontId="24" fillId="5" borderId="29" xfId="10" applyFont="1" applyFill="1" applyBorder="1" applyAlignment="1">
      <alignment horizontal="center" vertical="center"/>
    </xf>
    <xf numFmtId="0" fontId="24" fillId="2" borderId="0" xfId="10" applyFont="1" applyFill="1" applyAlignment="1">
      <alignment vertical="center"/>
    </xf>
    <xf numFmtId="3" fontId="23" fillId="0" borderId="0" xfId="10" applyNumberFormat="1" applyFont="1"/>
    <xf numFmtId="0" fontId="24" fillId="5" borderId="27" xfId="10" applyFont="1" applyFill="1" applyBorder="1" applyAlignment="1">
      <alignment horizontal="center" vertical="center"/>
    </xf>
    <xf numFmtId="0" fontId="23" fillId="2" borderId="30" xfId="10" applyFont="1" applyFill="1" applyBorder="1" applyAlignment="1">
      <alignment horizontal="center" vertical="center"/>
    </xf>
    <xf numFmtId="169" fontId="24" fillId="5" borderId="31" xfId="10" quotePrefix="1" applyNumberFormat="1" applyFont="1" applyFill="1" applyBorder="1" applyAlignment="1">
      <alignment horizontal="center" vertical="center"/>
    </xf>
    <xf numFmtId="169" fontId="23" fillId="5" borderId="32" xfId="10" applyNumberFormat="1" applyFont="1" applyFill="1" applyBorder="1" applyAlignment="1">
      <alignment horizontal="center" vertical="center"/>
    </xf>
    <xf numFmtId="169" fontId="24" fillId="5" borderId="30" xfId="10" quotePrefix="1" applyNumberFormat="1" applyFont="1" applyFill="1" applyBorder="1" applyAlignment="1">
      <alignment horizontal="center" vertical="center"/>
    </xf>
    <xf numFmtId="3" fontId="23" fillId="2" borderId="0" xfId="10" applyNumberFormat="1" applyFont="1" applyFill="1"/>
    <xf numFmtId="170" fontId="30" fillId="5" borderId="33" xfId="10" applyNumberFormat="1" applyFont="1" applyFill="1" applyBorder="1" applyAlignment="1">
      <alignment horizontal="right"/>
    </xf>
    <xf numFmtId="2" fontId="23" fillId="0" borderId="34" xfId="10" applyNumberFormat="1" applyFont="1" applyBorder="1" applyAlignment="1">
      <alignment horizontal="center"/>
    </xf>
    <xf numFmtId="2" fontId="23" fillId="0" borderId="35" xfId="10" applyNumberFormat="1" applyFont="1" applyBorder="1"/>
    <xf numFmtId="2" fontId="23" fillId="0" borderId="11" xfId="10" applyNumberFormat="1" applyFont="1" applyBorder="1"/>
    <xf numFmtId="2" fontId="23" fillId="0" borderId="35" xfId="10" applyNumberFormat="1" applyFont="1" applyBorder="1" applyAlignment="1">
      <alignment horizontal="center"/>
    </xf>
    <xf numFmtId="2" fontId="24" fillId="0" borderId="30" xfId="10" applyNumberFormat="1" applyFont="1" applyBorder="1" applyAlignment="1">
      <alignment vertical="center"/>
    </xf>
    <xf numFmtId="2" fontId="24" fillId="0" borderId="36" xfId="10" applyNumberFormat="1" applyFont="1" applyBorder="1" applyAlignment="1">
      <alignment vertical="center"/>
    </xf>
    <xf numFmtId="0" fontId="24" fillId="0" borderId="0" xfId="10" applyFont="1" applyAlignment="1">
      <alignment vertical="center"/>
    </xf>
    <xf numFmtId="2" fontId="23" fillId="0" borderId="31" xfId="10" applyNumberFormat="1" applyFont="1" applyBorder="1" applyAlignment="1">
      <alignment horizontal="center"/>
    </xf>
    <xf numFmtId="0" fontId="24" fillId="5" borderId="37" xfId="10" applyFont="1" applyFill="1" applyBorder="1" applyAlignment="1">
      <alignment horizontal="center" vertical="center"/>
    </xf>
    <xf numFmtId="0" fontId="23" fillId="0" borderId="0" xfId="10" applyFont="1" applyAlignment="1">
      <alignment vertical="center"/>
    </xf>
  </cellXfs>
  <cellStyles count="17">
    <cellStyle name="Milliers 3 19 2 2" xfId="7" xr:uid="{60FBE068-BBA3-4DE5-AF1E-9AABCFA30AAB}"/>
    <cellStyle name="Milliers 4" xfId="3" xr:uid="{4B4EC4FA-3D62-4AC7-AA02-D25B8E4630A5}"/>
    <cellStyle name="Normal" xfId="0" builtinId="0"/>
    <cellStyle name="Normal 11 106" xfId="11" xr:uid="{5AFB0516-6C73-4122-B999-7C8161D95B5A}"/>
    <cellStyle name="Normal 11 107" xfId="15" xr:uid="{59EF8B26-4693-480F-AADA-91A0B65C10B4}"/>
    <cellStyle name="Normal 11 19 3 2" xfId="6" xr:uid="{8CEF0A1B-5CE8-45F0-9E64-32F97074FDA3}"/>
    <cellStyle name="Normal 11 26 28 2" xfId="5" xr:uid="{016FD45C-9A05-42C1-A767-69936DD06A39}"/>
    <cellStyle name="Normal 11 26 83" xfId="12" xr:uid="{D634B167-80C3-4062-B0E0-1C6527D89F53}"/>
    <cellStyle name="Normal 11 26 84" xfId="16" xr:uid="{234C0DE1-7D66-475D-90FE-0D184DEA8832}"/>
    <cellStyle name="Normal 12 10 4" xfId="10" xr:uid="{3BF8A128-87CF-43CC-A906-20A81DB0CEE0}"/>
    <cellStyle name="Normal 2" xfId="2" xr:uid="{36AEC630-E121-46C0-93F1-8D4FF8880FEC}"/>
    <cellStyle name="Normal 3" xfId="4" xr:uid="{764B7C0F-449B-44FA-8708-CD35E8486ED1}"/>
    <cellStyle name="Normal 4" xfId="14" xr:uid="{3BC90920-1644-469F-8DAF-5060281D359B}"/>
    <cellStyle name="Pourcentage" xfId="1" builtinId="5"/>
    <cellStyle name="Pourcentage 2" xfId="13" xr:uid="{73308BE3-C09B-4C72-A87F-16B925AE0E37}"/>
    <cellStyle name="Pourcentage 4 19 2 2 2" xfId="8" xr:uid="{DC811DD1-7DA2-4897-89E0-F2B191020A98}"/>
    <cellStyle name="Pourcentage 4 19 3 2" xfId="9" xr:uid="{A201D9AD-7D91-4F4C-86D4-59D0A44CBCEC}"/>
  </cellStyles>
  <dxfs count="61">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92.256090493406589</c:v>
              </c:pt>
              <c:pt idx="1">
                <c:v>93.798106452735126</c:v>
              </c:pt>
              <c:pt idx="2">
                <c:v>94.238252265719709</c:v>
              </c:pt>
              <c:pt idx="3">
                <c:v>94.403653502938312</c:v>
              </c:pt>
              <c:pt idx="4">
                <c:v>97.531438268077082</c:v>
              </c:pt>
              <c:pt idx="5">
                <c:v>94.856294830061444</c:v>
              </c:pt>
              <c:pt idx="6">
                <c:v>95.954387991104028</c:v>
              </c:pt>
              <c:pt idx="7">
                <c:v>96.035546846915267</c:v>
              </c:pt>
              <c:pt idx="8">
                <c:v>95.427980196550365</c:v>
              </c:pt>
              <c:pt idx="9">
                <c:v>96.980768722873748</c:v>
              </c:pt>
              <c:pt idx="10">
                <c:v>96.287989585427681</c:v>
              </c:pt>
              <c:pt idx="11">
                <c:v>94.822520979025327</c:v>
              </c:pt>
              <c:pt idx="12">
                <c:v>94.329107737696148</c:v>
              </c:pt>
              <c:pt idx="13">
                <c:v>94.158281809838698</c:v>
              </c:pt>
              <c:pt idx="14">
                <c:v>95.040555963720024</c:v>
              </c:pt>
              <c:pt idx="15">
                <c:v>94.865539807565483</c:v>
              </c:pt>
              <c:pt idx="16">
                <c:v>94.049278069924597</c:v>
              </c:pt>
              <c:pt idx="17">
                <c:v>93.988923554264304</c:v>
              </c:pt>
              <c:pt idx="18">
                <c:v>97.071590120810541</c:v>
              </c:pt>
              <c:pt idx="19">
                <c:v>95.694680144365336</c:v>
              </c:pt>
              <c:pt idx="20">
                <c:v>94.765485145020293</c:v>
              </c:pt>
              <c:pt idx="21">
                <c:v>93.712751584977681</c:v>
              </c:pt>
              <c:pt idx="22">
                <c:v>95.953796429948738</c:v>
              </c:pt>
              <c:pt idx="23">
                <c:v>94.695665315950905</c:v>
              </c:pt>
              <c:pt idx="24">
                <c:v>95.067985161731642</c:v>
              </c:pt>
              <c:pt idx="25">
                <c:v>95.410668675033875</c:v>
              </c:pt>
              <c:pt idx="26">
                <c:v>94.170248987242118</c:v>
              </c:pt>
              <c:pt idx="27">
                <c:v>94.420562073707686</c:v>
              </c:pt>
              <c:pt idx="28">
                <c:v>93.900886190148952</c:v>
              </c:pt>
              <c:pt idx="29">
                <c:v>93.069719774023227</c:v>
              </c:pt>
              <c:pt idx="30">
                <c:v>94.43282376592957</c:v>
              </c:pt>
              <c:pt idx="31">
                <c:v>92.814031092529916</c:v>
              </c:pt>
              <c:pt idx="32">
                <c:v>93.926842596152142</c:v>
              </c:pt>
              <c:pt idx="33">
                <c:v>92.549929889956516</c:v>
              </c:pt>
              <c:pt idx="34">
                <c:v>91.949550388847712</c:v>
              </c:pt>
              <c:pt idx="35">
                <c:v>96.205968507217221</c:v>
              </c:pt>
              <c:pt idx="36">
                <c:v>94.299158895309915</c:v>
              </c:pt>
              <c:pt idx="37">
                <c:v>92.627806994569312</c:v>
              </c:pt>
              <c:pt idx="38">
                <c:v>92.916734881121144</c:v>
              </c:pt>
              <c:pt idx="39">
                <c:v>93.357504222756532</c:v>
              </c:pt>
              <c:pt idx="40">
                <c:v>93.11728388014717</c:v>
              </c:pt>
              <c:pt idx="41">
                <c:v>96.395596574878056</c:v>
              </c:pt>
              <c:pt idx="42">
                <c:v>90.512244164760816</c:v>
              </c:pt>
              <c:pt idx="43">
                <c:v>94.436138562234234</c:v>
              </c:pt>
              <c:pt idx="44">
                <c:v>92.161939860090527</c:v>
              </c:pt>
              <c:pt idx="45">
                <c:v>91.072504137997356</c:v>
              </c:pt>
              <c:pt idx="46">
                <c:v>94.733208325945157</c:v>
              </c:pt>
              <c:pt idx="47">
                <c:v>92.287384620761173</c:v>
              </c:pt>
              <c:pt idx="48">
                <c:v>92.869844583263031</c:v>
              </c:pt>
            </c:numLit>
          </c:val>
          <c:smooth val="0"/>
          <c:extLst>
            <c:ext xmlns:c16="http://schemas.microsoft.com/office/drawing/2014/chart" uri="{C3380CC4-5D6E-409C-BE32-E72D297353CC}">
              <c16:uniqueId val="{00000001-F503-4222-B1B2-DA96BAB7EB35}"/>
            </c:ext>
          </c:extLst>
        </c:ser>
        <c:ser>
          <c:idx val="0"/>
          <c:order val="1"/>
          <c:tx>
            <c:v>HORS COVID</c:v>
          </c:tx>
          <c:spPr>
            <a:ln w="12700">
              <a:solidFill>
                <a:srgbClr val="FF00FF"/>
              </a:solidFill>
              <a:prstDash val="solid"/>
            </a:ln>
          </c:spPr>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90.894797784030104</c:v>
              </c:pt>
              <c:pt idx="1">
                <c:v>92.693371387370689</c:v>
              </c:pt>
              <c:pt idx="2">
                <c:v>93.009918400791989</c:v>
              </c:pt>
              <c:pt idx="3">
                <c:v>91.888392302739106</c:v>
              </c:pt>
              <c:pt idx="4">
                <c:v>93.98276794506549</c:v>
              </c:pt>
              <c:pt idx="5">
                <c:v>92.56721817286423</c:v>
              </c:pt>
              <c:pt idx="6">
                <c:v>93.012835326755408</c:v>
              </c:pt>
              <c:pt idx="7">
                <c:v>92.915589079221348</c:v>
              </c:pt>
              <c:pt idx="8">
                <c:v>92.213615723305878</c:v>
              </c:pt>
              <c:pt idx="9">
                <c:v>93.762238498572671</c:v>
              </c:pt>
              <c:pt idx="10">
                <c:v>93.968774097663584</c:v>
              </c:pt>
              <c:pt idx="11">
                <c:v>92.746129493373957</c:v>
              </c:pt>
              <c:pt idx="12">
                <c:v>91.98522826974714</c:v>
              </c:pt>
              <c:pt idx="13">
                <c:v>91.574823655253155</c:v>
              </c:pt>
              <c:pt idx="14">
                <c:v>92.674666805230274</c:v>
              </c:pt>
              <c:pt idx="15">
                <c:v>93.206109105677811</c:v>
              </c:pt>
              <c:pt idx="16">
                <c:v>92.214491913805887</c:v>
              </c:pt>
              <c:pt idx="17">
                <c:v>91.397970595275524</c:v>
              </c:pt>
              <c:pt idx="18">
                <c:v>91.758826917868092</c:v>
              </c:pt>
              <c:pt idx="19">
                <c:v>92.076380846253514</c:v>
              </c:pt>
              <c:pt idx="20">
                <c:v>92.526115843487119</c:v>
              </c:pt>
              <c:pt idx="21">
                <c:v>91.726008418693269</c:v>
              </c:pt>
              <c:pt idx="22">
                <c:v>94.275307192297646</c:v>
              </c:pt>
              <c:pt idx="23">
                <c:v>93.000362542821108</c:v>
              </c:pt>
              <c:pt idx="24">
                <c:v>93.484573301967075</c:v>
              </c:pt>
              <c:pt idx="25">
                <c:v>94.200482219068263</c:v>
              </c:pt>
              <c:pt idx="26">
                <c:v>93.248336593924975</c:v>
              </c:pt>
              <c:pt idx="27">
                <c:v>92.931725132055945</c:v>
              </c:pt>
              <c:pt idx="28">
                <c:v>93.355480102651512</c:v>
              </c:pt>
              <c:pt idx="29">
                <c:v>91.96297159247213</c:v>
              </c:pt>
              <c:pt idx="30">
                <c:v>94.158044371537457</c:v>
              </c:pt>
              <c:pt idx="31">
                <c:v>92.582947841870251</c:v>
              </c:pt>
              <c:pt idx="32">
                <c:v>93.7384114638879</c:v>
              </c:pt>
              <c:pt idx="33">
                <c:v>92.624750471378576</c:v>
              </c:pt>
              <c:pt idx="34">
                <c:v>91.406180818495017</c:v>
              </c:pt>
              <c:pt idx="35">
                <c:v>95.484650905136277</c:v>
              </c:pt>
              <c:pt idx="36">
                <c:v>93.861002619633922</c:v>
              </c:pt>
              <c:pt idx="37">
                <c:v>92.415473669617626</c:v>
              </c:pt>
              <c:pt idx="38">
                <c:v>92.559211212107755</c:v>
              </c:pt>
              <c:pt idx="39">
                <c:v>93.225551238767693</c:v>
              </c:pt>
              <c:pt idx="40">
                <c:v>92.8581115376181</c:v>
              </c:pt>
              <c:pt idx="41">
                <c:v>96.860681162567786</c:v>
              </c:pt>
              <c:pt idx="42">
                <c:v>90.746341286474049</c:v>
              </c:pt>
              <c:pt idx="43">
                <c:v>94.416189879044353</c:v>
              </c:pt>
              <c:pt idx="44">
                <c:v>92.201736414309124</c:v>
              </c:pt>
              <c:pt idx="45">
                <c:v>91.240811789700331</c:v>
              </c:pt>
              <c:pt idx="46">
                <c:v>94.7617801364228</c:v>
              </c:pt>
              <c:pt idx="47">
                <c:v>91.587547294940478</c:v>
              </c:pt>
              <c:pt idx="48">
                <c:v>92.443691165732574</c:v>
              </c:pt>
            </c:numLit>
          </c:val>
          <c:smooth val="0"/>
          <c:extLst>
            <c:ext xmlns:c16="http://schemas.microsoft.com/office/drawing/2014/chart" uri="{C3380CC4-5D6E-409C-BE32-E72D297353CC}">
              <c16:uniqueId val="{00000002-F503-4222-B1B2-DA96BAB7EB35}"/>
            </c:ext>
          </c:extLst>
        </c:ser>
        <c:dLbls>
          <c:showLegendKey val="0"/>
          <c:showVal val="0"/>
          <c:showCatName val="0"/>
          <c:showSerName val="0"/>
          <c:showPercent val="0"/>
          <c:showBubbleSize val="0"/>
        </c:dLbls>
        <c:marker val="1"/>
        <c:smooth val="0"/>
        <c:axId val="479857256"/>
        <c:axId val="479857648"/>
      </c:lineChart>
      <c:dateAx>
        <c:axId val="4798572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7648"/>
        <c:crosses val="autoZero"/>
        <c:auto val="0"/>
        <c:lblOffset val="100"/>
        <c:baseTimeUnit val="months"/>
        <c:majorUnit val="6"/>
        <c:majorTimeUnit val="months"/>
        <c:minorUnit val="1"/>
        <c:minorTimeUnit val="months"/>
      </c:dateAx>
      <c:valAx>
        <c:axId val="479857648"/>
        <c:scaling>
          <c:orientation val="minMax"/>
          <c:max val="11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7256"/>
        <c:crosses val="autoZero"/>
        <c:crossBetween val="midCat"/>
      </c:valAx>
      <c:spPr>
        <a:solidFill>
          <a:srgbClr val="FFFFFF"/>
        </a:solidFill>
        <a:ln w="12700">
          <a:solidFill>
            <a:srgbClr val="808080"/>
          </a:solidFill>
          <a:prstDash val="solid"/>
        </a:ln>
      </c:spPr>
    </c:plotArea>
    <c:legend>
      <c:legendPos val="r"/>
      <c:layout>
        <c:manualLayout>
          <c:xMode val="edge"/>
          <c:yMode val="edge"/>
          <c:x val="8.0283611111111111E-2"/>
          <c:y val="0.90686717808342632"/>
          <c:w val="0.78024277777777773"/>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109.00576485782989</c:v>
              </c:pt>
              <c:pt idx="1">
                <c:v>116.74716488011472</c:v>
              </c:pt>
              <c:pt idx="2">
                <c:v>131.72496367632931</c:v>
              </c:pt>
              <c:pt idx="3">
                <c:v>148.34355282416618</c:v>
              </c:pt>
              <c:pt idx="4">
                <c:v>188.07795476338805</c:v>
              </c:pt>
              <c:pt idx="5">
                <c:v>156.95480083211919</c:v>
              </c:pt>
              <c:pt idx="6">
                <c:v>157.2870953625935</c:v>
              </c:pt>
              <c:pt idx="7">
                <c:v>157.08305366325294</c:v>
              </c:pt>
              <c:pt idx="8">
                <c:v>154.5587356327917</c:v>
              </c:pt>
              <c:pt idx="9">
                <c:v>156.97274799638544</c:v>
              </c:pt>
              <c:pt idx="10">
                <c:v>144.81075803570758</c:v>
              </c:pt>
              <c:pt idx="11">
                <c:v>131.13687638409743</c:v>
              </c:pt>
              <c:pt idx="12">
                <c:v>125.59141653371411</c:v>
              </c:pt>
              <c:pt idx="13">
                <c:v>140.12168973970071</c:v>
              </c:pt>
              <c:pt idx="14">
                <c:v>126.42663915750299</c:v>
              </c:pt>
              <c:pt idx="15">
                <c:v>119.72238243894387</c:v>
              </c:pt>
              <c:pt idx="16">
                <c:v>120.78477513585977</c:v>
              </c:pt>
              <c:pt idx="17">
                <c:v>134.61703578907799</c:v>
              </c:pt>
              <c:pt idx="18">
                <c:v>156.71652906023863</c:v>
              </c:pt>
              <c:pt idx="19">
                <c:v>142.93176777319468</c:v>
              </c:pt>
              <c:pt idx="20">
                <c:v>127.27050242614479</c:v>
              </c:pt>
              <c:pt idx="21">
                <c:v>125.22846607465128</c:v>
              </c:pt>
              <c:pt idx="22">
                <c:v>119.47077817141276</c:v>
              </c:pt>
              <c:pt idx="23">
                <c:v>114.87660989429685</c:v>
              </c:pt>
              <c:pt idx="24">
                <c:v>121.60120704887379</c:v>
              </c:pt>
              <c:pt idx="25">
                <c:v>112.03766754105015</c:v>
              </c:pt>
              <c:pt idx="26">
                <c:v>103.23454485716034</c:v>
              </c:pt>
              <c:pt idx="27">
                <c:v>106.49276669343718</c:v>
              </c:pt>
              <c:pt idx="28">
                <c:v>100.1441249410767</c:v>
              </c:pt>
              <c:pt idx="29">
                <c:v>99.422739769745988</c:v>
              </c:pt>
              <c:pt idx="30">
                <c:v>97.071668241953162</c:v>
              </c:pt>
              <c:pt idx="31">
                <c:v>91.648785351401941</c:v>
              </c:pt>
              <c:pt idx="32">
                <c:v>90.112914084903124</c:v>
              </c:pt>
              <c:pt idx="33">
                <c:v>85.732981493862141</c:v>
              </c:pt>
              <c:pt idx="34">
                <c:v>86.328640847352517</c:v>
              </c:pt>
              <c:pt idx="35">
                <c:v>92.224028333973479</c:v>
              </c:pt>
              <c:pt idx="36">
                <c:v>89.21823708972893</c:v>
              </c:pt>
              <c:pt idx="37">
                <c:v>87.167563369283513</c:v>
              </c:pt>
              <c:pt idx="38">
                <c:v>87.055717256736941</c:v>
              </c:pt>
              <c:pt idx="39">
                <c:v>85.709381698949855</c:v>
              </c:pt>
              <c:pt idx="40">
                <c:v>84.114824370247206</c:v>
              </c:pt>
              <c:pt idx="41">
                <c:v>85.148396613132007</c:v>
              </c:pt>
              <c:pt idx="42">
                <c:v>82.861904542055314</c:v>
              </c:pt>
              <c:pt idx="43">
                <c:v>83.876319511851577</c:v>
              </c:pt>
              <c:pt idx="44">
                <c:v>79.822102757524021</c:v>
              </c:pt>
              <c:pt idx="45">
                <c:v>79.838973902832095</c:v>
              </c:pt>
              <c:pt idx="46">
                <c:v>76.874300509533569</c:v>
              </c:pt>
              <c:pt idx="47">
                <c:v>71.86868846561552</c:v>
              </c:pt>
              <c:pt idx="48">
                <c:v>72.78891445190574</c:v>
              </c:pt>
            </c:numLit>
          </c:val>
          <c:smooth val="0"/>
          <c:extLst>
            <c:ext xmlns:c16="http://schemas.microsoft.com/office/drawing/2014/chart" uri="{C3380CC4-5D6E-409C-BE32-E72D297353CC}">
              <c16:uniqueId val="{00000001-C305-45E3-902D-9E823D239C6F}"/>
            </c:ext>
          </c:extLst>
        </c:ser>
        <c:ser>
          <c:idx val="0"/>
          <c:order val="1"/>
          <c:tx>
            <c:v>"HORS COVID"</c:v>
          </c:tx>
          <c:spPr>
            <a:ln w="12700">
              <a:solidFill>
                <a:srgbClr val="FF00FF"/>
              </a:solidFill>
              <a:prstDash val="solid"/>
            </a:ln>
          </c:spPr>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93.090489463490073</c:v>
              </c:pt>
              <c:pt idx="1">
                <c:v>90.679780224091687</c:v>
              </c:pt>
              <c:pt idx="2">
                <c:v>86.813300440536466</c:v>
              </c:pt>
              <c:pt idx="3">
                <c:v>90.106488323856539</c:v>
              </c:pt>
              <c:pt idx="4">
                <c:v>92.466842354543644</c:v>
              </c:pt>
              <c:pt idx="5">
                <c:v>92.278448395446901</c:v>
              </c:pt>
              <c:pt idx="6">
                <c:v>90.108306743954898</c:v>
              </c:pt>
              <c:pt idx="7">
                <c:v>90.713994108652415</c:v>
              </c:pt>
              <c:pt idx="8">
                <c:v>86.763326243204148</c:v>
              </c:pt>
              <c:pt idx="9">
                <c:v>88.263204674386344</c:v>
              </c:pt>
              <c:pt idx="10">
                <c:v>88.202508423056315</c:v>
              </c:pt>
              <c:pt idx="11">
                <c:v>86.492537024924118</c:v>
              </c:pt>
              <c:pt idx="12">
                <c:v>86.768562830144731</c:v>
              </c:pt>
              <c:pt idx="13">
                <c:v>85.763964751098143</c:v>
              </c:pt>
              <c:pt idx="14">
                <c:v>88.236170868142921</c:v>
              </c:pt>
              <c:pt idx="15">
                <c:v>91.687322212564254</c:v>
              </c:pt>
              <c:pt idx="16">
                <c:v>88.155702606281608</c:v>
              </c:pt>
              <c:pt idx="17">
                <c:v>83.347028458314242</c:v>
              </c:pt>
              <c:pt idx="18">
                <c:v>74.851253127253088</c:v>
              </c:pt>
              <c:pt idx="19">
                <c:v>81.462349988732583</c:v>
              </c:pt>
              <c:pt idx="20">
                <c:v>83.478792524770512</c:v>
              </c:pt>
              <c:pt idx="21">
                <c:v>82.796414740700925</c:v>
              </c:pt>
              <c:pt idx="22">
                <c:v>88.985420426259836</c:v>
              </c:pt>
              <c:pt idx="23">
                <c:v>85.805542243713688</c:v>
              </c:pt>
              <c:pt idx="24">
                <c:v>86.086154696878893</c:v>
              </c:pt>
              <c:pt idx="25">
                <c:v>89.645530591609756</c:v>
              </c:pt>
              <c:pt idx="26">
                <c:v>87.214017729597131</c:v>
              </c:pt>
              <c:pt idx="27">
                <c:v>85.682699118866452</c:v>
              </c:pt>
              <c:pt idx="28">
                <c:v>84.572101472944539</c:v>
              </c:pt>
              <c:pt idx="29">
                <c:v>84.955505282291838</c:v>
              </c:pt>
              <c:pt idx="30">
                <c:v>87.018429931255497</c:v>
              </c:pt>
              <c:pt idx="31">
                <c:v>84.936635855814941</c:v>
              </c:pt>
              <c:pt idx="32">
                <c:v>85.410931116117212</c:v>
              </c:pt>
              <c:pt idx="33">
                <c:v>85.013939499456541</c:v>
              </c:pt>
              <c:pt idx="34">
                <c:v>83.567003195495417</c:v>
              </c:pt>
              <c:pt idx="35">
                <c:v>87.621225283600353</c:v>
              </c:pt>
              <c:pt idx="36">
                <c:v>84.920175696464995</c:v>
              </c:pt>
              <c:pt idx="37">
                <c:v>84.684197312736103</c:v>
              </c:pt>
              <c:pt idx="38">
                <c:v>84.706237735636165</c:v>
              </c:pt>
              <c:pt idx="39">
                <c:v>84.211302756433284</c:v>
              </c:pt>
              <c:pt idx="40">
                <c:v>83.037628524418764</c:v>
              </c:pt>
              <c:pt idx="41">
                <c:v>86.953681053036561</c:v>
              </c:pt>
              <c:pt idx="42">
                <c:v>82.860530514112156</c:v>
              </c:pt>
              <c:pt idx="43">
                <c:v>83.089735709582811</c:v>
              </c:pt>
              <c:pt idx="44">
                <c:v>80.624719901092917</c:v>
              </c:pt>
              <c:pt idx="45">
                <c:v>80.777019305501611</c:v>
              </c:pt>
              <c:pt idx="46">
                <c:v>77.839516093060254</c:v>
              </c:pt>
              <c:pt idx="47">
                <c:v>66.804611035883738</c:v>
              </c:pt>
              <c:pt idx="48">
                <c:v>70.876951072164246</c:v>
              </c:pt>
            </c:numLit>
          </c:val>
          <c:smooth val="0"/>
          <c:extLst>
            <c:ext xmlns:c16="http://schemas.microsoft.com/office/drawing/2014/chart" uri="{C3380CC4-5D6E-409C-BE32-E72D297353CC}">
              <c16:uniqueId val="{00000002-C305-45E3-902D-9E823D239C6F}"/>
            </c:ext>
          </c:extLst>
        </c:ser>
        <c:dLbls>
          <c:showLegendKey val="0"/>
          <c:showVal val="0"/>
          <c:showCatName val="0"/>
          <c:showSerName val="0"/>
          <c:showPercent val="0"/>
          <c:showBubbleSize val="0"/>
        </c:dLbls>
        <c:marker val="1"/>
        <c:smooth val="0"/>
        <c:axId val="479869800"/>
        <c:axId val="479867448"/>
      </c:lineChart>
      <c:dateAx>
        <c:axId val="4798698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7448"/>
        <c:crosses val="autoZero"/>
        <c:auto val="0"/>
        <c:lblOffset val="100"/>
        <c:baseTimeUnit val="months"/>
        <c:majorUnit val="6"/>
        <c:majorTimeUnit val="months"/>
        <c:minorUnit val="1"/>
        <c:minorTimeUnit val="months"/>
      </c:dateAx>
      <c:valAx>
        <c:axId val="479867448"/>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980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94.313513684836948</c:v>
              </c:pt>
              <c:pt idx="1">
                <c:v>95.672807673098674</c:v>
              </c:pt>
              <c:pt idx="2">
                <c:v>101.99535845024015</c:v>
              </c:pt>
              <c:pt idx="3">
                <c:v>118.16522409866215</c:v>
              </c:pt>
              <c:pt idx="4">
                <c:v>150.24475471075911</c:v>
              </c:pt>
              <c:pt idx="5">
                <c:v>127.8344308378263</c:v>
              </c:pt>
              <c:pt idx="6">
                <c:v>128.73125625429327</c:v>
              </c:pt>
              <c:pt idx="7">
                <c:v>127.53101242437495</c:v>
              </c:pt>
              <c:pt idx="8">
                <c:v>120.68698381916489</c:v>
              </c:pt>
              <c:pt idx="9">
                <c:v>121.61151426590089</c:v>
              </c:pt>
              <c:pt idx="10">
                <c:v>110.38585968198777</c:v>
              </c:pt>
              <c:pt idx="11">
                <c:v>100.92095062581919</c:v>
              </c:pt>
              <c:pt idx="12">
                <c:v>99.836570059143142</c:v>
              </c:pt>
              <c:pt idx="13">
                <c:v>102.34802045928697</c:v>
              </c:pt>
              <c:pt idx="14">
                <c:v>99.634389497283891</c:v>
              </c:pt>
              <c:pt idx="15">
                <c:v>95.575631281876738</c:v>
              </c:pt>
              <c:pt idx="16">
                <c:v>98.138801407779695</c:v>
              </c:pt>
              <c:pt idx="17">
                <c:v>99.460446144026236</c:v>
              </c:pt>
              <c:pt idx="18">
                <c:v>114.13263079140965</c:v>
              </c:pt>
              <c:pt idx="19">
                <c:v>106.26172879984878</c:v>
              </c:pt>
              <c:pt idx="20">
                <c:v>98.378195666392287</c:v>
              </c:pt>
              <c:pt idx="21">
                <c:v>97.762400159179492</c:v>
              </c:pt>
              <c:pt idx="22">
                <c:v>96.29744501834044</c:v>
              </c:pt>
              <c:pt idx="23">
                <c:v>92.455013372612399</c:v>
              </c:pt>
              <c:pt idx="24">
                <c:v>96.708854866256772</c:v>
              </c:pt>
              <c:pt idx="25">
                <c:v>90.264160793728948</c:v>
              </c:pt>
              <c:pt idx="26">
                <c:v>84.455094545126258</c:v>
              </c:pt>
              <c:pt idx="27">
                <c:v>87.813057913068135</c:v>
              </c:pt>
              <c:pt idx="28">
                <c:v>82.366885817297373</c:v>
              </c:pt>
              <c:pt idx="29">
                <c:v>81.618486072890832</c:v>
              </c:pt>
              <c:pt idx="30">
                <c:v>79.467411769872854</c:v>
              </c:pt>
              <c:pt idx="31">
                <c:v>74.771141659451018</c:v>
              </c:pt>
              <c:pt idx="32">
                <c:v>74.187053547395138</c:v>
              </c:pt>
              <c:pt idx="33">
                <c:v>71.966963130934204</c:v>
              </c:pt>
              <c:pt idx="34">
                <c:v>70.721288843129102</c:v>
              </c:pt>
              <c:pt idx="35">
                <c:v>76.272422040680411</c:v>
              </c:pt>
              <c:pt idx="36">
                <c:v>74.045356742793516</c:v>
              </c:pt>
              <c:pt idx="37">
                <c:v>71.719687254145398</c:v>
              </c:pt>
              <c:pt idx="38">
                <c:v>70.875202433770724</c:v>
              </c:pt>
              <c:pt idx="39">
                <c:v>69.573129736984157</c:v>
              </c:pt>
              <c:pt idx="40">
                <c:v>68.274007044803668</c:v>
              </c:pt>
              <c:pt idx="41">
                <c:v>68.219960690857278</c:v>
              </c:pt>
              <c:pt idx="42">
                <c:v>66.299773562728774</c:v>
              </c:pt>
              <c:pt idx="43">
                <c:v>67.104901122984884</c:v>
              </c:pt>
              <c:pt idx="44">
                <c:v>64.397524928828986</c:v>
              </c:pt>
              <c:pt idx="45">
                <c:v>62.946596871377928</c:v>
              </c:pt>
              <c:pt idx="46">
                <c:v>60.93090278926433</c:v>
              </c:pt>
              <c:pt idx="47">
                <c:v>56.207506546276662</c:v>
              </c:pt>
              <c:pt idx="48">
                <c:v>56.988482656760539</c:v>
              </c:pt>
            </c:numLit>
          </c:val>
          <c:smooth val="0"/>
          <c:extLst>
            <c:ext xmlns:c16="http://schemas.microsoft.com/office/drawing/2014/chart" uri="{C3380CC4-5D6E-409C-BE32-E72D297353CC}">
              <c16:uniqueId val="{00000001-2EEA-4F57-8614-54F2076694A3}"/>
            </c:ext>
          </c:extLst>
        </c:ser>
        <c:ser>
          <c:idx val="0"/>
          <c:order val="1"/>
          <c:tx>
            <c:v>"HORS COVID"</c:v>
          </c:tx>
          <c:spPr>
            <a:ln w="12700">
              <a:solidFill>
                <a:srgbClr val="FF00FF"/>
              </a:solidFill>
              <a:prstDash val="solid"/>
            </a:ln>
          </c:spPr>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83.590524534417852</c:v>
              </c:pt>
              <c:pt idx="1">
                <c:v>81.88104073489113</c:v>
              </c:pt>
              <c:pt idx="2">
                <c:v>77.36277736363617</c:v>
              </c:pt>
              <c:pt idx="3">
                <c:v>80.878174459782272</c:v>
              </c:pt>
              <c:pt idx="4">
                <c:v>81.994529605283589</c:v>
              </c:pt>
              <c:pt idx="5">
                <c:v>81.529904538477254</c:v>
              </c:pt>
              <c:pt idx="6">
                <c:v>79.631733025188765</c:v>
              </c:pt>
              <c:pt idx="7">
                <c:v>79.970991146645119</c:v>
              </c:pt>
              <c:pt idx="8">
                <c:v>76.417817471541994</c:v>
              </c:pt>
              <c:pt idx="9">
                <c:v>76.825914147331218</c:v>
              </c:pt>
              <c:pt idx="10">
                <c:v>77.317552818659436</c:v>
              </c:pt>
              <c:pt idx="11">
                <c:v>75.079486000160287</c:v>
              </c:pt>
              <c:pt idx="12">
                <c:v>75.902720056539707</c:v>
              </c:pt>
              <c:pt idx="13">
                <c:v>74.154503728087334</c:v>
              </c:pt>
              <c:pt idx="14">
                <c:v>76.602917634015114</c:v>
              </c:pt>
              <c:pt idx="15">
                <c:v>78.538850689015447</c:v>
              </c:pt>
              <c:pt idx="16">
                <c:v>76.914566907592004</c:v>
              </c:pt>
              <c:pt idx="17">
                <c:v>71.24803189559745</c:v>
              </c:pt>
              <c:pt idx="18">
                <c:v>64.969400836095019</c:v>
              </c:pt>
              <c:pt idx="19">
                <c:v>69.735356805828204</c:v>
              </c:pt>
              <c:pt idx="20">
                <c:v>70.64557590010449</c:v>
              </c:pt>
              <c:pt idx="21">
                <c:v>70.603298825128476</c:v>
              </c:pt>
              <c:pt idx="22">
                <c:v>76.018347823768636</c:v>
              </c:pt>
              <c:pt idx="23">
                <c:v>73.420718478810883</c:v>
              </c:pt>
              <c:pt idx="24">
                <c:v>73.18908575482051</c:v>
              </c:pt>
              <c:pt idx="25">
                <c:v>75.708215014445841</c:v>
              </c:pt>
              <c:pt idx="26">
                <c:v>73.096341431879537</c:v>
              </c:pt>
              <c:pt idx="27">
                <c:v>72.687031924653738</c:v>
              </c:pt>
              <c:pt idx="28">
                <c:v>70.632286313008677</c:v>
              </c:pt>
              <c:pt idx="29">
                <c:v>71.277942560340264</c:v>
              </c:pt>
              <c:pt idx="30">
                <c:v>72.362698858255001</c:v>
              </c:pt>
              <c:pt idx="31">
                <c:v>70.283499328156765</c:v>
              </c:pt>
              <c:pt idx="32">
                <c:v>71.103967983517478</c:v>
              </c:pt>
              <c:pt idx="33">
                <c:v>70.860438314937255</c:v>
              </c:pt>
              <c:pt idx="34">
                <c:v>69.078413006950711</c:v>
              </c:pt>
              <c:pt idx="35">
                <c:v>72.335015691432659</c:v>
              </c:pt>
              <c:pt idx="36">
                <c:v>69.044677200866985</c:v>
              </c:pt>
              <c:pt idx="37">
                <c:v>69.666204196530686</c:v>
              </c:pt>
              <c:pt idx="38">
                <c:v>68.849924196943306</c:v>
              </c:pt>
              <c:pt idx="39">
                <c:v>68.498041665375482</c:v>
              </c:pt>
              <c:pt idx="40">
                <c:v>67.212243277525445</c:v>
              </c:pt>
              <c:pt idx="41">
                <c:v>70.233220895243747</c:v>
              </c:pt>
              <c:pt idx="42">
                <c:v>66.91821777680056</c:v>
              </c:pt>
              <c:pt idx="43">
                <c:v>66.263344629205235</c:v>
              </c:pt>
              <c:pt idx="44">
                <c:v>64.829755783385906</c:v>
              </c:pt>
              <c:pt idx="45">
                <c:v>64.357747918532056</c:v>
              </c:pt>
              <c:pt idx="46">
                <c:v>61.252208102711336</c:v>
              </c:pt>
              <c:pt idx="47">
                <c:v>52.495207894103814</c:v>
              </c:pt>
              <c:pt idx="48">
                <c:v>55.421488880396296</c:v>
              </c:pt>
            </c:numLit>
          </c:val>
          <c:smooth val="0"/>
          <c:extLst>
            <c:ext xmlns:c16="http://schemas.microsoft.com/office/drawing/2014/chart" uri="{C3380CC4-5D6E-409C-BE32-E72D297353CC}">
              <c16:uniqueId val="{00000002-2EEA-4F57-8614-54F2076694A3}"/>
            </c:ext>
          </c:extLst>
        </c:ser>
        <c:dLbls>
          <c:showLegendKey val="0"/>
          <c:showVal val="0"/>
          <c:showCatName val="0"/>
          <c:showSerName val="0"/>
          <c:showPercent val="0"/>
          <c:showBubbleSize val="0"/>
        </c:dLbls>
        <c:marker val="1"/>
        <c:smooth val="0"/>
        <c:axId val="476255488"/>
        <c:axId val="476256664"/>
      </c:lineChart>
      <c:dateAx>
        <c:axId val="476255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6664"/>
        <c:crosses val="autoZero"/>
        <c:auto val="0"/>
        <c:lblOffset val="100"/>
        <c:baseTimeUnit val="months"/>
        <c:majorUnit val="6"/>
        <c:majorTimeUnit val="months"/>
        <c:minorUnit val="1"/>
        <c:minorTimeUnit val="months"/>
      </c:dateAx>
      <c:valAx>
        <c:axId val="47625666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5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128.86497742422159</c:v>
              </c:pt>
              <c:pt idx="1">
                <c:v>145.23293840429176</c:v>
              </c:pt>
              <c:pt idx="2">
                <c:v>171.90985724696819</c:v>
              </c:pt>
              <c:pt idx="3">
                <c:v>189.13497668437671</c:v>
              </c:pt>
              <c:pt idx="4">
                <c:v>239.21631014987082</c:v>
              </c:pt>
              <c:pt idx="5">
                <c:v>196.31620371853828</c:v>
              </c:pt>
              <c:pt idx="6">
                <c:v>195.88543350602546</c:v>
              </c:pt>
              <c:pt idx="7">
                <c:v>197.0279376584603</c:v>
              </c:pt>
              <c:pt idx="8">
                <c:v>200.34248322481244</c:v>
              </c:pt>
              <c:pt idx="9">
                <c:v>204.76979754277576</c:v>
              </c:pt>
              <c:pt idx="10">
                <c:v>191.34218238541015</c:v>
              </c:pt>
              <c:pt idx="11">
                <c:v>171.97911937726028</c:v>
              </c:pt>
              <c:pt idx="12">
                <c:v>160.40371076493904</c:v>
              </c:pt>
              <c:pt idx="13">
                <c:v>191.17957861048461</c:v>
              </c:pt>
              <c:pt idx="14">
                <c:v>162.64116985598275</c:v>
              </c:pt>
              <c:pt idx="15">
                <c:v>152.36104743110218</c:v>
              </c:pt>
              <c:pt idx="16">
                <c:v>151.39487026311664</c:v>
              </c:pt>
              <c:pt idx="17">
                <c:v>182.13747215038089</c:v>
              </c:pt>
              <c:pt idx="18">
                <c:v>214.27630514008104</c:v>
              </c:pt>
              <c:pt idx="19">
                <c:v>192.4979023440616</c:v>
              </c:pt>
              <c:pt idx="20">
                <c:v>166.32363694715221</c:v>
              </c:pt>
              <c:pt idx="21">
                <c:v>162.35378029338221</c:v>
              </c:pt>
              <c:pt idx="22">
                <c:v>150.79369414528446</c:v>
              </c:pt>
              <c:pt idx="23">
                <c:v>145.18341898428156</c:v>
              </c:pt>
              <c:pt idx="24">
                <c:v>155.2476855531869</c:v>
              </c:pt>
              <c:pt idx="25">
                <c:v>141.46846706383914</c:v>
              </c:pt>
              <c:pt idx="26">
                <c:v>128.61834011327593</c:v>
              </c:pt>
              <c:pt idx="27">
                <c:v>131.74174338051856</c:v>
              </c:pt>
              <c:pt idx="28">
                <c:v>124.17325202622106</c:v>
              </c:pt>
              <c:pt idx="29">
                <c:v>123.48838189555956</c:v>
              </c:pt>
              <c:pt idx="30">
                <c:v>120.86697824828914</c:v>
              </c:pt>
              <c:pt idx="31">
                <c:v>114.46194786487641</c:v>
              </c:pt>
              <c:pt idx="32">
                <c:v>111.63957095954548</c:v>
              </c:pt>
              <c:pt idx="33">
                <c:v>104.34022429439122</c:v>
              </c:pt>
              <c:pt idx="34">
                <c:v>107.42477631365308</c:v>
              </c:pt>
              <c:pt idx="35">
                <c:v>113.78548521514975</c:v>
              </c:pt>
              <c:pt idx="36">
                <c:v>109.72710618720951</c:v>
              </c:pt>
              <c:pt idx="37">
                <c:v>108.04813856893274</c:v>
              </c:pt>
              <c:pt idx="38">
                <c:v>108.92658507130346</c:v>
              </c:pt>
              <c:pt idx="39">
                <c:v>107.5204203181769</c:v>
              </c:pt>
              <c:pt idx="40">
                <c:v>105.52653009099009</c:v>
              </c:pt>
              <c:pt idx="41">
                <c:v>108.0302139356514</c:v>
              </c:pt>
              <c:pt idx="42">
                <c:v>105.24859503612105</c:v>
              </c:pt>
              <c:pt idx="43">
                <c:v>106.54589947633204</c:v>
              </c:pt>
              <c:pt idx="44">
                <c:v>100.67118614441712</c:v>
              </c:pt>
              <c:pt idx="45">
                <c:v>102.67205116712061</c:v>
              </c:pt>
              <c:pt idx="46">
                <c:v>98.424662032032188</c:v>
              </c:pt>
              <c:pt idx="47">
                <c:v>93.037584716776195</c:v>
              </c:pt>
              <c:pt idx="48">
                <c:v>94.146031885165783</c:v>
              </c:pt>
            </c:numLit>
          </c:val>
          <c:smooth val="0"/>
          <c:extLst>
            <c:ext xmlns:c16="http://schemas.microsoft.com/office/drawing/2014/chart" uri="{C3380CC4-5D6E-409C-BE32-E72D297353CC}">
              <c16:uniqueId val="{00000001-C9C3-4140-A167-CB8BE4266D0B}"/>
            </c:ext>
          </c:extLst>
        </c:ser>
        <c:ser>
          <c:idx val="0"/>
          <c:order val="1"/>
          <c:tx>
            <c:v>"HORS COVID"</c:v>
          </c:tx>
          <c:spPr>
            <a:ln w="12700">
              <a:solidFill>
                <a:srgbClr val="FF00FF"/>
              </a:solidFill>
              <a:prstDash val="solid"/>
            </a:ln>
          </c:spPr>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105.90217464041791</c:v>
              </c:pt>
              <c:pt idx="1">
                <c:v>102.5457903758207</c:v>
              </c:pt>
              <c:pt idx="2">
                <c:v>99.558308166618971</c:v>
              </c:pt>
              <c:pt idx="3">
                <c:v>102.55182394594755</c:v>
              </c:pt>
              <c:pt idx="4">
                <c:v>106.58983912553815</c:v>
              </c:pt>
              <c:pt idx="5">
                <c:v>106.773971382535</c:v>
              </c:pt>
              <c:pt idx="6">
                <c:v>104.23704987299047</c:v>
              </c:pt>
              <c:pt idx="7">
                <c:v>105.20204462585392</c:v>
              </c:pt>
              <c:pt idx="8">
                <c:v>100.71531473655804</c:v>
              </c:pt>
              <c:pt idx="9">
                <c:v>103.68757377508366</c:v>
              </c:pt>
              <c:pt idx="10">
                <c:v>102.8819967590189</c:v>
              </c:pt>
              <c:pt idx="11">
                <c:v>101.88421664997387</c:v>
              </c:pt>
              <c:pt idx="12">
                <c:v>101.42227553716833</c:v>
              </c:pt>
              <c:pt idx="13">
                <c:v>101.42052357116897</c:v>
              </c:pt>
              <c:pt idx="14">
                <c:v>103.92481594545468</c:v>
              </c:pt>
              <c:pt idx="15">
                <c:v>109.41939585443612</c:v>
              </c:pt>
              <c:pt idx="16">
                <c:v>103.31553663493216</c:v>
              </c:pt>
              <c:pt idx="17">
                <c:v>99.663776580604221</c:v>
              </c:pt>
              <c:pt idx="18">
                <c:v>88.177952906089502</c:v>
              </c:pt>
              <c:pt idx="19">
                <c:v>97.277413081394243</c:v>
              </c:pt>
              <c:pt idx="20">
                <c:v>100.78571233237814</c:v>
              </c:pt>
              <c:pt idx="21">
                <c:v>99.240092543978733</c:v>
              </c:pt>
              <c:pt idx="22">
                <c:v>106.47285886312028</c:v>
              </c:pt>
              <c:pt idx="23">
                <c:v>102.50775790791037</c:v>
              </c:pt>
              <c:pt idx="24">
                <c:v>103.47918595798721</c:v>
              </c:pt>
              <c:pt idx="25">
                <c:v>108.44144202068016</c:v>
              </c:pt>
              <c:pt idx="26">
                <c:v>106.25316424293045</c:v>
              </c:pt>
              <c:pt idx="27">
                <c:v>103.20870031986699</c:v>
              </c:pt>
              <c:pt idx="28">
                <c:v>103.37138384788548</c:v>
              </c:pt>
              <c:pt idx="29">
                <c:v>103.4011131229138</c:v>
              </c:pt>
              <c:pt idx="30">
                <c:v>106.78319895375954</c:v>
              </c:pt>
              <c:pt idx="31">
                <c:v>104.69790586560144</c:v>
              </c:pt>
              <c:pt idx="32">
                <c:v>104.7053505020088</c:v>
              </c:pt>
              <c:pt idx="33">
                <c:v>104.1013995775903</c:v>
              </c:pt>
              <c:pt idx="34">
                <c:v>103.10636544988733</c:v>
              </c:pt>
              <c:pt idx="35">
                <c:v>108.23625979220812</c:v>
              </c:pt>
              <c:pt idx="36">
                <c:v>106.32992723459587</c:v>
              </c:pt>
              <c:pt idx="37">
                <c:v>104.93751416502096</c:v>
              </c:pt>
              <c:pt idx="38">
                <c:v>106.09011637530514</c:v>
              </c:pt>
              <c:pt idx="39">
                <c:v>105.40226037622766</c:v>
              </c:pt>
              <c:pt idx="40">
                <c:v>104.37979716404517</c:v>
              </c:pt>
              <c:pt idx="41">
                <c:v>109.50295077712255</c:v>
              </c:pt>
              <c:pt idx="42">
                <c:v>104.36038796700807</c:v>
              </c:pt>
              <c:pt idx="43">
                <c:v>105.78186423796865</c:v>
              </c:pt>
              <c:pt idx="44">
                <c:v>101.92586250191059</c:v>
              </c:pt>
              <c:pt idx="45">
                <c:v>102.92010482370651</c:v>
              </c:pt>
              <c:pt idx="46">
                <c:v>100.20921634897945</c:v>
              </c:pt>
              <c:pt idx="47">
                <c:v>86.102321026496369</c:v>
              </c:pt>
              <c:pt idx="48">
                <c:v>91.720240215146404</c:v>
              </c:pt>
            </c:numLit>
          </c:val>
          <c:smooth val="0"/>
          <c:extLst>
            <c:ext xmlns:c16="http://schemas.microsoft.com/office/drawing/2014/chart" uri="{C3380CC4-5D6E-409C-BE32-E72D297353CC}">
              <c16:uniqueId val="{00000002-C9C3-4140-A167-CB8BE4266D0B}"/>
            </c:ext>
          </c:extLst>
        </c:ser>
        <c:dLbls>
          <c:showLegendKey val="0"/>
          <c:showVal val="0"/>
          <c:showCatName val="0"/>
          <c:showSerName val="0"/>
          <c:showPercent val="0"/>
          <c:showBubbleSize val="0"/>
        </c:dLbls>
        <c:marker val="1"/>
        <c:smooth val="0"/>
        <c:axId val="476258232"/>
        <c:axId val="476260584"/>
      </c:lineChart>
      <c:dateAx>
        <c:axId val="47625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60584"/>
        <c:crosses val="autoZero"/>
        <c:auto val="0"/>
        <c:lblOffset val="100"/>
        <c:baseTimeUnit val="months"/>
        <c:majorUnit val="6"/>
        <c:majorTimeUnit val="months"/>
        <c:minorUnit val="1"/>
        <c:minorTimeUnit val="months"/>
      </c:dateAx>
      <c:valAx>
        <c:axId val="47626058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8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133.42201197647427</c:v>
              </c:pt>
              <c:pt idx="1">
                <c:v>126.64626059255259</c:v>
              </c:pt>
              <c:pt idx="2">
                <c:v>121.60696051359388</c:v>
              </c:pt>
              <c:pt idx="3">
                <c:v>124.16598489669251</c:v>
              </c:pt>
              <c:pt idx="4">
                <c:v>131.29821860160445</c:v>
              </c:pt>
              <c:pt idx="5">
                <c:v>122.09652218788112</c:v>
              </c:pt>
              <c:pt idx="6">
                <c:v>123.78979625644556</c:v>
              </c:pt>
              <c:pt idx="7">
                <c:v>124.32723624379373</c:v>
              </c:pt>
              <c:pt idx="8">
                <c:v>124.71691465852508</c:v>
              </c:pt>
              <c:pt idx="9">
                <c:v>126.40289582202118</c:v>
              </c:pt>
              <c:pt idx="10">
                <c:v>127.4573842690524</c:v>
              </c:pt>
              <c:pt idx="11">
                <c:v>125.08543396329989</c:v>
              </c:pt>
              <c:pt idx="12">
                <c:v>126.42779632807337</c:v>
              </c:pt>
              <c:pt idx="13">
                <c:v>121.81495345687922</c:v>
              </c:pt>
              <c:pt idx="14">
                <c:v>126.1390784337331</c:v>
              </c:pt>
              <c:pt idx="15">
                <c:v>128.94258636431283</c:v>
              </c:pt>
              <c:pt idx="16">
                <c:v>129.7255712805908</c:v>
              </c:pt>
              <c:pt idx="17">
                <c:v>128.76407025536741</c:v>
              </c:pt>
              <c:pt idx="18">
                <c:v>133.20171033520433</c:v>
              </c:pt>
              <c:pt idx="19">
                <c:v>152.56760221103497</c:v>
              </c:pt>
              <c:pt idx="20">
                <c:v>143.62126852406942</c:v>
              </c:pt>
              <c:pt idx="21">
                <c:v>142.88890240209909</c:v>
              </c:pt>
              <c:pt idx="22">
                <c:v>136.36705210771981</c:v>
              </c:pt>
              <c:pt idx="23">
                <c:v>140.04634211994215</c:v>
              </c:pt>
              <c:pt idx="24">
                <c:v>136.40338646599491</c:v>
              </c:pt>
              <c:pt idx="25">
                <c:v>139.52371858929843</c:v>
              </c:pt>
              <c:pt idx="26">
                <c:v>144.03041571732689</c:v>
              </c:pt>
              <c:pt idx="27">
                <c:v>142.09311358666426</c:v>
              </c:pt>
              <c:pt idx="28">
                <c:v>138.43812613051659</c:v>
              </c:pt>
              <c:pt idx="29">
                <c:v>137.68321609479906</c:v>
              </c:pt>
              <c:pt idx="30">
                <c:v>133.37704459270253</c:v>
              </c:pt>
              <c:pt idx="31">
                <c:v>134.32669478260044</c:v>
              </c:pt>
              <c:pt idx="32">
                <c:v>134.70357808247024</c:v>
              </c:pt>
              <c:pt idx="33">
                <c:v>128.34429640624657</c:v>
              </c:pt>
              <c:pt idx="34">
                <c:v>136.71825679640361</c:v>
              </c:pt>
              <c:pt idx="35">
                <c:v>134.00172331117636</c:v>
              </c:pt>
              <c:pt idx="36">
                <c:v>134.89373840472027</c:v>
              </c:pt>
              <c:pt idx="37">
                <c:v>139.32711964193462</c:v>
              </c:pt>
              <c:pt idx="38">
                <c:v>135.01154005329471</c:v>
              </c:pt>
              <c:pt idx="39">
                <c:v>133.80209858111033</c:v>
              </c:pt>
              <c:pt idx="40">
                <c:v>132.05734865858253</c:v>
              </c:pt>
              <c:pt idx="41">
                <c:v>141.20606179379865</c:v>
              </c:pt>
              <c:pt idx="42">
                <c:v>138.83102629319498</c:v>
              </c:pt>
              <c:pt idx="43">
                <c:v>137.7077199140225</c:v>
              </c:pt>
              <c:pt idx="44">
                <c:v>136.78907113106595</c:v>
              </c:pt>
              <c:pt idx="45">
                <c:v>140.42312490195968</c:v>
              </c:pt>
              <c:pt idx="46">
                <c:v>140.14905859164708</c:v>
              </c:pt>
              <c:pt idx="47">
                <c:v>137.70408277993195</c:v>
              </c:pt>
              <c:pt idx="48">
                <c:v>141.04748636420871</c:v>
              </c:pt>
            </c:numLit>
          </c:val>
          <c:smooth val="0"/>
          <c:extLst>
            <c:ext xmlns:c16="http://schemas.microsoft.com/office/drawing/2014/chart" uri="{C3380CC4-5D6E-409C-BE32-E72D297353CC}">
              <c16:uniqueId val="{00000001-1F7A-4DE8-A5FC-41917697A8FD}"/>
            </c:ext>
          </c:extLst>
        </c:ser>
        <c:ser>
          <c:idx val="0"/>
          <c:order val="1"/>
          <c:tx>
            <c:v>HORS COVID</c:v>
          </c:tx>
          <c:spPr>
            <a:ln w="12700">
              <a:solidFill>
                <a:srgbClr val="FF00FF"/>
              </a:solidFill>
              <a:prstDash val="solid"/>
            </a:ln>
          </c:spPr>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120.12689402807266</c:v>
              </c:pt>
              <c:pt idx="1">
                <c:v>117.5493894162706</c:v>
              </c:pt>
              <c:pt idx="2">
                <c:v>114.36496315438967</c:v>
              </c:pt>
              <c:pt idx="3">
                <c:v>119.40533122446395</c:v>
              </c:pt>
              <c:pt idx="4">
                <c:v>125.50791450378863</c:v>
              </c:pt>
              <c:pt idx="5">
                <c:v>118.13350840277698</c:v>
              </c:pt>
              <c:pt idx="6">
                <c:v>119.75112257078348</c:v>
              </c:pt>
              <c:pt idx="7">
                <c:v>119.78202141533718</c:v>
              </c:pt>
              <c:pt idx="8">
                <c:v>121.12005962595234</c:v>
              </c:pt>
              <c:pt idx="9">
                <c:v>119.0774061019827</c:v>
              </c:pt>
              <c:pt idx="10">
                <c:v>117.68194332685835</c:v>
              </c:pt>
              <c:pt idx="11">
                <c:v>117.83148254941867</c:v>
              </c:pt>
              <c:pt idx="12">
                <c:v>121.32758052241294</c:v>
              </c:pt>
              <c:pt idx="13">
                <c:v>116.93433355248446</c:v>
              </c:pt>
              <c:pt idx="14">
                <c:v>119.63196529403572</c:v>
              </c:pt>
              <c:pt idx="15">
                <c:v>124.9297951473973</c:v>
              </c:pt>
              <c:pt idx="16">
                <c:v>125.90421163781231</c:v>
              </c:pt>
              <c:pt idx="17">
                <c:v>124.16897186926082</c:v>
              </c:pt>
              <c:pt idx="18">
                <c:v>124.18909436861357</c:v>
              </c:pt>
              <c:pt idx="19">
                <c:v>121.31042146698159</c:v>
              </c:pt>
              <c:pt idx="20">
                <c:v>121.27099725358794</c:v>
              </c:pt>
              <c:pt idx="21">
                <c:v>125.05831024810779</c:v>
              </c:pt>
              <c:pt idx="22">
                <c:v>125.2259305081357</c:v>
              </c:pt>
              <c:pt idx="23">
                <c:v>127.82947795640109</c:v>
              </c:pt>
              <c:pt idx="24">
                <c:v>121.25831639349158</c:v>
              </c:pt>
              <c:pt idx="25">
                <c:v>125.80856134259197</c:v>
              </c:pt>
              <c:pt idx="26">
                <c:v>133.25481427548144</c:v>
              </c:pt>
              <c:pt idx="27">
                <c:v>131.2848511575227</c:v>
              </c:pt>
              <c:pt idx="28">
                <c:v>128.66486286655058</c:v>
              </c:pt>
              <c:pt idx="29">
                <c:v>127.7329651769342</c:v>
              </c:pt>
              <c:pt idx="30">
                <c:v>126.43253045010756</c:v>
              </c:pt>
              <c:pt idx="31">
                <c:v>130.8763701065177</c:v>
              </c:pt>
              <c:pt idx="32">
                <c:v>135.0058876817869</c:v>
              </c:pt>
              <c:pt idx="33">
                <c:v>129.00850923556547</c:v>
              </c:pt>
              <c:pt idx="34">
                <c:v>134.23068950440594</c:v>
              </c:pt>
              <c:pt idx="35">
                <c:v>132.84337020177855</c:v>
              </c:pt>
              <c:pt idx="36">
                <c:v>132.14152317137555</c:v>
              </c:pt>
              <c:pt idx="37">
                <c:v>135.57748287625611</c:v>
              </c:pt>
              <c:pt idx="38">
                <c:v>132.39481106864622</c:v>
              </c:pt>
              <c:pt idx="39">
                <c:v>133.08336247440778</c:v>
              </c:pt>
              <c:pt idx="40">
                <c:v>131.52387011121954</c:v>
              </c:pt>
              <c:pt idx="41">
                <c:v>137.72150029623754</c:v>
              </c:pt>
              <c:pt idx="42">
                <c:v>138.78584780354913</c:v>
              </c:pt>
              <c:pt idx="43">
                <c:v>136.73071061775761</c:v>
              </c:pt>
              <c:pt idx="44">
                <c:v>137.01818662443347</c:v>
              </c:pt>
              <c:pt idx="45">
                <c:v>143.93862047798251</c:v>
              </c:pt>
              <c:pt idx="46">
                <c:v>138.44044820954275</c:v>
              </c:pt>
              <c:pt idx="47">
                <c:v>135.9849164330262</c:v>
              </c:pt>
              <c:pt idx="48">
                <c:v>144.16597718078827</c:v>
              </c:pt>
            </c:numLit>
          </c:val>
          <c:smooth val="0"/>
          <c:extLst>
            <c:ext xmlns:c16="http://schemas.microsoft.com/office/drawing/2014/chart" uri="{C3380CC4-5D6E-409C-BE32-E72D297353CC}">
              <c16:uniqueId val="{00000002-1F7A-4DE8-A5FC-41917697A8FD}"/>
            </c:ext>
          </c:extLst>
        </c:ser>
        <c:dLbls>
          <c:showLegendKey val="0"/>
          <c:showVal val="0"/>
          <c:showCatName val="0"/>
          <c:showSerName val="0"/>
          <c:showPercent val="0"/>
          <c:showBubbleSize val="0"/>
        </c:dLbls>
        <c:marker val="1"/>
        <c:smooth val="0"/>
        <c:axId val="476253528"/>
        <c:axId val="476259016"/>
      </c:lineChart>
      <c:dateAx>
        <c:axId val="4762535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9016"/>
        <c:crosses val="autoZero"/>
        <c:auto val="0"/>
        <c:lblOffset val="100"/>
        <c:baseTimeUnit val="months"/>
        <c:majorUnit val="6"/>
        <c:majorTimeUnit val="months"/>
        <c:minorUnit val="1"/>
        <c:minorTimeUnit val="months"/>
      </c:dateAx>
      <c:valAx>
        <c:axId val="476259016"/>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352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119.07576258224195</c:v>
              </c:pt>
              <c:pt idx="1">
                <c:v>111.8040622315837</c:v>
              </c:pt>
              <c:pt idx="2">
                <c:v>102.43887391061952</c:v>
              </c:pt>
              <c:pt idx="3">
                <c:v>102.71399184354462</c:v>
              </c:pt>
              <c:pt idx="4">
                <c:v>103.21545498233185</c:v>
              </c:pt>
              <c:pt idx="5">
                <c:v>100.97634725888842</c:v>
              </c:pt>
              <c:pt idx="6">
                <c:v>96.594112950532775</c:v>
              </c:pt>
              <c:pt idx="7">
                <c:v>101.44267949812853</c:v>
              </c:pt>
              <c:pt idx="8">
                <c:v>97.818439883329106</c:v>
              </c:pt>
              <c:pt idx="9">
                <c:v>105.9998226460861</c:v>
              </c:pt>
              <c:pt idx="10">
                <c:v>101.11740419518804</c:v>
              </c:pt>
              <c:pt idx="11">
                <c:v>99.865409032628094</c:v>
              </c:pt>
              <c:pt idx="12">
                <c:v>97.390463378346084</c:v>
              </c:pt>
              <c:pt idx="13">
                <c:v>92.123501086568766</c:v>
              </c:pt>
              <c:pt idx="14">
                <c:v>99.194345884092911</c:v>
              </c:pt>
              <c:pt idx="15">
                <c:v>98.485527498652047</c:v>
              </c:pt>
              <c:pt idx="16">
                <c:v>100.9814220190849</c:v>
              </c:pt>
              <c:pt idx="17">
                <c:v>97.618601469726187</c:v>
              </c:pt>
              <c:pt idx="18">
                <c:v>101.04384299331288</c:v>
              </c:pt>
              <c:pt idx="19">
                <c:v>106.91538903227431</c:v>
              </c:pt>
              <c:pt idx="20">
                <c:v>102.73592716059412</c:v>
              </c:pt>
              <c:pt idx="21">
                <c:v>102.20334642144564</c:v>
              </c:pt>
              <c:pt idx="22">
                <c:v>101.3869569880022</c:v>
              </c:pt>
              <c:pt idx="23">
                <c:v>105.74109773872394</c:v>
              </c:pt>
              <c:pt idx="24">
                <c:v>97.98819341681704</c:v>
              </c:pt>
              <c:pt idx="25">
                <c:v>105.00581604018092</c:v>
              </c:pt>
              <c:pt idx="26">
                <c:v>107.36268404862159</c:v>
              </c:pt>
              <c:pt idx="27">
                <c:v>111.2020272708951</c:v>
              </c:pt>
              <c:pt idx="28">
                <c:v>105.37186622298196</c:v>
              </c:pt>
              <c:pt idx="29">
                <c:v>106.71215150267379</c:v>
              </c:pt>
              <c:pt idx="30">
                <c:v>104.50207099746737</c:v>
              </c:pt>
              <c:pt idx="31">
                <c:v>105.39702602910492</c:v>
              </c:pt>
              <c:pt idx="32">
                <c:v>102.8950106765845</c:v>
              </c:pt>
              <c:pt idx="33">
                <c:v>101.02612073944215</c:v>
              </c:pt>
              <c:pt idx="34">
                <c:v>110.07673383759847</c:v>
              </c:pt>
              <c:pt idx="35">
                <c:v>104.22871848123</c:v>
              </c:pt>
              <c:pt idx="36">
                <c:v>110.42664728199216</c:v>
              </c:pt>
              <c:pt idx="37">
                <c:v>107.58932409360042</c:v>
              </c:pt>
              <c:pt idx="38">
                <c:v>107.96246838479455</c:v>
              </c:pt>
              <c:pt idx="39">
                <c:v>108.07797159286268</c:v>
              </c:pt>
              <c:pt idx="40">
                <c:v>107.05266971645403</c:v>
              </c:pt>
              <c:pt idx="41">
                <c:v>113.50425916385691</c:v>
              </c:pt>
              <c:pt idx="42">
                <c:v>115.22357860332832</c:v>
              </c:pt>
              <c:pt idx="43">
                <c:v>108.51461542301702</c:v>
              </c:pt>
              <c:pt idx="44">
                <c:v>112.36654816524086</c:v>
              </c:pt>
              <c:pt idx="45">
                <c:v>113.70620033337566</c:v>
              </c:pt>
              <c:pt idx="46">
                <c:v>112.39582551622303</c:v>
              </c:pt>
              <c:pt idx="47">
                <c:v>108.41135138120296</c:v>
              </c:pt>
              <c:pt idx="48">
                <c:v>111.58526176417658</c:v>
              </c:pt>
            </c:numLit>
          </c:val>
          <c:smooth val="0"/>
          <c:extLst>
            <c:ext xmlns:c16="http://schemas.microsoft.com/office/drawing/2014/chart" uri="{C3380CC4-5D6E-409C-BE32-E72D297353CC}">
              <c16:uniqueId val="{00000001-AABE-436A-B585-222411B601FB}"/>
            </c:ext>
          </c:extLst>
        </c:ser>
        <c:ser>
          <c:idx val="0"/>
          <c:order val="1"/>
          <c:tx>
            <c:v>HORS COVID</c:v>
          </c:tx>
          <c:spPr>
            <a:ln w="12700">
              <a:solidFill>
                <a:srgbClr val="FF00FF"/>
              </a:solidFill>
              <a:prstDash val="solid"/>
            </a:ln>
          </c:spPr>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96.586916677524144</c:v>
              </c:pt>
              <c:pt idx="1">
                <c:v>98.869772207770922</c:v>
              </c:pt>
              <c:pt idx="2">
                <c:v>96.938234229456839</c:v>
              </c:pt>
              <c:pt idx="3">
                <c:v>95.006815225409397</c:v>
              </c:pt>
              <c:pt idx="4">
                <c:v>95.168804220014692</c:v>
              </c:pt>
              <c:pt idx="5">
                <c:v>95.509532428352784</c:v>
              </c:pt>
              <c:pt idx="6">
                <c:v>92.217432626503722</c:v>
              </c:pt>
              <c:pt idx="7">
                <c:v>97.875617520487054</c:v>
              </c:pt>
              <c:pt idx="8">
                <c:v>90.859548579302256</c:v>
              </c:pt>
              <c:pt idx="9">
                <c:v>95.689939611259902</c:v>
              </c:pt>
              <c:pt idx="10">
                <c:v>94.895292304964059</c:v>
              </c:pt>
              <c:pt idx="11">
                <c:v>94.96291921205659</c:v>
              </c:pt>
              <c:pt idx="12">
                <c:v>93.455203289840341</c:v>
              </c:pt>
              <c:pt idx="13">
                <c:v>90.464504410451539</c:v>
              </c:pt>
              <c:pt idx="14">
                <c:v>94.540056525310263</c:v>
              </c:pt>
              <c:pt idx="15">
                <c:v>97.838735339016722</c:v>
              </c:pt>
              <c:pt idx="16">
                <c:v>95.605076786544529</c:v>
              </c:pt>
              <c:pt idx="17">
                <c:v>96.705659645077873</c:v>
              </c:pt>
              <c:pt idx="18">
                <c:v>95.892088185440144</c:v>
              </c:pt>
              <c:pt idx="19">
                <c:v>96.748332163891249</c:v>
              </c:pt>
              <c:pt idx="20">
                <c:v>98.435147671753057</c:v>
              </c:pt>
              <c:pt idx="21">
                <c:v>101.40920767311516</c:v>
              </c:pt>
              <c:pt idx="22">
                <c:v>102.60753704848922</c:v>
              </c:pt>
              <c:pt idx="23">
                <c:v>101.81084430436691</c:v>
              </c:pt>
              <c:pt idx="24">
                <c:v>100.52125763705935</c:v>
              </c:pt>
              <c:pt idx="25">
                <c:v>101.68918207497357</c:v>
              </c:pt>
              <c:pt idx="26">
                <c:v>104.39299299221348</c:v>
              </c:pt>
              <c:pt idx="27">
                <c:v>105.15165491517919</c:v>
              </c:pt>
              <c:pt idx="28">
                <c:v>103.6941957379357</c:v>
              </c:pt>
              <c:pt idx="29">
                <c:v>102.51030715753487</c:v>
              </c:pt>
              <c:pt idx="30">
                <c:v>102.80005841672342</c:v>
              </c:pt>
              <c:pt idx="31">
                <c:v>106.85500930502288</c:v>
              </c:pt>
              <c:pt idx="32">
                <c:v>103.04149476797393</c:v>
              </c:pt>
              <c:pt idx="33">
                <c:v>103.42548313598598</c:v>
              </c:pt>
              <c:pt idx="34">
                <c:v>106.82911986393968</c:v>
              </c:pt>
              <c:pt idx="35">
                <c:v>105.23600700194746</c:v>
              </c:pt>
              <c:pt idx="36">
                <c:v>107.74599183310711</c:v>
              </c:pt>
              <c:pt idx="37">
                <c:v>108.14824745362934</c:v>
              </c:pt>
              <c:pt idx="38">
                <c:v>107.63600014191459</c:v>
              </c:pt>
              <c:pt idx="39">
                <c:v>106.84236088426431</c:v>
              </c:pt>
              <c:pt idx="40">
                <c:v>109.05869396838601</c:v>
              </c:pt>
              <c:pt idx="41">
                <c:v>111.51769159544232</c:v>
              </c:pt>
              <c:pt idx="42">
                <c:v>112.3988379908386</c:v>
              </c:pt>
              <c:pt idx="43">
                <c:v>107.63466186109738</c:v>
              </c:pt>
              <c:pt idx="44">
                <c:v>113.22182398065992</c:v>
              </c:pt>
              <c:pt idx="45">
                <c:v>112.81330602682419</c:v>
              </c:pt>
              <c:pt idx="46">
                <c:v>112.18647290072144</c:v>
              </c:pt>
              <c:pt idx="47">
                <c:v>111.11751027181059</c:v>
              </c:pt>
              <c:pt idx="48">
                <c:v>114.03881480552698</c:v>
              </c:pt>
            </c:numLit>
          </c:val>
          <c:smooth val="0"/>
          <c:extLst>
            <c:ext xmlns:c16="http://schemas.microsoft.com/office/drawing/2014/chart" uri="{C3380CC4-5D6E-409C-BE32-E72D297353CC}">
              <c16:uniqueId val="{00000002-AABE-436A-B585-222411B601FB}"/>
            </c:ext>
          </c:extLst>
        </c:ser>
        <c:dLbls>
          <c:showLegendKey val="0"/>
          <c:showVal val="0"/>
          <c:showCatName val="0"/>
          <c:showSerName val="0"/>
          <c:showPercent val="0"/>
          <c:showBubbleSize val="0"/>
        </c:dLbls>
        <c:marker val="1"/>
        <c:smooth val="0"/>
        <c:axId val="313424560"/>
        <c:axId val="313424952"/>
      </c:lineChart>
      <c:dateAx>
        <c:axId val="3134245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3424952"/>
        <c:crosses val="autoZero"/>
        <c:auto val="0"/>
        <c:lblOffset val="100"/>
        <c:baseTimeUnit val="months"/>
        <c:majorUnit val="6"/>
        <c:majorTimeUnit val="months"/>
        <c:minorUnit val="1"/>
        <c:minorTimeUnit val="months"/>
      </c:dateAx>
      <c:valAx>
        <c:axId val="313424952"/>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456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ysClr val="window" lastClr="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136.99061929181005</c:v>
              </c:pt>
              <c:pt idx="1">
                <c:v>130.33823444516892</c:v>
              </c:pt>
              <c:pt idx="2">
                <c:v>126.37499236586774</c:v>
              </c:pt>
              <c:pt idx="3">
                <c:v>129.50213494081297</c:v>
              </c:pt>
              <c:pt idx="4">
                <c:v>138.2837625533827</c:v>
              </c:pt>
              <c:pt idx="5">
                <c:v>127.35013298758435</c:v>
              </c:pt>
              <c:pt idx="6">
                <c:v>130.55468035430971</c:v>
              </c:pt>
              <c:pt idx="7">
                <c:v>130.01973428747269</c:v>
              </c:pt>
              <c:pt idx="8">
                <c:v>131.40786859473164</c:v>
              </c:pt>
              <c:pt idx="9">
                <c:v>131.47812867139893</c:v>
              </c:pt>
              <c:pt idx="10">
                <c:v>134.00941351337747</c:v>
              </c:pt>
              <c:pt idx="11">
                <c:v>131.35887610049915</c:v>
              </c:pt>
              <c:pt idx="12">
                <c:v>133.65078792223161</c:v>
              </c:pt>
              <c:pt idx="13">
                <c:v>129.2006562437158</c:v>
              </c:pt>
              <c:pt idx="14">
                <c:v>132.84153891968216</c:v>
              </c:pt>
              <c:pt idx="15">
                <c:v>136.51873258098931</c:v>
              </c:pt>
              <c:pt idx="16">
                <c:v>136.87563388642795</c:v>
              </c:pt>
              <c:pt idx="17">
                <c:v>136.51145737333331</c:v>
              </c:pt>
              <c:pt idx="18">
                <c:v>141.20093002589286</c:v>
              </c:pt>
              <c:pt idx="19">
                <c:v>163.92351952671271</c:v>
              </c:pt>
              <c:pt idx="20">
                <c:v>153.79143385929336</c:v>
              </c:pt>
              <c:pt idx="21">
                <c:v>153.00937143280166</c:v>
              </c:pt>
              <c:pt idx="22">
                <c:v>145.06829658668113</c:v>
              </c:pt>
              <c:pt idx="23">
                <c:v>148.57971852300506</c:v>
              </c:pt>
              <c:pt idx="24">
                <c:v>145.95910623414886</c:v>
              </c:pt>
              <c:pt idx="25">
                <c:v>148.10999338223155</c:v>
              </c:pt>
              <c:pt idx="26">
                <c:v>153.15145717380113</c:v>
              </c:pt>
              <c:pt idx="27">
                <c:v>149.77722345927268</c:v>
              </c:pt>
              <c:pt idx="28">
                <c:v>146.66330706486329</c:v>
              </c:pt>
              <c:pt idx="29">
                <c:v>145.38722043976955</c:v>
              </c:pt>
              <c:pt idx="30">
                <c:v>140.55964954891579</c:v>
              </c:pt>
              <c:pt idx="31">
                <c:v>141.52290507471139</c:v>
              </c:pt>
              <c:pt idx="32">
                <c:v>142.61590995512202</c:v>
              </c:pt>
              <c:pt idx="33">
                <c:v>135.13965028914922</c:v>
              </c:pt>
              <c:pt idx="34">
                <c:v>143.34529436628588</c:v>
              </c:pt>
              <c:pt idx="35">
                <c:v>141.40771214602751</c:v>
              </c:pt>
              <c:pt idx="36">
                <c:v>140.97988942344281</c:v>
              </c:pt>
              <c:pt idx="37">
                <c:v>147.22184712464178</c:v>
              </c:pt>
              <c:pt idx="38">
                <c:v>141.73995473344513</c:v>
              </c:pt>
              <c:pt idx="39">
                <c:v>140.20093532430772</c:v>
              </c:pt>
              <c:pt idx="40">
                <c:v>138.27722381468962</c:v>
              </c:pt>
              <c:pt idx="41">
                <c:v>148.09684228956655</c:v>
              </c:pt>
              <c:pt idx="42">
                <c:v>144.70334233952934</c:v>
              </c:pt>
              <c:pt idx="43">
                <c:v>144.96945943779295</c:v>
              </c:pt>
              <c:pt idx="44">
                <c:v>142.86413588979232</c:v>
              </c:pt>
              <c:pt idx="45">
                <c:v>147.06891850548192</c:v>
              </c:pt>
              <c:pt idx="46">
                <c:v>147.05263233106604</c:v>
              </c:pt>
              <c:pt idx="47">
                <c:v>144.9906043426825</c:v>
              </c:pt>
              <c:pt idx="48">
                <c:v>148.37616909824862</c:v>
              </c:pt>
            </c:numLit>
          </c:val>
          <c:smooth val="0"/>
          <c:extLst>
            <c:ext xmlns:c16="http://schemas.microsoft.com/office/drawing/2014/chart" uri="{C3380CC4-5D6E-409C-BE32-E72D297353CC}">
              <c16:uniqueId val="{00000001-4E36-4DB7-8E60-B031C881AA75}"/>
            </c:ext>
          </c:extLst>
        </c:ser>
        <c:ser>
          <c:idx val="0"/>
          <c:order val="1"/>
          <c:tx>
            <c:v>HORS COVID</c:v>
          </c:tx>
          <c:spPr>
            <a:ln w="12700">
              <a:solidFill>
                <a:srgbClr val="FF00FF"/>
              </a:solidFill>
              <a:prstDash val="solid"/>
            </a:ln>
          </c:spPr>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125.96202757491835</c:v>
              </c:pt>
              <c:pt idx="1">
                <c:v>122.17972781432402</c:v>
              </c:pt>
              <c:pt idx="2">
                <c:v>118.68473326492857</c:v>
              </c:pt>
              <c:pt idx="3">
                <c:v>125.45328093483261</c:v>
              </c:pt>
              <c:pt idx="4">
                <c:v>133.028429819585</c:v>
              </c:pt>
              <c:pt idx="5">
                <c:v>123.74158181786537</c:v>
              </c:pt>
              <c:pt idx="6">
                <c:v>126.57622505366976</c:v>
              </c:pt>
              <c:pt idx="7">
                <c:v>125.2122217232662</c:v>
              </c:pt>
              <c:pt idx="8">
                <c:v>128.62109161606546</c:v>
              </c:pt>
              <c:pt idx="9">
                <c:v>124.87473497207893</c:v>
              </c:pt>
              <c:pt idx="10">
                <c:v>123.33034093651125</c:v>
              </c:pt>
              <c:pt idx="11">
                <c:v>123.50018473680193</c:v>
              </c:pt>
              <c:pt idx="12">
                <c:v>128.23663744282382</c:v>
              </c:pt>
              <c:pt idx="13">
                <c:v>123.49572423293687</c:v>
              </c:pt>
              <c:pt idx="14">
                <c:v>125.85179449906975</c:v>
              </c:pt>
              <c:pt idx="15">
                <c:v>131.64517764557976</c:v>
              </c:pt>
              <c:pt idx="16">
                <c:v>133.41481776874446</c:v>
              </c:pt>
              <c:pt idx="17">
                <c:v>130.9766289914582</c:v>
              </c:pt>
              <c:pt idx="18">
                <c:v>131.20340910629906</c:v>
              </c:pt>
              <c:pt idx="19">
                <c:v>127.39891803342975</c:v>
              </c:pt>
              <c:pt idx="20">
                <c:v>126.93159029415781</c:v>
              </c:pt>
              <c:pt idx="21">
                <c:v>130.92049395938136</c:v>
              </c:pt>
              <c:pt idx="22">
                <c:v>130.8326201190356</c:v>
              </c:pt>
              <c:pt idx="23">
                <c:v>134.2790254561796</c:v>
              </c:pt>
              <c:pt idx="24">
                <c:v>126.39865724474345</c:v>
              </c:pt>
              <c:pt idx="25">
                <c:v>131.78731811868104</c:v>
              </c:pt>
              <c:pt idx="26">
                <c:v>140.4091364349774</c:v>
              </c:pt>
              <c:pt idx="27">
                <c:v>137.76279664613409</c:v>
              </c:pt>
              <c:pt idx="28">
                <c:v>134.85463846741379</c:v>
              </c:pt>
              <c:pt idx="29">
                <c:v>133.98520475040107</c:v>
              </c:pt>
              <c:pt idx="30">
                <c:v>132.2905917516695</c:v>
              </c:pt>
              <c:pt idx="31">
                <c:v>136.83082988217333</c:v>
              </c:pt>
              <c:pt idx="32">
                <c:v>142.92928109115229</c:v>
              </c:pt>
              <c:pt idx="33">
                <c:v>135.35007752173917</c:v>
              </c:pt>
              <c:pt idx="34">
                <c:v>141.02304175964659</c:v>
              </c:pt>
              <c:pt idx="35">
                <c:v>139.68673494883654</c:v>
              </c:pt>
              <c:pt idx="36">
                <c:v>138.18873303845464</c:v>
              </c:pt>
              <c:pt idx="37">
                <c:v>142.37669297724491</c:v>
              </c:pt>
              <c:pt idx="38">
                <c:v>138.53207135854259</c:v>
              </c:pt>
              <c:pt idx="39">
                <c:v>139.58803095395962</c:v>
              </c:pt>
              <c:pt idx="40">
                <c:v>137.09257992749261</c:v>
              </c:pt>
              <c:pt idx="41">
                <c:v>144.21694933291957</c:v>
              </c:pt>
              <c:pt idx="42">
                <c:v>145.32670907398301</c:v>
              </c:pt>
              <c:pt idx="43">
                <c:v>143.94309352078065</c:v>
              </c:pt>
              <c:pt idx="44">
                <c:v>142.91687343656639</c:v>
              </c:pt>
              <c:pt idx="45">
                <c:v>151.65402155103592</c:v>
              </c:pt>
              <c:pt idx="46">
                <c:v>144.94833263870905</c:v>
              </c:pt>
              <c:pt idx="47">
                <c:v>142.14909551244938</c:v>
              </c:pt>
              <c:pt idx="48">
                <c:v>151.63395445320725</c:v>
              </c:pt>
            </c:numLit>
          </c:val>
          <c:smooth val="0"/>
          <c:extLst>
            <c:ext xmlns:c16="http://schemas.microsoft.com/office/drawing/2014/chart" uri="{C3380CC4-5D6E-409C-BE32-E72D297353CC}">
              <c16:uniqueId val="{00000002-4E36-4DB7-8E60-B031C881AA75}"/>
            </c:ext>
          </c:extLst>
        </c:ser>
        <c:dLbls>
          <c:showLegendKey val="0"/>
          <c:showVal val="0"/>
          <c:showCatName val="0"/>
          <c:showSerName val="0"/>
          <c:showPercent val="0"/>
          <c:showBubbleSize val="0"/>
        </c:dLbls>
        <c:marker val="1"/>
        <c:smooth val="0"/>
        <c:axId val="313425736"/>
        <c:axId val="313428088"/>
      </c:lineChart>
      <c:dateAx>
        <c:axId val="31342573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8088"/>
        <c:crosses val="autoZero"/>
        <c:auto val="0"/>
        <c:lblOffset val="100"/>
        <c:baseTimeUnit val="months"/>
        <c:majorUnit val="6"/>
        <c:majorTimeUnit val="months"/>
        <c:minorUnit val="1"/>
        <c:minorTimeUnit val="months"/>
      </c:dateAx>
      <c:valAx>
        <c:axId val="313428088"/>
        <c:scaling>
          <c:orientation val="minMax"/>
          <c:max val="163"/>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573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101.78299612542583</c:v>
              </c:pt>
              <c:pt idx="1">
                <c:v>103.85155063871387</c:v>
              </c:pt>
              <c:pt idx="2">
                <c:v>104.27441298692275</c:v>
              </c:pt>
              <c:pt idx="3">
                <c:v>107.57648312613435</c:v>
              </c:pt>
              <c:pt idx="4">
                <c:v>105.97471061527702</c:v>
              </c:pt>
              <c:pt idx="5">
                <c:v>104.13929232288118</c:v>
              </c:pt>
              <c:pt idx="6">
                <c:v>105.47699959526189</c:v>
              </c:pt>
              <c:pt idx="7">
                <c:v>106.95987460919932</c:v>
              </c:pt>
              <c:pt idx="8">
                <c:v>109.42719822204737</c:v>
              </c:pt>
              <c:pt idx="9">
                <c:v>109.45865911524049</c:v>
              </c:pt>
              <c:pt idx="10">
                <c:v>109.52451932463327</c:v>
              </c:pt>
              <c:pt idx="11">
                <c:v>110.13083972529682</c:v>
              </c:pt>
              <c:pt idx="12">
                <c:v>112.54302225939932</c:v>
              </c:pt>
              <c:pt idx="13">
                <c:v>118.74141495606996</c:v>
              </c:pt>
              <c:pt idx="14">
                <c:v>117.68212047125812</c:v>
              </c:pt>
              <c:pt idx="15">
                <c:v>114.36787462034559</c:v>
              </c:pt>
              <c:pt idx="16">
                <c:v>115.61384960180125</c:v>
              </c:pt>
              <c:pt idx="17">
                <c:v>116.84059531924088</c:v>
              </c:pt>
              <c:pt idx="18">
                <c:v>133.58024716379256</c:v>
              </c:pt>
              <c:pt idx="19">
                <c:v>125.88931262829921</c:v>
              </c:pt>
              <c:pt idx="20">
                <c:v>120.00644152690883</c:v>
              </c:pt>
              <c:pt idx="21">
                <c:v>120.24062269075525</c:v>
              </c:pt>
              <c:pt idx="22">
                <c:v>119.87712239517046</c:v>
              </c:pt>
              <c:pt idx="23">
                <c:v>118.56280939167279</c:v>
              </c:pt>
              <c:pt idx="24">
                <c:v>118.31296466798544</c:v>
              </c:pt>
              <c:pt idx="25">
                <c:v>120.00617687743775</c:v>
              </c:pt>
              <c:pt idx="26">
                <c:v>117.50147608520373</c:v>
              </c:pt>
              <c:pt idx="27">
                <c:v>119.39175090680681</c:v>
              </c:pt>
              <c:pt idx="28">
                <c:v>118.2621396232437</c:v>
              </c:pt>
              <c:pt idx="29">
                <c:v>118.02695064257736</c:v>
              </c:pt>
              <c:pt idx="30">
                <c:v>120.72254048029947</c:v>
              </c:pt>
              <c:pt idx="31">
                <c:v>119.96430631766857</c:v>
              </c:pt>
              <c:pt idx="32">
                <c:v>122.01770438054076</c:v>
              </c:pt>
              <c:pt idx="33">
                <c:v>120.38255348094</c:v>
              </c:pt>
              <c:pt idx="34">
                <c:v>121.23828650778594</c:v>
              </c:pt>
              <c:pt idx="35">
                <c:v>128.577824832489</c:v>
              </c:pt>
              <c:pt idx="36">
                <c:v>123.56154747420685</c:v>
              </c:pt>
              <c:pt idx="37">
                <c:v>122.85841850148987</c:v>
              </c:pt>
              <c:pt idx="38">
                <c:v>124.04818541835532</c:v>
              </c:pt>
              <c:pt idx="39">
                <c:v>123.67996277825908</c:v>
              </c:pt>
              <c:pt idx="40">
                <c:v>124.28803202809169</c:v>
              </c:pt>
              <c:pt idx="41">
                <c:v>127.58859576627329</c:v>
              </c:pt>
              <c:pt idx="42">
                <c:v>123.81247688456295</c:v>
              </c:pt>
              <c:pt idx="43">
                <c:v>127.03410947190856</c:v>
              </c:pt>
              <c:pt idx="44">
                <c:v>125.52834372395225</c:v>
              </c:pt>
              <c:pt idx="45">
                <c:v>127.99610877400323</c:v>
              </c:pt>
              <c:pt idx="46">
                <c:v>126.85515245400597</c:v>
              </c:pt>
              <c:pt idx="47">
                <c:v>126.60123243422446</c:v>
              </c:pt>
              <c:pt idx="48">
                <c:v>128.28178301969803</c:v>
              </c:pt>
            </c:numLit>
          </c:val>
          <c:smooth val="0"/>
          <c:extLst>
            <c:ext xmlns:c16="http://schemas.microsoft.com/office/drawing/2014/chart" uri="{C3380CC4-5D6E-409C-BE32-E72D297353CC}">
              <c16:uniqueId val="{00000001-D373-428C-8B31-AD6E065EB489}"/>
            </c:ext>
          </c:extLst>
        </c:ser>
        <c:ser>
          <c:idx val="0"/>
          <c:order val="1"/>
          <c:tx>
            <c:v>"HORS COVID"</c:v>
          </c:tx>
          <c:spPr>
            <a:ln w="12700">
              <a:solidFill>
                <a:srgbClr val="FF00FF"/>
              </a:solidFill>
              <a:prstDash val="solid"/>
            </a:ln>
          </c:spPr>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101.98410736123482</c:v>
              </c:pt>
              <c:pt idx="1">
                <c:v>104.18997185289609</c:v>
              </c:pt>
              <c:pt idx="2">
                <c:v>104.34362064882923</c:v>
              </c:pt>
              <c:pt idx="3">
                <c:v>106.01319072829088</c:v>
              </c:pt>
              <c:pt idx="4">
                <c:v>104.27916006394288</c:v>
              </c:pt>
              <c:pt idx="5">
                <c:v>102.8968448429637</c:v>
              </c:pt>
              <c:pt idx="6">
                <c:v>103.75610751870126</c:v>
              </c:pt>
              <c:pt idx="7">
                <c:v>104.23262179178863</c:v>
              </c:pt>
              <c:pt idx="8">
                <c:v>105.38619469539292</c:v>
              </c:pt>
              <c:pt idx="9">
                <c:v>105.6109489205578</c:v>
              </c:pt>
              <c:pt idx="10">
                <c:v>108.21193211726019</c:v>
              </c:pt>
              <c:pt idx="11">
                <c:v>108.01615283364097</c:v>
              </c:pt>
              <c:pt idx="12">
                <c:v>108.26616950147294</c:v>
              </c:pt>
              <c:pt idx="13">
                <c:v>109.37164097224404</c:v>
              </c:pt>
              <c:pt idx="14">
                <c:v>110.41180479935031</c:v>
              </c:pt>
              <c:pt idx="15">
                <c:v>111.18179182834207</c:v>
              </c:pt>
              <c:pt idx="16">
                <c:v>111.62784132608124</c:v>
              </c:pt>
              <c:pt idx="17">
                <c:v>110.95469751383338</c:v>
              </c:pt>
              <c:pt idx="18">
                <c:v>112.32839788632758</c:v>
              </c:pt>
              <c:pt idx="19">
                <c:v>114.00111335653658</c:v>
              </c:pt>
              <c:pt idx="20">
                <c:v>114.55305509626245</c:v>
              </c:pt>
              <c:pt idx="21">
                <c:v>115.68589557750796</c:v>
              </c:pt>
              <c:pt idx="22">
                <c:v>116.77835560362641</c:v>
              </c:pt>
              <c:pt idx="23">
                <c:v>116.01367960446692</c:v>
              </c:pt>
              <c:pt idx="24">
                <c:v>116.85930899690528</c:v>
              </c:pt>
              <c:pt idx="25">
                <c:v>117.76881377750574</c:v>
              </c:pt>
              <c:pt idx="26">
                <c:v>116.4392823219187</c:v>
              </c:pt>
              <c:pt idx="27">
                <c:v>117.17979106640996</c:v>
              </c:pt>
              <c:pt idx="28">
                <c:v>116.92352132043513</c:v>
              </c:pt>
              <c:pt idx="29">
                <c:v>116.03557640640811</c:v>
              </c:pt>
              <c:pt idx="30">
                <c:v>120.25090987554377</c:v>
              </c:pt>
              <c:pt idx="31">
                <c:v>118.84648001038374</c:v>
              </c:pt>
              <c:pt idx="32">
                <c:v>121.39046765222785</c:v>
              </c:pt>
              <c:pt idx="33">
                <c:v>120.51701001743693</c:v>
              </c:pt>
              <c:pt idx="34">
                <c:v>118.2610390265227</c:v>
              </c:pt>
              <c:pt idx="35">
                <c:v>127.78040891514844</c:v>
              </c:pt>
              <c:pt idx="36">
                <c:v>122.90459108719199</c:v>
              </c:pt>
              <c:pt idx="37">
                <c:v>122.52536858180943</c:v>
              </c:pt>
              <c:pt idx="38">
                <c:v>123.18671141991213</c:v>
              </c:pt>
              <c:pt idx="39">
                <c:v>124.01761958332128</c:v>
              </c:pt>
              <c:pt idx="40">
                <c:v>125.1901571653988</c:v>
              </c:pt>
              <c:pt idx="41">
                <c:v>129.05468695295224</c:v>
              </c:pt>
              <c:pt idx="42">
                <c:v>123.07114998319528</c:v>
              </c:pt>
              <c:pt idx="43">
                <c:v>127.11864462845419</c:v>
              </c:pt>
              <c:pt idx="44">
                <c:v>125.57496894591034</c:v>
              </c:pt>
              <c:pt idx="45">
                <c:v>126.81711733568875</c:v>
              </c:pt>
              <c:pt idx="46">
                <c:v>126.59572396891372</c:v>
              </c:pt>
              <c:pt idx="47">
                <c:v>125.74032643284478</c:v>
              </c:pt>
              <c:pt idx="48">
                <c:v>127.65658046690443</c:v>
              </c:pt>
            </c:numLit>
          </c:val>
          <c:smooth val="0"/>
          <c:extLst>
            <c:ext xmlns:c16="http://schemas.microsoft.com/office/drawing/2014/chart" uri="{C3380CC4-5D6E-409C-BE32-E72D297353CC}">
              <c16:uniqueId val="{00000002-D373-428C-8B31-AD6E065EB489}"/>
            </c:ext>
          </c:extLst>
        </c:ser>
        <c:dLbls>
          <c:showLegendKey val="0"/>
          <c:showVal val="0"/>
          <c:showCatName val="0"/>
          <c:showSerName val="0"/>
          <c:showPercent val="0"/>
          <c:showBubbleSize val="0"/>
        </c:dLbls>
        <c:marker val="1"/>
        <c:smooth val="0"/>
        <c:axId val="473121584"/>
        <c:axId val="473122368"/>
      </c:lineChart>
      <c:dateAx>
        <c:axId val="4731215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2368"/>
        <c:crosses val="autoZero"/>
        <c:auto val="0"/>
        <c:lblOffset val="100"/>
        <c:baseTimeUnit val="months"/>
        <c:majorUnit val="6"/>
        <c:majorTimeUnit val="months"/>
        <c:minorUnit val="1"/>
        <c:minorTimeUnit val="months"/>
      </c:dateAx>
      <c:valAx>
        <c:axId val="473122368"/>
        <c:scaling>
          <c:orientation val="minMax"/>
          <c:max val="160"/>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158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393025"/>
          <c:y val="0.8970712909441233"/>
          <c:w val="0.70526323098501575"/>
          <c:h val="6.865163776493256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94.78633032553644</c:v>
              </c:pt>
              <c:pt idx="1">
                <c:v>96.829219096996297</c:v>
              </c:pt>
              <c:pt idx="2">
                <c:v>96.651795696520978</c:v>
              </c:pt>
              <c:pt idx="3">
                <c:v>100.20493807013899</c:v>
              </c:pt>
              <c:pt idx="4">
                <c:v>96.636473541220141</c:v>
              </c:pt>
              <c:pt idx="5">
                <c:v>96.1246694303602</c:v>
              </c:pt>
              <c:pt idx="6">
                <c:v>97.244833932028087</c:v>
              </c:pt>
              <c:pt idx="7">
                <c:v>98.054329553235092</c:v>
              </c:pt>
              <c:pt idx="8">
                <c:v>99.11553984535982</c:v>
              </c:pt>
              <c:pt idx="9">
                <c:v>99.285738621012015</c:v>
              </c:pt>
              <c:pt idx="10">
                <c:v>100.88172309277601</c:v>
              </c:pt>
              <c:pt idx="11">
                <c:v>100.92610140258991</c:v>
              </c:pt>
              <c:pt idx="12">
                <c:v>101.77699898313277</c:v>
              </c:pt>
              <c:pt idx="13">
                <c:v>103.40942235018109</c:v>
              </c:pt>
              <c:pt idx="14">
                <c:v>104.22361201399582</c:v>
              </c:pt>
              <c:pt idx="15">
                <c:v>103.62253993754109</c:v>
              </c:pt>
              <c:pt idx="16">
                <c:v>103.80698091638239</c:v>
              </c:pt>
              <c:pt idx="17">
                <c:v>105.00289161400012</c:v>
              </c:pt>
              <c:pt idx="18">
                <c:v>112.39422044176715</c:v>
              </c:pt>
              <c:pt idx="19">
                <c:v>109.82009509088024</c:v>
              </c:pt>
              <c:pt idx="20">
                <c:v>107.63087077415172</c:v>
              </c:pt>
              <c:pt idx="21">
                <c:v>108.22356098244978</c:v>
              </c:pt>
              <c:pt idx="22">
                <c:v>108.83242581298762</c:v>
              </c:pt>
              <c:pt idx="23">
                <c:v>106.51356783284444</c:v>
              </c:pt>
              <c:pt idx="24">
                <c:v>106.30382595539048</c:v>
              </c:pt>
              <c:pt idx="25">
                <c:v>106.72051602629476</c:v>
              </c:pt>
              <c:pt idx="26">
                <c:v>104.97187414485687</c:v>
              </c:pt>
              <c:pt idx="27">
                <c:v>106.41236362701301</c:v>
              </c:pt>
              <c:pt idx="28">
                <c:v>105.61146289435155</c:v>
              </c:pt>
              <c:pt idx="29">
                <c:v>106.31381863913229</c:v>
              </c:pt>
              <c:pt idx="30">
                <c:v>108.23250778717271</c:v>
              </c:pt>
              <c:pt idx="31">
                <c:v>107.05047063130134</c:v>
              </c:pt>
              <c:pt idx="32">
                <c:v>108.66971616385706</c:v>
              </c:pt>
              <c:pt idx="33">
                <c:v>107.94613025189699</c:v>
              </c:pt>
              <c:pt idx="34">
                <c:v>106.81210296317438</c:v>
              </c:pt>
              <c:pt idx="35">
                <c:v>114.41315817671729</c:v>
              </c:pt>
              <c:pt idx="36">
                <c:v>109.96843461819552</c:v>
              </c:pt>
              <c:pt idx="37">
                <c:v>109.1552495812454</c:v>
              </c:pt>
              <c:pt idx="38">
                <c:v>110.02719649306749</c:v>
              </c:pt>
              <c:pt idx="39">
                <c:v>109.55240671263182</c:v>
              </c:pt>
              <c:pt idx="40">
                <c:v>110.56796577245278</c:v>
              </c:pt>
              <c:pt idx="41">
                <c:v>112.91706019495832</c:v>
              </c:pt>
              <c:pt idx="42">
                <c:v>109.620762472095</c:v>
              </c:pt>
              <c:pt idx="43">
                <c:v>112.13617831585914</c:v>
              </c:pt>
              <c:pt idx="44">
                <c:v>111.43491755559897</c:v>
              </c:pt>
              <c:pt idx="45">
                <c:v>112.42102168381123</c:v>
              </c:pt>
              <c:pt idx="46">
                <c:v>110.76016568897474</c:v>
              </c:pt>
              <c:pt idx="47">
                <c:v>112.36322048314113</c:v>
              </c:pt>
              <c:pt idx="48">
                <c:v>113.20783068025581</c:v>
              </c:pt>
            </c:numLit>
          </c:val>
          <c:smooth val="0"/>
          <c:extLst>
            <c:ext xmlns:c16="http://schemas.microsoft.com/office/drawing/2014/chart" uri="{C3380CC4-5D6E-409C-BE32-E72D297353CC}">
              <c16:uniqueId val="{00000001-4C67-41B8-9858-03619565A37D}"/>
            </c:ext>
          </c:extLst>
        </c:ser>
        <c:ser>
          <c:idx val="0"/>
          <c:order val="1"/>
          <c:tx>
            <c:v>"HORS COVID"</c:v>
          </c:tx>
          <c:spPr>
            <a:ln w="12700">
              <a:solidFill>
                <a:srgbClr val="FF00FF"/>
              </a:solidFill>
              <a:prstDash val="solid"/>
            </a:ln>
          </c:spPr>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94.666143548903335</c:v>
              </c:pt>
              <c:pt idx="1">
                <c:v>96.792167723465099</c:v>
              </c:pt>
              <c:pt idx="2">
                <c:v>96.798244050902866</c:v>
              </c:pt>
              <c:pt idx="3">
                <c:v>98.75877252225871</c:v>
              </c:pt>
              <c:pt idx="4">
                <c:v>95.954911251202475</c:v>
              </c:pt>
              <c:pt idx="5">
                <c:v>95.603815561289636</c:v>
              </c:pt>
              <c:pt idx="6">
                <c:v>96.275374226824567</c:v>
              </c:pt>
              <c:pt idx="7">
                <c:v>96.448153592521436</c:v>
              </c:pt>
              <c:pt idx="8">
                <c:v>96.979987871086109</c:v>
              </c:pt>
              <c:pt idx="9">
                <c:v>97.227035078780276</c:v>
              </c:pt>
              <c:pt idx="10">
                <c:v>99.784186275257525</c:v>
              </c:pt>
              <c:pt idx="11">
                <c:v>98.91115273661309</c:v>
              </c:pt>
              <c:pt idx="12">
                <c:v>99.658807225047724</c:v>
              </c:pt>
              <c:pt idx="13">
                <c:v>100.11914001599078</c:v>
              </c:pt>
              <c:pt idx="14">
                <c:v>101.59597813107789</c:v>
              </c:pt>
              <c:pt idx="15">
                <c:v>102.20623609117369</c:v>
              </c:pt>
              <c:pt idx="16">
                <c:v>102.47485309386821</c:v>
              </c:pt>
              <c:pt idx="17">
                <c:v>101.84489456229895</c:v>
              </c:pt>
              <c:pt idx="18">
                <c:v>102.97395070055086</c:v>
              </c:pt>
              <c:pt idx="19">
                <c:v>104.63172098924282</c:v>
              </c:pt>
              <c:pt idx="20">
                <c:v>104.70789898677049</c:v>
              </c:pt>
              <c:pt idx="21">
                <c:v>105.45756126916142</c:v>
              </c:pt>
              <c:pt idx="22">
                <c:v>106.46462071230134</c:v>
              </c:pt>
              <c:pt idx="23">
                <c:v>104.80449617650041</c:v>
              </c:pt>
              <c:pt idx="24">
                <c:v>106.09368088305632</c:v>
              </c:pt>
              <c:pt idx="25">
                <c:v>106.29739633620359</c:v>
              </c:pt>
              <c:pt idx="26">
                <c:v>104.73157078404481</c:v>
              </c:pt>
              <c:pt idx="27">
                <c:v>105.63585908646481</c:v>
              </c:pt>
              <c:pt idx="28">
                <c:v>105.07143501295795</c:v>
              </c:pt>
              <c:pt idx="29">
                <c:v>104.55912260949248</c:v>
              </c:pt>
              <c:pt idx="30">
                <c:v>107.71857731862508</c:v>
              </c:pt>
              <c:pt idx="31">
                <c:v>106.40713553157259</c:v>
              </c:pt>
              <c:pt idx="32">
                <c:v>108.30662460768627</c:v>
              </c:pt>
              <c:pt idx="33">
                <c:v>107.91050338700958</c:v>
              </c:pt>
              <c:pt idx="34">
                <c:v>105.93332410841343</c:v>
              </c:pt>
              <c:pt idx="35">
                <c:v>112.37363347130149</c:v>
              </c:pt>
              <c:pt idx="36">
                <c:v>109.76911964478435</c:v>
              </c:pt>
              <c:pt idx="37">
                <c:v>109.33160433373841</c:v>
              </c:pt>
              <c:pt idx="38">
                <c:v>109.6397171538525</c:v>
              </c:pt>
              <c:pt idx="39">
                <c:v>110.15380754224779</c:v>
              </c:pt>
              <c:pt idx="40">
                <c:v>110.81026187465348</c:v>
              </c:pt>
              <c:pt idx="41">
                <c:v>114.09655436426536</c:v>
              </c:pt>
              <c:pt idx="42">
                <c:v>109.5454131348161</c:v>
              </c:pt>
              <c:pt idx="43">
                <c:v>112.3085646565815</c:v>
              </c:pt>
              <c:pt idx="44">
                <c:v>111.13803316518145</c:v>
              </c:pt>
              <c:pt idx="45">
                <c:v>112.09361439844569</c:v>
              </c:pt>
              <c:pt idx="46">
                <c:v>112.24527850101251</c:v>
              </c:pt>
              <c:pt idx="47">
                <c:v>110.46547398594933</c:v>
              </c:pt>
              <c:pt idx="48">
                <c:v>112.13233600938975</c:v>
              </c:pt>
            </c:numLit>
          </c:val>
          <c:smooth val="0"/>
          <c:extLst>
            <c:ext xmlns:c16="http://schemas.microsoft.com/office/drawing/2014/chart" uri="{C3380CC4-5D6E-409C-BE32-E72D297353CC}">
              <c16:uniqueId val="{00000002-4C67-41B8-9858-03619565A37D}"/>
            </c:ext>
          </c:extLst>
        </c:ser>
        <c:dLbls>
          <c:showLegendKey val="0"/>
          <c:showVal val="0"/>
          <c:showCatName val="0"/>
          <c:showSerName val="0"/>
          <c:showPercent val="0"/>
          <c:showBubbleSize val="0"/>
        </c:dLbls>
        <c:marker val="1"/>
        <c:smooth val="0"/>
        <c:axId val="473124328"/>
        <c:axId val="473124720"/>
      </c:lineChart>
      <c:dateAx>
        <c:axId val="4731243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4720"/>
        <c:crosses val="autoZero"/>
        <c:auto val="0"/>
        <c:lblOffset val="100"/>
        <c:baseTimeUnit val="months"/>
        <c:majorUnit val="6"/>
        <c:majorTimeUnit val="months"/>
        <c:minorUnit val="1"/>
        <c:minorTimeUnit val="months"/>
      </c:dateAx>
      <c:valAx>
        <c:axId val="473124720"/>
        <c:scaling>
          <c:orientation val="minMax"/>
          <c:max val="160"/>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432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111.46791013693402</c:v>
              </c:pt>
              <c:pt idx="1">
                <c:v>113.5719916440441</c:v>
              </c:pt>
              <c:pt idx="2">
                <c:v>114.82578061139091</c:v>
              </c:pt>
              <c:pt idx="3">
                <c:v>117.78031192704719</c:v>
              </c:pt>
              <c:pt idx="4">
                <c:v>118.900870827581</c:v>
              </c:pt>
              <c:pt idx="5">
                <c:v>115.23328134118722</c:v>
              </c:pt>
              <c:pt idx="6">
                <c:v>116.87211533427144</c:v>
              </c:pt>
              <c:pt idx="7">
                <c:v>119.28709453929642</c:v>
              </c:pt>
              <c:pt idx="8">
                <c:v>123.70078617816296</c:v>
              </c:pt>
              <c:pt idx="9">
                <c:v>123.54020353230692</c:v>
              </c:pt>
              <c:pt idx="10">
                <c:v>121.48803748007346</c:v>
              </c:pt>
              <c:pt idx="11">
                <c:v>122.87220850058686</c:v>
              </c:pt>
              <c:pt idx="12">
                <c:v>127.44555050052028</c:v>
              </c:pt>
              <c:pt idx="13">
                <c:v>139.96424226553788</c:v>
              </c:pt>
              <c:pt idx="14">
                <c:v>136.31163642352809</c:v>
              </c:pt>
              <c:pt idx="15">
                <c:v>129.24176532832868</c:v>
              </c:pt>
              <c:pt idx="16">
                <c:v>131.95713528013934</c:v>
              </c:pt>
              <c:pt idx="17">
                <c:v>133.22656340146381</c:v>
              </c:pt>
              <c:pt idx="18">
                <c:v>162.90633660650593</c:v>
              </c:pt>
              <c:pt idx="19">
                <c:v>148.13262030273208</c:v>
              </c:pt>
              <c:pt idx="20">
                <c:v>137.13693510939248</c:v>
              </c:pt>
              <c:pt idx="21">
                <c:v>136.8748614331239</c:v>
              </c:pt>
              <c:pt idx="22">
                <c:v>135.16539537275497</c:v>
              </c:pt>
              <c:pt idx="23">
                <c:v>135.24159207741835</c:v>
              </c:pt>
              <c:pt idx="24">
                <c:v>134.93623625337327</c:v>
              </c:pt>
              <c:pt idx="25">
                <c:v>138.39643398124494</c:v>
              </c:pt>
              <c:pt idx="26">
                <c:v>134.84518248212834</c:v>
              </c:pt>
              <c:pt idx="27">
                <c:v>137.35805847702875</c:v>
              </c:pt>
              <c:pt idx="28">
                <c:v>135.77343997842786</c:v>
              </c:pt>
              <c:pt idx="29">
                <c:v>134.2404842746401</c:v>
              </c:pt>
              <c:pt idx="30">
                <c:v>138.01147439447482</c:v>
              </c:pt>
              <c:pt idx="31">
                <c:v>137.8398761616919</c:v>
              </c:pt>
              <c:pt idx="32">
                <c:v>140.49423617476333</c:v>
              </c:pt>
              <c:pt idx="33">
                <c:v>137.597280184895</c:v>
              </c:pt>
              <c:pt idx="34">
                <c:v>141.20727618655636</c:v>
              </c:pt>
              <c:pt idx="35">
                <c:v>148.18481800415012</c:v>
              </c:pt>
              <c:pt idx="36">
                <c:v>142.37738532103913</c:v>
              </c:pt>
              <c:pt idx="37">
                <c:v>141.82659798489993</c:v>
              </c:pt>
              <c:pt idx="38">
                <c:v>143.45629722210441</c:v>
              </c:pt>
              <c:pt idx="39">
                <c:v>143.23558678570038</c:v>
              </c:pt>
              <c:pt idx="40">
                <c:v>143.27960111520719</c:v>
              </c:pt>
              <c:pt idx="41">
                <c:v>147.89720625145824</c:v>
              </c:pt>
              <c:pt idx="42">
                <c:v>143.45691006054889</c:v>
              </c:pt>
              <c:pt idx="43">
                <c:v>147.65610090645558</c:v>
              </c:pt>
              <c:pt idx="44">
                <c:v>145.03672449729123</c:v>
              </c:pt>
              <c:pt idx="45">
                <c:v>149.55543195800394</c:v>
              </c:pt>
              <c:pt idx="46">
                <c:v>149.13413036919434</c:v>
              </c:pt>
              <c:pt idx="47">
                <c:v>146.30975151816403</c:v>
              </c:pt>
              <c:pt idx="48">
                <c:v>149.14742622697796</c:v>
              </c:pt>
            </c:numLit>
          </c:val>
          <c:smooth val="0"/>
          <c:extLst>
            <c:ext xmlns:c16="http://schemas.microsoft.com/office/drawing/2014/chart" uri="{C3380CC4-5D6E-409C-BE32-E72D297353CC}">
              <c16:uniqueId val="{00000001-1E09-47BA-AB1C-0DC23413DC42}"/>
            </c:ext>
          </c:extLst>
        </c:ser>
        <c:ser>
          <c:idx val="0"/>
          <c:order val="1"/>
          <c:tx>
            <c:v>"HORS COVID"</c:v>
          </c:tx>
          <c:spPr>
            <a:ln w="12700">
              <a:solidFill>
                <a:srgbClr val="FF00FF"/>
              </a:solidFill>
              <a:prstDash val="solid"/>
            </a:ln>
          </c:spPr>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112.11817864991052</c:v>
              </c:pt>
              <c:pt idx="1">
                <c:v>114.43460770378418</c:v>
              </c:pt>
              <c:pt idx="2">
                <c:v>114.79261797981346</c:v>
              </c:pt>
              <c:pt idx="3">
                <c:v>116.05926271540756</c:v>
              </c:pt>
              <c:pt idx="4">
                <c:v>115.80675613524801</c:v>
              </c:pt>
              <c:pt idx="5">
                <c:v>112.99638626544817</c:v>
              </c:pt>
              <c:pt idx="6">
                <c:v>114.11558543026183</c:v>
              </c:pt>
              <c:pt idx="7">
                <c:v>115.01271823649471</c:v>
              </c:pt>
              <c:pt idx="8">
                <c:v>117.0272879570629</c:v>
              </c:pt>
              <c:pt idx="9">
                <c:v>117.22117038783495</c:v>
              </c:pt>
              <c:pt idx="10">
                <c:v>119.88285306685209</c:v>
              </c:pt>
              <c:pt idx="11">
                <c:v>120.62494982047419</c:v>
              </c:pt>
              <c:pt idx="12">
                <c:v>120.1858270938983</c:v>
              </c:pt>
              <c:pt idx="13">
                <c:v>122.18470027313948</c:v>
              </c:pt>
              <c:pt idx="14">
                <c:v>122.62014829707763</c:v>
              </c:pt>
              <c:pt idx="15">
                <c:v>123.61133152388845</c:v>
              </c:pt>
              <c:pt idx="16">
                <c:v>124.30309329895263</c:v>
              </c:pt>
              <c:pt idx="17">
                <c:v>123.57014559531623</c:v>
              </c:pt>
              <c:pt idx="18">
                <c:v>125.28263448518418</c:v>
              </c:pt>
              <c:pt idx="19">
                <c:v>126.97604635931097</c:v>
              </c:pt>
              <c:pt idx="20">
                <c:v>128.18683580635661</c:v>
              </c:pt>
              <c:pt idx="21">
                <c:v>129.85030957345077</c:v>
              </c:pt>
              <c:pt idx="22">
                <c:v>131.0610341357426</c:v>
              </c:pt>
              <c:pt idx="23">
                <c:v>131.53639423656665</c:v>
              </c:pt>
              <c:pt idx="24">
                <c:v>131.76777883509621</c:v>
              </c:pt>
              <c:pt idx="25">
                <c:v>133.65467562563583</c:v>
              </c:pt>
              <c:pt idx="26">
                <c:v>132.65236923991267</c:v>
              </c:pt>
              <c:pt idx="27">
                <c:v>133.16607258357905</c:v>
              </c:pt>
              <c:pt idx="28">
                <c:v>133.33654147736917</c:v>
              </c:pt>
              <c:pt idx="29">
                <c:v>131.92841270646653</c:v>
              </c:pt>
              <c:pt idx="30">
                <c:v>137.60594944696001</c:v>
              </c:pt>
              <c:pt idx="31">
                <c:v>136.0727477216617</c:v>
              </c:pt>
              <c:pt idx="32">
                <c:v>139.50925062841534</c:v>
              </c:pt>
              <c:pt idx="33">
                <c:v>137.97476741692464</c:v>
              </c:pt>
              <c:pt idx="34">
                <c:v>135.33271975772158</c:v>
              </c:pt>
              <c:pt idx="35">
                <c:v>149.11603787978785</c:v>
              </c:pt>
              <c:pt idx="36">
                <c:v>141.0948701622824</c:v>
              </c:pt>
              <c:pt idx="37">
                <c:v>140.79637276887897</c:v>
              </c:pt>
              <c:pt idx="38">
                <c:v>141.94687601763647</c:v>
              </c:pt>
              <c:pt idx="39">
                <c:v>143.21652014638332</c:v>
              </c:pt>
              <c:pt idx="40">
                <c:v>145.10374074373527</c:v>
              </c:pt>
              <c:pt idx="41">
                <c:v>149.76902578908818</c:v>
              </c:pt>
              <c:pt idx="42">
                <c:v>141.80187685866369</c:v>
              </c:pt>
              <c:pt idx="43">
                <c:v>147.62795706493216</c:v>
              </c:pt>
              <c:pt idx="44">
                <c:v>145.56754340294725</c:v>
              </c:pt>
              <c:pt idx="45">
                <c:v>147.20653606082848</c:v>
              </c:pt>
              <c:pt idx="46">
                <c:v>146.46852480880068</c:v>
              </c:pt>
              <c:pt idx="47">
                <c:v>146.89326563705256</c:v>
              </c:pt>
              <c:pt idx="48">
                <c:v>149.15488300977518</c:v>
              </c:pt>
            </c:numLit>
          </c:val>
          <c:smooth val="0"/>
          <c:extLst>
            <c:ext xmlns:c16="http://schemas.microsoft.com/office/drawing/2014/chart" uri="{C3380CC4-5D6E-409C-BE32-E72D297353CC}">
              <c16:uniqueId val="{00000002-1E09-47BA-AB1C-0DC23413DC42}"/>
            </c:ext>
          </c:extLst>
        </c:ser>
        <c:dLbls>
          <c:showLegendKey val="0"/>
          <c:showVal val="0"/>
          <c:showCatName val="0"/>
          <c:showSerName val="0"/>
          <c:showPercent val="0"/>
          <c:showBubbleSize val="0"/>
        </c:dLbls>
        <c:marker val="1"/>
        <c:smooth val="0"/>
        <c:axId val="117308040"/>
        <c:axId val="117306864"/>
      </c:lineChart>
      <c:dateAx>
        <c:axId val="1173080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6864"/>
        <c:crosses val="autoZero"/>
        <c:auto val="0"/>
        <c:lblOffset val="100"/>
        <c:baseTimeUnit val="months"/>
        <c:majorUnit val="6"/>
        <c:majorTimeUnit val="months"/>
        <c:minorUnit val="1"/>
        <c:minorTimeUnit val="months"/>
      </c:dateAx>
      <c:valAx>
        <c:axId val="117306864"/>
        <c:scaling>
          <c:orientation val="minMax"/>
          <c:max val="16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80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100.87022519866827</c:v>
              </c:pt>
              <c:pt idx="1">
                <c:v>103.31370819460987</c:v>
              </c:pt>
              <c:pt idx="2">
                <c:v>103.61308723534906</c:v>
              </c:pt>
              <c:pt idx="3">
                <c:v>106.49148843231934</c:v>
              </c:pt>
              <c:pt idx="4">
                <c:v>105.49272464882836</c:v>
              </c:pt>
              <c:pt idx="5">
                <c:v>103.67848887246076</c:v>
              </c:pt>
              <c:pt idx="6">
                <c:v>105.35628188415825</c:v>
              </c:pt>
              <c:pt idx="7">
                <c:v>106.2851094505266</c:v>
              </c:pt>
              <c:pt idx="8">
                <c:v>108.60240288993919</c:v>
              </c:pt>
              <c:pt idx="9">
                <c:v>109.02986815745514</c:v>
              </c:pt>
              <c:pt idx="10">
                <c:v>109.66825702095919</c:v>
              </c:pt>
              <c:pt idx="11">
                <c:v>109.66390379220306</c:v>
              </c:pt>
              <c:pt idx="12">
                <c:v>111.65961234538972</c:v>
              </c:pt>
              <c:pt idx="13">
                <c:v>116.69876585983658</c:v>
              </c:pt>
              <c:pt idx="14">
                <c:v>115.36402012163951</c:v>
              </c:pt>
              <c:pt idx="15">
                <c:v>113.18647197110631</c:v>
              </c:pt>
              <c:pt idx="16">
                <c:v>113.17251325147222</c:v>
              </c:pt>
              <c:pt idx="17">
                <c:v>115.48945445067264</c:v>
              </c:pt>
              <c:pt idx="18">
                <c:v>129.58929115736973</c:v>
              </c:pt>
              <c:pt idx="19">
                <c:v>121.18979016855229</c:v>
              </c:pt>
              <c:pt idx="20">
                <c:v>117.77099252480829</c:v>
              </c:pt>
              <c:pt idx="21">
                <c:v>118.28378128688315</c:v>
              </c:pt>
              <c:pt idx="22">
                <c:v>116.52522238978852</c:v>
              </c:pt>
              <c:pt idx="23">
                <c:v>115.65169248335</c:v>
              </c:pt>
              <c:pt idx="24">
                <c:v>114.94432804824757</c:v>
              </c:pt>
              <c:pt idx="25">
                <c:v>116.44049049404043</c:v>
              </c:pt>
              <c:pt idx="26">
                <c:v>114.46926572209422</c:v>
              </c:pt>
              <c:pt idx="27">
                <c:v>115.94525144882115</c:v>
              </c:pt>
              <c:pt idx="28">
                <c:v>115.44653330847612</c:v>
              </c:pt>
              <c:pt idx="29">
                <c:v>114.1881072304765</c:v>
              </c:pt>
              <c:pt idx="30">
                <c:v>117.35485453131376</c:v>
              </c:pt>
              <c:pt idx="31">
                <c:v>116.46390615805822</c:v>
              </c:pt>
              <c:pt idx="32">
                <c:v>118.44810551865999</c:v>
              </c:pt>
              <c:pt idx="33">
                <c:v>115.9550901066666</c:v>
              </c:pt>
              <c:pt idx="34">
                <c:v>116.82745017519464</c:v>
              </c:pt>
              <c:pt idx="35">
                <c:v>124.2768682580343</c:v>
              </c:pt>
              <c:pt idx="36">
                <c:v>119.57767889905395</c:v>
              </c:pt>
              <c:pt idx="37">
                <c:v>119.22480177432607</c:v>
              </c:pt>
              <c:pt idx="38">
                <c:v>120.18401155717599</c:v>
              </c:pt>
              <c:pt idx="39">
                <c:v>119.00431982402971</c:v>
              </c:pt>
              <c:pt idx="40">
                <c:v>120.33547615869733</c:v>
              </c:pt>
              <c:pt idx="41">
                <c:v>122.63528047842634</c:v>
              </c:pt>
              <c:pt idx="42">
                <c:v>119.27166868936676</c:v>
              </c:pt>
              <c:pt idx="43">
                <c:v>123.18244145802075</c:v>
              </c:pt>
              <c:pt idx="44">
                <c:v>120.68484950381195</c:v>
              </c:pt>
              <c:pt idx="45">
                <c:v>123.15508456467721</c:v>
              </c:pt>
              <c:pt idx="46">
                <c:v>122.47476211635427</c:v>
              </c:pt>
              <c:pt idx="47">
                <c:v>121.88035617131712</c:v>
              </c:pt>
              <c:pt idx="48">
                <c:v>123.70144758722306</c:v>
              </c:pt>
            </c:numLit>
          </c:val>
          <c:smooth val="0"/>
          <c:extLst>
            <c:ext xmlns:c16="http://schemas.microsoft.com/office/drawing/2014/chart" uri="{C3380CC4-5D6E-409C-BE32-E72D297353CC}">
              <c16:uniqueId val="{00000001-7B41-4BB6-A967-95F1A2881817}"/>
            </c:ext>
          </c:extLst>
        </c:ser>
        <c:ser>
          <c:idx val="0"/>
          <c:order val="1"/>
          <c:tx>
            <c:v>"HORS COVID"</c:v>
          </c:tx>
          <c:spPr>
            <a:ln w="12700">
              <a:solidFill>
                <a:srgbClr val="FF00FF"/>
              </a:solidFill>
              <a:prstDash val="solid"/>
            </a:ln>
          </c:spPr>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101.05110662116317</c:v>
              </c:pt>
              <c:pt idx="1">
                <c:v>103.61962193427627</c:v>
              </c:pt>
              <c:pt idx="2">
                <c:v>103.67479952719636</c:v>
              </c:pt>
              <c:pt idx="3">
                <c:v>105.07287285530505</c:v>
              </c:pt>
              <c:pt idx="4">
                <c:v>103.95515899579873</c:v>
              </c:pt>
              <c:pt idx="5">
                <c:v>102.55164244709221</c:v>
              </c:pt>
              <c:pt idx="6">
                <c:v>103.79630236540595</c:v>
              </c:pt>
              <c:pt idx="7">
                <c:v>103.81212608245882</c:v>
              </c:pt>
              <c:pt idx="8">
                <c:v>104.93842252327742</c:v>
              </c:pt>
              <c:pt idx="9">
                <c:v>105.54169508229407</c:v>
              </c:pt>
              <c:pt idx="10">
                <c:v>108.47876619968039</c:v>
              </c:pt>
              <c:pt idx="11">
                <c:v>107.74646160832566</c:v>
              </c:pt>
              <c:pt idx="12">
                <c:v>107.78177123208692</c:v>
              </c:pt>
              <c:pt idx="13">
                <c:v>108.20298588814794</c:v>
              </c:pt>
              <c:pt idx="14">
                <c:v>108.77073811507765</c:v>
              </c:pt>
              <c:pt idx="15">
                <c:v>110.29683232022261</c:v>
              </c:pt>
              <c:pt idx="16">
                <c:v>109.55589483004448</c:v>
              </c:pt>
              <c:pt idx="17">
                <c:v>110.15247704884699</c:v>
              </c:pt>
              <c:pt idx="18">
                <c:v>110.32075937533861</c:v>
              </c:pt>
              <c:pt idx="19">
                <c:v>110.40725836015115</c:v>
              </c:pt>
              <c:pt idx="20">
                <c:v>112.82467834253001</c:v>
              </c:pt>
              <c:pt idx="21">
                <c:v>114.15242838038249</c:v>
              </c:pt>
              <c:pt idx="22">
                <c:v>113.71138821731128</c:v>
              </c:pt>
              <c:pt idx="23">
                <c:v>113.33671965654544</c:v>
              </c:pt>
              <c:pt idx="24">
                <c:v>113.62157523096816</c:v>
              </c:pt>
              <c:pt idx="25">
                <c:v>114.40709265569113</c:v>
              </c:pt>
              <c:pt idx="26">
                <c:v>113.50184600075062</c:v>
              </c:pt>
              <c:pt idx="27">
                <c:v>113.93506201086385</c:v>
              </c:pt>
              <c:pt idx="28">
                <c:v>114.22889899443895</c:v>
              </c:pt>
              <c:pt idx="29">
                <c:v>112.37725055254981</c:v>
              </c:pt>
              <c:pt idx="30">
                <c:v>116.92219778025199</c:v>
              </c:pt>
              <c:pt idx="31">
                <c:v>115.44534210594909</c:v>
              </c:pt>
              <c:pt idx="32">
                <c:v>117.87409903316212</c:v>
              </c:pt>
              <c:pt idx="33">
                <c:v>116.07015362699313</c:v>
              </c:pt>
              <c:pt idx="34">
                <c:v>114.12213165799</c:v>
              </c:pt>
              <c:pt idx="35">
                <c:v>123.54748931444588</c:v>
              </c:pt>
              <c:pt idx="36">
                <c:v>118.9760980698485</c:v>
              </c:pt>
              <c:pt idx="37">
                <c:v>118.9173439316769</c:v>
              </c:pt>
              <c:pt idx="38">
                <c:v>119.3972426553735</c:v>
              </c:pt>
              <c:pt idx="39">
                <c:v>119.30317988140686</c:v>
              </c:pt>
              <c:pt idx="40">
                <c:v>121.14707445397879</c:v>
              </c:pt>
              <c:pt idx="41">
                <c:v>123.95651176678373</c:v>
              </c:pt>
              <c:pt idx="42">
                <c:v>118.59275938039642</c:v>
              </c:pt>
              <c:pt idx="43">
                <c:v>123.25314203726221</c:v>
              </c:pt>
              <c:pt idx="44">
                <c:v>120.71966433254819</c:v>
              </c:pt>
              <c:pt idx="45">
                <c:v>122.07902036853039</c:v>
              </c:pt>
              <c:pt idx="46">
                <c:v>122.23288579638091</c:v>
              </c:pt>
              <c:pt idx="47">
                <c:v>121.09278512921293</c:v>
              </c:pt>
              <c:pt idx="48">
                <c:v>123.12773109733838</c:v>
              </c:pt>
            </c:numLit>
          </c:val>
          <c:smooth val="0"/>
          <c:extLst>
            <c:ext xmlns:c16="http://schemas.microsoft.com/office/drawing/2014/chart" uri="{C3380CC4-5D6E-409C-BE32-E72D297353CC}">
              <c16:uniqueId val="{00000002-7B41-4BB6-A967-95F1A2881817}"/>
            </c:ext>
          </c:extLst>
        </c:ser>
        <c:dLbls>
          <c:showLegendKey val="0"/>
          <c:showVal val="0"/>
          <c:showCatName val="0"/>
          <c:showSerName val="0"/>
          <c:showPercent val="0"/>
          <c:showBubbleSize val="0"/>
        </c:dLbls>
        <c:marker val="1"/>
        <c:smooth val="0"/>
        <c:axId val="314031704"/>
        <c:axId val="314033272"/>
      </c:lineChart>
      <c:dateAx>
        <c:axId val="314031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4033272"/>
        <c:crosses val="autoZero"/>
        <c:auto val="0"/>
        <c:lblOffset val="100"/>
        <c:baseTimeUnit val="months"/>
        <c:majorUnit val="6"/>
        <c:majorTimeUnit val="months"/>
        <c:minorUnit val="1"/>
        <c:minorTimeUnit val="months"/>
      </c:dateAx>
      <c:valAx>
        <c:axId val="314033272"/>
        <c:scaling>
          <c:orientation val="minMax"/>
          <c:max val="14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403170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114.10496308518441</c:v>
              </c:pt>
              <c:pt idx="1">
                <c:v>115.04785399982811</c:v>
              </c:pt>
              <c:pt idx="2">
                <c:v>116.84228916373766</c:v>
              </c:pt>
              <c:pt idx="3">
                <c:v>118.15511360279061</c:v>
              </c:pt>
              <c:pt idx="4">
                <c:v>124.6550571895999</c:v>
              </c:pt>
              <c:pt idx="5">
                <c:v>118.36649418220671</c:v>
              </c:pt>
              <c:pt idx="6">
                <c:v>120.03410881859189</c:v>
              </c:pt>
              <c:pt idx="7">
                <c:v>120.7754988432975</c:v>
              </c:pt>
              <c:pt idx="8">
                <c:v>122.87938174451915</c:v>
              </c:pt>
              <c:pt idx="9">
                <c:v>124.09208004397325</c:v>
              </c:pt>
              <c:pt idx="10">
                <c:v>122.50699768603188</c:v>
              </c:pt>
              <c:pt idx="11">
                <c:v>121.0959388043165</c:v>
              </c:pt>
              <c:pt idx="12">
                <c:v>123.20154485863985</c:v>
              </c:pt>
              <c:pt idx="13">
                <c:v>125.64675195621236</c:v>
              </c:pt>
              <c:pt idx="14">
                <c:v>124.65545287103525</c:v>
              </c:pt>
              <c:pt idx="15">
                <c:v>124.66970606367964</c:v>
              </c:pt>
              <c:pt idx="16">
                <c:v>124.08526330481178</c:v>
              </c:pt>
              <c:pt idx="17">
                <c:v>125.03728252114938</c:v>
              </c:pt>
              <c:pt idx="18">
                <c:v>135.7833780490779</c:v>
              </c:pt>
              <c:pt idx="19">
                <c:v>132.17357204183173</c:v>
              </c:pt>
              <c:pt idx="20">
                <c:v>128.66877262198955</c:v>
              </c:pt>
              <c:pt idx="21">
                <c:v>128.23651897998101</c:v>
              </c:pt>
              <c:pt idx="22">
                <c:v>127.09608385987138</c:v>
              </c:pt>
              <c:pt idx="23">
                <c:v>127.53164062943544</c:v>
              </c:pt>
              <c:pt idx="24">
                <c:v>126.93422410604798</c:v>
              </c:pt>
              <c:pt idx="25">
                <c:v>129.9807062723664</c:v>
              </c:pt>
              <c:pt idx="26">
                <c:v>128.85121642047048</c:v>
              </c:pt>
              <c:pt idx="27">
                <c:v>128.68742326197307</c:v>
              </c:pt>
              <c:pt idx="28">
                <c:v>127.81550604314684</c:v>
              </c:pt>
              <c:pt idx="29">
                <c:v>126.85425162831385</c:v>
              </c:pt>
              <c:pt idx="30">
                <c:v>127.87090948052831</c:v>
              </c:pt>
              <c:pt idx="31">
                <c:v>126.7720863780844</c:v>
              </c:pt>
              <c:pt idx="32">
                <c:v>128.934272454161</c:v>
              </c:pt>
              <c:pt idx="33">
                <c:v>125.49994834682794</c:v>
              </c:pt>
              <c:pt idx="34">
                <c:v>128.66837831381653</c:v>
              </c:pt>
              <c:pt idx="35">
                <c:v>132.85624105943396</c:v>
              </c:pt>
              <c:pt idx="36">
                <c:v>130.86104686797157</c:v>
              </c:pt>
              <c:pt idx="37">
                <c:v>129.66676262721595</c:v>
              </c:pt>
              <c:pt idx="38">
                <c:v>130.05779001200213</c:v>
              </c:pt>
              <c:pt idx="39">
                <c:v>129.24462904792594</c:v>
              </c:pt>
              <c:pt idx="40">
                <c:v>128.82659456107802</c:v>
              </c:pt>
              <c:pt idx="41">
                <c:v>135.40443530574683</c:v>
              </c:pt>
              <c:pt idx="42">
                <c:v>129.98574651606415</c:v>
              </c:pt>
              <c:pt idx="43">
                <c:v>133.92238840827397</c:v>
              </c:pt>
              <c:pt idx="44">
                <c:v>130.68342113222207</c:v>
              </c:pt>
              <c:pt idx="45">
                <c:v>131.95573816192265</c:v>
              </c:pt>
              <c:pt idx="46">
                <c:v>136.18563849867832</c:v>
              </c:pt>
              <c:pt idx="47">
                <c:v>132.53169178393978</c:v>
              </c:pt>
              <c:pt idx="48">
                <c:v>135.11237493326905</c:v>
              </c:pt>
            </c:numLit>
          </c:val>
          <c:smooth val="0"/>
          <c:extLst>
            <c:ext xmlns:c16="http://schemas.microsoft.com/office/drawing/2014/chart" uri="{C3380CC4-5D6E-409C-BE32-E72D297353CC}">
              <c16:uniqueId val="{00000001-FA50-4E00-BA67-415C45027A70}"/>
            </c:ext>
          </c:extLst>
        </c:ser>
        <c:ser>
          <c:idx val="0"/>
          <c:order val="1"/>
          <c:tx>
            <c:v>HORS COVID</c:v>
          </c:tx>
          <c:spPr>
            <a:ln w="12700">
              <a:solidFill>
                <a:srgbClr val="FF00FF"/>
              </a:solidFill>
              <a:prstDash val="solid"/>
            </a:ln>
          </c:spPr>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111.46500366999035</c:v>
              </c:pt>
              <c:pt idx="1">
                <c:v>112.71535835348234</c:v>
              </c:pt>
              <c:pt idx="2">
                <c:v>113.21437714657108</c:v>
              </c:pt>
              <c:pt idx="3">
                <c:v>113.5916366263844</c:v>
              </c:pt>
              <c:pt idx="4">
                <c:v>117.61157181914639</c:v>
              </c:pt>
              <c:pt idx="5">
                <c:v>114.00714020134239</c:v>
              </c:pt>
              <c:pt idx="6">
                <c:v>114.82669066183746</c:v>
              </c:pt>
              <c:pt idx="7">
                <c:v>115.02585634072744</c:v>
              </c:pt>
              <c:pt idx="8">
                <c:v>115.77318314088892</c:v>
              </c:pt>
              <c:pt idx="9">
                <c:v>117.25191924981601</c:v>
              </c:pt>
              <c:pt idx="10">
                <c:v>117.34991373910384</c:v>
              </c:pt>
              <c:pt idx="11">
                <c:v>116.46229984689269</c:v>
              </c:pt>
              <c:pt idx="12">
                <c:v>117.72191758135587</c:v>
              </c:pt>
              <c:pt idx="13">
                <c:v>116.53337940099769</c:v>
              </c:pt>
              <c:pt idx="14">
                <c:v>117.74790783924736</c:v>
              </c:pt>
              <c:pt idx="15">
                <c:v>120.81541827421253</c:v>
              </c:pt>
              <c:pt idx="16">
                <c:v>119.51520522502076</c:v>
              </c:pt>
              <c:pt idx="17">
                <c:v>118.24714838402883</c:v>
              </c:pt>
              <c:pt idx="18">
                <c:v>119.64272378174405</c:v>
              </c:pt>
              <c:pt idx="19">
                <c:v>117.94708739429758</c:v>
              </c:pt>
              <c:pt idx="20">
                <c:v>120.49668524810191</c:v>
              </c:pt>
              <c:pt idx="21">
                <c:v>120.89645983116046</c:v>
              </c:pt>
              <c:pt idx="22">
                <c:v>122.17353662274522</c:v>
              </c:pt>
              <c:pt idx="23">
                <c:v>122.83151607471974</c:v>
              </c:pt>
              <c:pt idx="24">
                <c:v>121.88436367451976</c:v>
              </c:pt>
              <c:pt idx="25">
                <c:v>125.02105694489191</c:v>
              </c:pt>
              <c:pt idx="26">
                <c:v>125.62757151955965</c:v>
              </c:pt>
              <c:pt idx="27">
                <c:v>124.72734654328362</c:v>
              </c:pt>
              <c:pt idx="28">
                <c:v>124.7943562189828</c:v>
              </c:pt>
              <c:pt idx="29">
                <c:v>123.44622493525175</c:v>
              </c:pt>
              <c:pt idx="30">
                <c:v>126.27399574311508</c:v>
              </c:pt>
              <c:pt idx="31">
                <c:v>125.49044569453839</c:v>
              </c:pt>
              <c:pt idx="32">
                <c:v>128.53872361361235</c:v>
              </c:pt>
              <c:pt idx="33">
                <c:v>126.20378823867233</c:v>
              </c:pt>
              <c:pt idx="34">
                <c:v>126.32925505210619</c:v>
              </c:pt>
              <c:pt idx="35">
                <c:v>132.21757278040693</c:v>
              </c:pt>
              <c:pt idx="36">
                <c:v>129.72690201225822</c:v>
              </c:pt>
              <c:pt idx="37">
                <c:v>128.87181769505068</c:v>
              </c:pt>
              <c:pt idx="38">
                <c:v>128.949939884325</c:v>
              </c:pt>
              <c:pt idx="39">
                <c:v>129.28602684296226</c:v>
              </c:pt>
              <c:pt idx="40">
                <c:v>129.48834787277139</c:v>
              </c:pt>
              <c:pt idx="41">
                <c:v>135.22970526201229</c:v>
              </c:pt>
              <c:pt idx="42">
                <c:v>129.6208304900251</c:v>
              </c:pt>
              <c:pt idx="43">
                <c:v>134.00301662457738</c:v>
              </c:pt>
              <c:pt idx="44">
                <c:v>130.93866231620885</c:v>
              </c:pt>
              <c:pt idx="45">
                <c:v>132.3387169396367</c:v>
              </c:pt>
              <c:pt idx="46">
                <c:v>135.93229245580852</c:v>
              </c:pt>
              <c:pt idx="47">
                <c:v>131.70668068282512</c:v>
              </c:pt>
              <c:pt idx="48">
                <c:v>134.77732728760779</c:v>
              </c:pt>
            </c:numLit>
          </c:val>
          <c:smooth val="0"/>
          <c:extLst>
            <c:ext xmlns:c16="http://schemas.microsoft.com/office/drawing/2014/chart" uri="{C3380CC4-5D6E-409C-BE32-E72D297353CC}">
              <c16:uniqueId val="{00000002-FA50-4E00-BA67-415C45027A70}"/>
            </c:ext>
          </c:extLst>
        </c:ser>
        <c:dLbls>
          <c:showLegendKey val="0"/>
          <c:showVal val="0"/>
          <c:showCatName val="0"/>
          <c:showSerName val="0"/>
          <c:showPercent val="0"/>
          <c:showBubbleSize val="0"/>
        </c:dLbls>
        <c:marker val="1"/>
        <c:smooth val="0"/>
        <c:axId val="479858824"/>
        <c:axId val="479865488"/>
      </c:lineChart>
      <c:dateAx>
        <c:axId val="4798588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5488"/>
        <c:crosses val="autoZero"/>
        <c:auto val="0"/>
        <c:lblOffset val="100"/>
        <c:baseTimeUnit val="months"/>
        <c:majorUnit val="6"/>
        <c:majorTimeUnit val="months"/>
        <c:minorUnit val="1"/>
        <c:minorTimeUnit val="months"/>
      </c:dateAx>
      <c:valAx>
        <c:axId val="479865488"/>
        <c:scaling>
          <c:orientation val="minMax"/>
          <c:max val="14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8824"/>
        <c:crosses val="autoZero"/>
        <c:crossBetween val="midCat"/>
      </c:valAx>
      <c:spPr>
        <a:solidFill>
          <a:srgbClr val="FFFFFF"/>
        </a:solidFill>
        <a:ln w="12700">
          <a:solidFill>
            <a:srgbClr val="808080"/>
          </a:solidFill>
          <a:prstDash val="solid"/>
        </a:ln>
      </c:spPr>
    </c:plotArea>
    <c:legend>
      <c:legendPos val="r"/>
      <c:layout>
        <c:manualLayout>
          <c:xMode val="edge"/>
          <c:yMode val="edge"/>
          <c:x val="0.11616916666666667"/>
          <c:y val="0.90686717808342632"/>
          <c:w val="0.78640222222222222"/>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94.779821520754908</c:v>
              </c:pt>
              <c:pt idx="1">
                <c:v>97.283496232493832</c:v>
              </c:pt>
              <c:pt idx="2">
                <c:v>96.751102826283315</c:v>
              </c:pt>
              <c:pt idx="3">
                <c:v>100.4420861393294</c:v>
              </c:pt>
              <c:pt idx="4">
                <c:v>97.098602356750277</c:v>
              </c:pt>
              <c:pt idx="5">
                <c:v>96.691806956314693</c:v>
              </c:pt>
              <c:pt idx="6">
                <c:v>98.04565474878882</c:v>
              </c:pt>
              <c:pt idx="7">
                <c:v>98.678895401151863</c:v>
              </c:pt>
              <c:pt idx="8">
                <c:v>99.463107858647717</c:v>
              </c:pt>
              <c:pt idx="9">
                <c:v>100.19399896095518</c:v>
              </c:pt>
              <c:pt idx="10">
                <c:v>101.89860684517953</c:v>
              </c:pt>
              <c:pt idx="11">
                <c:v>101.92285899966291</c:v>
              </c:pt>
              <c:pt idx="12">
                <c:v>102.39519771549416</c:v>
              </c:pt>
              <c:pt idx="13">
                <c:v>102.82413354677318</c:v>
              </c:pt>
              <c:pt idx="14">
                <c:v>103.07073824684321</c:v>
              </c:pt>
              <c:pt idx="15">
                <c:v>103.04836195902263</c:v>
              </c:pt>
              <c:pt idx="16">
                <c:v>102.08247440154462</c:v>
              </c:pt>
              <c:pt idx="17">
                <c:v>104.37292237561782</c:v>
              </c:pt>
              <c:pt idx="18">
                <c:v>110.19209531111539</c:v>
              </c:pt>
              <c:pt idx="19">
                <c:v>106.96525069115361</c:v>
              </c:pt>
              <c:pt idx="20">
                <c:v>105.84971454663435</c:v>
              </c:pt>
              <c:pt idx="21">
                <c:v>106.49988394364965</c:v>
              </c:pt>
              <c:pt idx="22">
                <c:v>106.07915716926695</c:v>
              </c:pt>
              <c:pt idx="23">
                <c:v>104.31569765010065</c:v>
              </c:pt>
              <c:pt idx="24">
                <c:v>103.99662762035051</c:v>
              </c:pt>
              <c:pt idx="25">
                <c:v>104.32656991486576</c:v>
              </c:pt>
              <c:pt idx="26">
                <c:v>102.65700501432306</c:v>
              </c:pt>
              <c:pt idx="27">
                <c:v>103.75576549704428</c:v>
              </c:pt>
              <c:pt idx="28">
                <c:v>103.5589143804428</c:v>
              </c:pt>
              <c:pt idx="29">
                <c:v>103.34274210226812</c:v>
              </c:pt>
              <c:pt idx="30">
                <c:v>105.94960577117634</c:v>
              </c:pt>
              <c:pt idx="31">
                <c:v>104.72308747512065</c:v>
              </c:pt>
              <c:pt idx="32">
                <c:v>105.82455752357234</c:v>
              </c:pt>
              <c:pt idx="33">
                <c:v>104.67567008072479</c:v>
              </c:pt>
              <c:pt idx="34">
                <c:v>103.67090548781654</c:v>
              </c:pt>
              <c:pt idx="35">
                <c:v>110.8141264105259</c:v>
              </c:pt>
              <c:pt idx="36">
                <c:v>107.00942810709839</c:v>
              </c:pt>
              <c:pt idx="37">
                <c:v>106.33764366211528</c:v>
              </c:pt>
              <c:pt idx="38">
                <c:v>107.02331040909489</c:v>
              </c:pt>
              <c:pt idx="39">
                <c:v>106.28993952470358</c:v>
              </c:pt>
              <c:pt idx="40">
                <c:v>107.49207309315128</c:v>
              </c:pt>
              <c:pt idx="41">
                <c:v>108.48432710559904</c:v>
              </c:pt>
              <c:pt idx="42">
                <c:v>105.71230187234733</c:v>
              </c:pt>
              <c:pt idx="43">
                <c:v>108.87392294975895</c:v>
              </c:pt>
              <c:pt idx="44">
                <c:v>107.6287874015251</c:v>
              </c:pt>
              <c:pt idx="45">
                <c:v>108.24802272433014</c:v>
              </c:pt>
              <c:pt idx="46">
                <c:v>107.19772664399001</c:v>
              </c:pt>
              <c:pt idx="47">
                <c:v>108.36065564413427</c:v>
              </c:pt>
              <c:pt idx="48">
                <c:v>109.17739490013494</c:v>
              </c:pt>
            </c:numLit>
          </c:val>
          <c:smooth val="0"/>
          <c:extLst>
            <c:ext xmlns:c16="http://schemas.microsoft.com/office/drawing/2014/chart" uri="{C3380CC4-5D6E-409C-BE32-E72D297353CC}">
              <c16:uniqueId val="{00000001-E071-4092-998A-953734F80B22}"/>
            </c:ext>
          </c:extLst>
        </c:ser>
        <c:ser>
          <c:idx val="0"/>
          <c:order val="1"/>
          <c:tx>
            <c:v>"HORS COVID"</c:v>
          </c:tx>
          <c:spPr>
            <a:ln w="12700">
              <a:solidFill>
                <a:srgbClr val="FF00FF"/>
              </a:solidFill>
              <a:prstDash val="solid"/>
            </a:ln>
          </c:spPr>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94.669155183635425</c:v>
              </c:pt>
              <c:pt idx="1">
                <c:v>97.250015523761078</c:v>
              </c:pt>
              <c:pt idx="2">
                <c:v>96.886077768333266</c:v>
              </c:pt>
              <c:pt idx="3">
                <c:v>99.110916221627448</c:v>
              </c:pt>
              <c:pt idx="4">
                <c:v>96.471724393834762</c:v>
              </c:pt>
              <c:pt idx="5">
                <c:v>96.213041276807772</c:v>
              </c:pt>
              <c:pt idx="6">
                <c:v>97.154178373520622</c:v>
              </c:pt>
              <c:pt idx="7">
                <c:v>97.200941905698542</c:v>
              </c:pt>
              <c:pt idx="8">
                <c:v>97.497366214679033</c:v>
              </c:pt>
              <c:pt idx="9">
                <c:v>98.299793651156151</c:v>
              </c:pt>
              <c:pt idx="10">
                <c:v>100.88950949910715</c:v>
              </c:pt>
              <c:pt idx="11">
                <c:v>100.06906257232153</c:v>
              </c:pt>
              <c:pt idx="12">
                <c:v>100.44581685001634</c:v>
              </c:pt>
              <c:pt idx="13">
                <c:v>99.793919489213906</c:v>
              </c:pt>
              <c:pt idx="14">
                <c:v>100.64984105557384</c:v>
              </c:pt>
              <c:pt idx="15">
                <c:v>101.74355570524571</c:v>
              </c:pt>
              <c:pt idx="16">
                <c:v>100.85356730377788</c:v>
              </c:pt>
              <c:pt idx="17">
                <c:v>101.46444256460924</c:v>
              </c:pt>
              <c:pt idx="18">
                <c:v>101.51568278953613</c:v>
              </c:pt>
              <c:pt idx="19">
                <c:v>102.18428103653822</c:v>
              </c:pt>
              <c:pt idx="20">
                <c:v>103.15602122789582</c:v>
              </c:pt>
              <c:pt idx="21">
                <c:v>103.95079659574034</c:v>
              </c:pt>
              <c:pt idx="22">
                <c:v>103.89525750786461</c:v>
              </c:pt>
              <c:pt idx="23">
                <c:v>102.73907479115762</c:v>
              </c:pt>
              <c:pt idx="24">
                <c:v>103.79993041447548</c:v>
              </c:pt>
              <c:pt idx="25">
                <c:v>103.93366381203855</c:v>
              </c:pt>
              <c:pt idx="26">
                <c:v>102.43253005821245</c:v>
              </c:pt>
              <c:pt idx="27">
                <c:v>103.03712820527937</c:v>
              </c:pt>
              <c:pt idx="28">
                <c:v>103.05884526813671</c:v>
              </c:pt>
              <c:pt idx="29">
                <c:v>101.723035167082</c:v>
              </c:pt>
              <c:pt idx="30">
                <c:v>105.47324390457999</c:v>
              </c:pt>
              <c:pt idx="31">
                <c:v>104.12751939016796</c:v>
              </c:pt>
              <c:pt idx="32">
                <c:v>105.48629135160968</c:v>
              </c:pt>
              <c:pt idx="33">
                <c:v>104.63831167823778</c:v>
              </c:pt>
              <c:pt idx="34">
                <c:v>102.85742798805089</c:v>
              </c:pt>
              <c:pt idx="35">
                <c:v>108.93129976463042</c:v>
              </c:pt>
              <c:pt idx="36">
                <c:v>106.82179420034244</c:v>
              </c:pt>
              <c:pt idx="37">
                <c:v>106.49608994501776</c:v>
              </c:pt>
              <c:pt idx="38">
                <c:v>106.66236900374631</c:v>
              </c:pt>
              <c:pt idx="39">
                <c:v>106.83911056730832</c:v>
              </c:pt>
              <c:pt idx="40">
                <c:v>107.71087245045221</c:v>
              </c:pt>
              <c:pt idx="41">
                <c:v>109.56412455889057</c:v>
              </c:pt>
              <c:pt idx="42">
                <c:v>105.63748170490032</c:v>
              </c:pt>
              <c:pt idx="43">
                <c:v>109.02809599321471</c:v>
              </c:pt>
              <c:pt idx="44">
                <c:v>107.35014007265498</c:v>
              </c:pt>
              <c:pt idx="45">
                <c:v>107.94076151821716</c:v>
              </c:pt>
              <c:pt idx="46">
                <c:v>108.56012297931787</c:v>
              </c:pt>
              <c:pt idx="47">
                <c:v>106.60780353579437</c:v>
              </c:pt>
              <c:pt idx="48">
                <c:v>108.18156013939139</c:v>
              </c:pt>
            </c:numLit>
          </c:val>
          <c:smooth val="0"/>
          <c:extLst>
            <c:ext xmlns:c16="http://schemas.microsoft.com/office/drawing/2014/chart" uri="{C3380CC4-5D6E-409C-BE32-E72D297353CC}">
              <c16:uniqueId val="{00000002-E071-4092-998A-953734F80B22}"/>
            </c:ext>
          </c:extLst>
        </c:ser>
        <c:dLbls>
          <c:showLegendKey val="0"/>
          <c:showVal val="0"/>
          <c:showCatName val="0"/>
          <c:showSerName val="0"/>
          <c:showPercent val="0"/>
          <c:showBubbleSize val="0"/>
        </c:dLbls>
        <c:marker val="1"/>
        <c:smooth val="0"/>
        <c:axId val="475457232"/>
        <c:axId val="474897736"/>
      </c:lineChart>
      <c:dateAx>
        <c:axId val="475457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7736"/>
        <c:crosses val="autoZero"/>
        <c:auto val="0"/>
        <c:lblOffset val="100"/>
        <c:baseTimeUnit val="months"/>
        <c:majorUnit val="6"/>
        <c:majorTimeUnit val="months"/>
        <c:minorUnit val="1"/>
        <c:minorTimeUnit val="months"/>
      </c:dateAx>
      <c:valAx>
        <c:axId val="474897736"/>
        <c:scaling>
          <c:orientation val="minMax"/>
          <c:max val="14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545723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108.99529354117999</c:v>
              </c:pt>
              <c:pt idx="1">
                <c:v>111.3584761448373</c:v>
              </c:pt>
              <c:pt idx="2">
                <c:v>112.76750379579796</c:v>
              </c:pt>
              <c:pt idx="3">
                <c:v>114.56185776434531</c:v>
              </c:pt>
              <c:pt idx="4">
                <c:v>116.69113133997604</c:v>
              </c:pt>
              <c:pt idx="5">
                <c:v>112.99926152697988</c:v>
              </c:pt>
              <c:pt idx="6">
                <c:v>115.10922245144883</c:v>
              </c:pt>
              <c:pt idx="7">
                <c:v>116.43238576376376</c:v>
              </c:pt>
              <c:pt idx="8">
                <c:v>120.79492750056768</c:v>
              </c:pt>
              <c:pt idx="9">
                <c:v>120.81759929708515</c:v>
              </c:pt>
              <c:pt idx="10">
                <c:v>120.03356973488535</c:v>
              </c:pt>
              <c:pt idx="11">
                <c:v>119.99105471816303</c:v>
              </c:pt>
              <c:pt idx="12">
                <c:v>124.01905615274282</c:v>
              </c:pt>
              <c:pt idx="13">
                <c:v>135.20859570571059</c:v>
              </c:pt>
              <c:pt idx="14">
                <c:v>131.76420649166707</c:v>
              </c:pt>
              <c:pt idx="15">
                <c:v>126.71149281837867</c:v>
              </c:pt>
              <c:pt idx="16">
                <c:v>127.96748060372556</c:v>
              </c:pt>
              <c:pt idx="17">
                <c:v>130.31976580903071</c:v>
              </c:pt>
              <c:pt idx="18">
                <c:v>155.46664678741519</c:v>
              </c:pt>
              <c:pt idx="19">
                <c:v>140.16642316477717</c:v>
              </c:pt>
              <c:pt idx="20">
                <c:v>133.67489699899068</c:v>
              </c:pt>
              <c:pt idx="21">
                <c:v>134.00440939600676</c:v>
              </c:pt>
              <c:pt idx="22">
                <c:v>130.46107924191622</c:v>
              </c:pt>
              <c:pt idx="23">
                <c:v>130.77478409130515</c:v>
              </c:pt>
              <c:pt idx="24">
                <c:v>129.54940496500194</c:v>
              </c:pt>
              <c:pt idx="25">
                <c:v>132.60139505911775</c:v>
              </c:pt>
              <c:pt idx="26">
                <c:v>130.22773274756548</c:v>
              </c:pt>
              <c:pt idx="27">
                <c:v>132.20696605034095</c:v>
              </c:pt>
              <c:pt idx="28">
                <c:v>131.30553401318778</c:v>
              </c:pt>
              <c:pt idx="29">
                <c:v>128.65666096292418</c:v>
              </c:pt>
              <c:pt idx="30">
                <c:v>132.57033622024065</c:v>
              </c:pt>
              <c:pt idx="31">
                <c:v>132.12706401110049</c:v>
              </c:pt>
              <c:pt idx="32">
                <c:v>135.28889237110135</c:v>
              </c:pt>
              <c:pt idx="33">
                <c:v>131.00270655728448</c:v>
              </c:pt>
              <c:pt idx="34">
                <c:v>134.37929573247973</c:v>
              </c:pt>
              <c:pt idx="35">
                <c:v>142.23720444811013</c:v>
              </c:pt>
              <c:pt idx="36">
                <c:v>136.34469501668718</c:v>
              </c:pt>
              <c:pt idx="37">
                <c:v>136.4172648588652</c:v>
              </c:pt>
              <c:pt idx="38">
                <c:v>137.74140215368359</c:v>
              </c:pt>
              <c:pt idx="39">
                <c:v>135.96628397746372</c:v>
              </c:pt>
              <c:pt idx="40">
                <c:v>137.4695666355602</c:v>
              </c:pt>
              <c:pt idx="41">
                <c:v>141.51374393444979</c:v>
              </c:pt>
              <c:pt idx="42">
                <c:v>137.36091004277634</c:v>
              </c:pt>
              <c:pt idx="43">
                <c:v>142.27110895986883</c:v>
              </c:pt>
              <c:pt idx="44">
                <c:v>138.10264354098854</c:v>
              </c:pt>
              <c:pt idx="45">
                <c:v>143.04225504536458</c:v>
              </c:pt>
              <c:pt idx="46">
                <c:v>142.85550596328142</c:v>
              </c:pt>
              <c:pt idx="47">
                <c:v>139.91667963408105</c:v>
              </c:pt>
              <c:pt idx="48">
                <c:v>143.07765431072602</c:v>
              </c:pt>
            </c:numLit>
          </c:val>
          <c:smooth val="0"/>
          <c:extLst>
            <c:ext xmlns:c16="http://schemas.microsoft.com/office/drawing/2014/chart" uri="{C3380CC4-5D6E-409C-BE32-E72D297353CC}">
              <c16:uniqueId val="{00000001-FBD0-4A3C-A8E7-607F27B637E6}"/>
            </c:ext>
          </c:extLst>
        </c:ser>
        <c:ser>
          <c:idx val="0"/>
          <c:order val="1"/>
          <c:tx>
            <c:v>"HORS COVID"</c:v>
          </c:tx>
          <c:spPr>
            <a:ln w="12700">
              <a:solidFill>
                <a:srgbClr val="FF00FF"/>
              </a:solidFill>
              <a:prstDash val="solid"/>
            </a:ln>
          </c:spPr>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109.56798160260732</c:v>
              </c:pt>
              <c:pt idx="1">
                <c:v>112.12002216614927</c:v>
              </c:pt>
              <c:pt idx="2">
                <c:v>112.73451975070914</c:v>
              </c:pt>
              <c:pt idx="3">
                <c:v>113.02925418958449</c:v>
              </c:pt>
              <c:pt idx="4">
                <c:v>113.94199101115336</c:v>
              </c:pt>
              <c:pt idx="5">
                <c:v>111.0106654047255</c:v>
              </c:pt>
              <c:pt idx="6">
                <c:v>112.6603841754757</c:v>
              </c:pt>
              <c:pt idx="7">
                <c:v>112.63491792974077</c:v>
              </c:pt>
              <c:pt idx="8">
                <c:v>114.86869963844919</c:v>
              </c:pt>
              <c:pt idx="9">
                <c:v>115.20619499595</c:v>
              </c:pt>
              <c:pt idx="10">
                <c:v>118.60682047173059</c:v>
              </c:pt>
              <c:pt idx="11">
                <c:v>117.99214404768263</c:v>
              </c:pt>
              <c:pt idx="12">
                <c:v>117.57178717834992</c:v>
              </c:pt>
              <c:pt idx="13">
                <c:v>119.42509685709759</c:v>
              </c:pt>
              <c:pt idx="14">
                <c:v>119.60827984036608</c:v>
              </c:pt>
              <c:pt idx="15">
                <c:v>121.71139545574027</c:v>
              </c:pt>
              <c:pt idx="16">
                <c:v>121.16937016189443</c:v>
              </c:pt>
              <c:pt idx="17">
                <c:v>121.74687795600792</c:v>
              </c:pt>
              <c:pt idx="18">
                <c:v>122.07135591581799</c:v>
              </c:pt>
              <c:pt idx="19">
                <c:v>121.38102876972225</c:v>
              </c:pt>
              <c:pt idx="20">
                <c:v>125.72774485594263</c:v>
              </c:pt>
              <c:pt idx="21">
                <c:v>127.76676301878307</c:v>
              </c:pt>
              <c:pt idx="22">
                <c:v>126.81126195847816</c:v>
              </c:pt>
              <c:pt idx="23">
                <c:v>127.47954372842779</c:v>
              </c:pt>
              <c:pt idx="24">
                <c:v>126.72880768691137</c:v>
              </c:pt>
              <c:pt idx="25">
                <c:v>128.38414731704646</c:v>
              </c:pt>
              <c:pt idx="26">
                <c:v>128.27412700845841</c:v>
              </c:pt>
              <c:pt idx="27">
                <c:v>128.4786292389737</c:v>
              </c:pt>
              <c:pt idx="28">
                <c:v>129.1356171125862</c:v>
              </c:pt>
              <c:pt idx="29">
                <c:v>126.59556940872707</c:v>
              </c:pt>
              <c:pt idx="30">
                <c:v>132.20111517439508</c:v>
              </c:pt>
              <c:pt idx="31">
                <c:v>130.54926166347519</c:v>
              </c:pt>
              <c:pt idx="32">
                <c:v>134.40594048490891</c:v>
              </c:pt>
              <c:pt idx="33">
                <c:v>131.3262347235449</c:v>
              </c:pt>
              <c:pt idx="34">
                <c:v>129.15516251054879</c:v>
              </c:pt>
              <c:pt idx="35">
                <c:v>143.05316251165402</c:v>
              </c:pt>
              <c:pt idx="36">
                <c:v>135.19632280148119</c:v>
              </c:pt>
              <c:pt idx="37">
                <c:v>135.49382032024096</c:v>
              </c:pt>
              <c:pt idx="38">
                <c:v>136.39225238822914</c:v>
              </c:pt>
              <c:pt idx="39">
                <c:v>135.93679440313602</c:v>
              </c:pt>
              <c:pt idx="40">
                <c:v>139.07802454184022</c:v>
              </c:pt>
              <c:pt idx="41">
                <c:v>143.16351510017898</c:v>
              </c:pt>
              <c:pt idx="42">
                <c:v>135.8819038360048</c:v>
              </c:pt>
              <c:pt idx="43">
                <c:v>142.2368243714813</c:v>
              </c:pt>
              <c:pt idx="44">
                <c:v>138.56163129163951</c:v>
              </c:pt>
              <c:pt idx="45">
                <c:v>140.9468830061785</c:v>
              </c:pt>
              <c:pt idx="46">
                <c:v>140.47953224986358</c:v>
              </c:pt>
              <c:pt idx="47">
                <c:v>140.42335800293191</c:v>
              </c:pt>
              <c:pt idx="48">
                <c:v>143.0737727973106</c:v>
              </c:pt>
            </c:numLit>
          </c:val>
          <c:smooth val="0"/>
          <c:extLst>
            <c:ext xmlns:c16="http://schemas.microsoft.com/office/drawing/2014/chart" uri="{C3380CC4-5D6E-409C-BE32-E72D297353CC}">
              <c16:uniqueId val="{00000002-FBD0-4A3C-A8E7-607F27B637E6}"/>
            </c:ext>
          </c:extLst>
        </c:ser>
        <c:dLbls>
          <c:showLegendKey val="0"/>
          <c:showVal val="0"/>
          <c:showCatName val="0"/>
          <c:showSerName val="0"/>
          <c:showPercent val="0"/>
          <c:showBubbleSize val="0"/>
        </c:dLbls>
        <c:marker val="1"/>
        <c:smooth val="0"/>
        <c:axId val="474894992"/>
        <c:axId val="474895384"/>
      </c:lineChart>
      <c:dateAx>
        <c:axId val="474894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384"/>
        <c:crosses val="autoZero"/>
        <c:auto val="0"/>
        <c:lblOffset val="100"/>
        <c:baseTimeUnit val="months"/>
        <c:majorUnit val="6"/>
        <c:majorTimeUnit val="months"/>
        <c:minorUnit val="1"/>
        <c:minorTimeUnit val="months"/>
      </c:dateAx>
      <c:valAx>
        <c:axId val="474895384"/>
        <c:scaling>
          <c:orientation val="minMax"/>
          <c:max val="14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49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89.919314395625278</c:v>
              </c:pt>
              <c:pt idx="1">
                <c:v>92.109253970219839</c:v>
              </c:pt>
              <c:pt idx="2">
                <c:v>92.525493707378999</c:v>
              </c:pt>
              <c:pt idx="3">
                <c:v>90.37844672417819</c:v>
              </c:pt>
              <c:pt idx="4">
                <c:v>89.658803272583569</c:v>
              </c:pt>
              <c:pt idx="5">
                <c:v>88.74820363793566</c:v>
              </c:pt>
              <c:pt idx="6">
                <c:v>93.630256672711823</c:v>
              </c:pt>
              <c:pt idx="7">
                <c:v>90.195626278466605</c:v>
              </c:pt>
              <c:pt idx="8">
                <c:v>87.755828745282599</c:v>
              </c:pt>
              <c:pt idx="9">
                <c:v>92.052756718137289</c:v>
              </c:pt>
              <c:pt idx="10">
                <c:v>89.057369952498107</c:v>
              </c:pt>
              <c:pt idx="11">
                <c:v>90.115134970385128</c:v>
              </c:pt>
              <c:pt idx="12">
                <c:v>89.188911327376857</c:v>
              </c:pt>
              <c:pt idx="13">
                <c:v>89.463485903457567</c:v>
              </c:pt>
              <c:pt idx="14">
                <c:v>90.535710263470307</c:v>
              </c:pt>
              <c:pt idx="15">
                <c:v>90.039893974700774</c:v>
              </c:pt>
              <c:pt idx="16">
                <c:v>89.488029577342417</c:v>
              </c:pt>
              <c:pt idx="17">
                <c:v>90.85398989806059</c:v>
              </c:pt>
              <c:pt idx="18">
                <c:v>90.752292681517616</c:v>
              </c:pt>
              <c:pt idx="19">
                <c:v>88.023928128779175</c:v>
              </c:pt>
              <c:pt idx="20">
                <c:v>87.470375703619396</c:v>
              </c:pt>
              <c:pt idx="21">
                <c:v>85.281189379223164</c:v>
              </c:pt>
              <c:pt idx="22">
                <c:v>95.273884780509789</c:v>
              </c:pt>
              <c:pt idx="23">
                <c:v>90.925240642997849</c:v>
              </c:pt>
              <c:pt idx="24">
                <c:v>91.886971216414054</c:v>
              </c:pt>
              <c:pt idx="25">
                <c:v>92.260312810896366</c:v>
              </c:pt>
              <c:pt idx="26">
                <c:v>92.942207066986484</c:v>
              </c:pt>
              <c:pt idx="27">
                <c:v>88.733720234674777</c:v>
              </c:pt>
              <c:pt idx="28">
                <c:v>92.925934458989218</c:v>
              </c:pt>
              <c:pt idx="29">
                <c:v>90.696814511481151</c:v>
              </c:pt>
              <c:pt idx="30">
                <c:v>92.460069349611146</c:v>
              </c:pt>
              <c:pt idx="31">
                <c:v>91.951466560839464</c:v>
              </c:pt>
              <c:pt idx="32">
                <c:v>92.38139020154857</c:v>
              </c:pt>
              <c:pt idx="33">
                <c:v>91.543065079419023</c:v>
              </c:pt>
              <c:pt idx="34">
                <c:v>92.628575185912368</c:v>
              </c:pt>
              <c:pt idx="35">
                <c:v>96.707508374439115</c:v>
              </c:pt>
              <c:pt idx="36">
                <c:v>93.038712745204776</c:v>
              </c:pt>
              <c:pt idx="37">
                <c:v>92.608724484328093</c:v>
              </c:pt>
              <c:pt idx="38">
                <c:v>91.411338818157489</c:v>
              </c:pt>
              <c:pt idx="39">
                <c:v>93.766013036317915</c:v>
              </c:pt>
              <c:pt idx="40">
                <c:v>92.765563963081149</c:v>
              </c:pt>
              <c:pt idx="41">
                <c:v>95.823102705047887</c:v>
              </c:pt>
              <c:pt idx="42">
                <c:v>92.614977373042493</c:v>
              </c:pt>
              <c:pt idx="43">
                <c:v>94.190789614991274</c:v>
              </c:pt>
              <c:pt idx="44">
                <c:v>92.304541074498104</c:v>
              </c:pt>
              <c:pt idx="45">
                <c:v>66.152416214175133</c:v>
              </c:pt>
              <c:pt idx="46">
                <c:v>104.54970054368698</c:v>
              </c:pt>
              <c:pt idx="47">
                <c:v>97.185622877110006</c:v>
              </c:pt>
              <c:pt idx="48">
                <c:v>95.534493624245115</c:v>
              </c:pt>
            </c:numLit>
          </c:val>
          <c:smooth val="0"/>
          <c:extLst>
            <c:ext xmlns:c16="http://schemas.microsoft.com/office/drawing/2014/chart" uri="{C3380CC4-5D6E-409C-BE32-E72D297353CC}">
              <c16:uniqueId val="{00000001-CBC9-4E80-A1FF-B1DEFFC1A24D}"/>
            </c:ext>
          </c:extLst>
        </c:ser>
        <c:dLbls>
          <c:showLegendKey val="0"/>
          <c:showVal val="0"/>
          <c:showCatName val="0"/>
          <c:showSerName val="0"/>
          <c:showPercent val="0"/>
          <c:showBubbleSize val="0"/>
        </c:dLbls>
        <c:marker val="1"/>
        <c:smooth val="0"/>
        <c:axId val="474895776"/>
        <c:axId val="474896560"/>
      </c:lineChart>
      <c:dateAx>
        <c:axId val="47489577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6560"/>
        <c:crosses val="autoZero"/>
        <c:auto val="0"/>
        <c:lblOffset val="100"/>
        <c:baseTimeUnit val="months"/>
        <c:majorUnit val="6"/>
        <c:majorTimeUnit val="months"/>
        <c:minorUnit val="1"/>
        <c:minorTimeUnit val="months"/>
      </c:dateAx>
      <c:valAx>
        <c:axId val="474896560"/>
        <c:scaling>
          <c:orientation val="minMax"/>
          <c:max val="155"/>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776"/>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114.11389591787868</c:v>
              </c:pt>
              <c:pt idx="1">
                <c:v>113.86343707221943</c:v>
              </c:pt>
              <c:pt idx="2">
                <c:v>114.06664052470632</c:v>
              </c:pt>
              <c:pt idx="3">
                <c:v>112.70955078066696</c:v>
              </c:pt>
              <c:pt idx="4">
                <c:v>116.15737747415665</c:v>
              </c:pt>
              <c:pt idx="5">
                <c:v>114.36068924604518</c:v>
              </c:pt>
              <c:pt idx="6">
                <c:v>118.62569258352845</c:v>
              </c:pt>
              <c:pt idx="7">
                <c:v>114.91866305568645</c:v>
              </c:pt>
              <c:pt idx="8">
                <c:v>113.39410627127337</c:v>
              </c:pt>
              <c:pt idx="9">
                <c:v>118.50259472171567</c:v>
              </c:pt>
              <c:pt idx="10">
                <c:v>114.60234992356948</c:v>
              </c:pt>
              <c:pt idx="11">
                <c:v>117.24277619706538</c:v>
              </c:pt>
              <c:pt idx="12">
                <c:v>114.38014324317234</c:v>
              </c:pt>
              <c:pt idx="13">
                <c:v>115.94199736612502</c:v>
              </c:pt>
              <c:pt idx="14">
                <c:v>117.13661507553437</c:v>
              </c:pt>
              <c:pt idx="15">
                <c:v>119.13089526200011</c:v>
              </c:pt>
              <c:pt idx="16">
                <c:v>113.45616341906046</c:v>
              </c:pt>
              <c:pt idx="17">
                <c:v>118.11206315820667</c:v>
              </c:pt>
              <c:pt idx="18">
                <c:v>118.79666984628123</c:v>
              </c:pt>
              <c:pt idx="19">
                <c:v>114.74995528872756</c:v>
              </c:pt>
              <c:pt idx="20">
                <c:v>117.11231899998862</c:v>
              </c:pt>
              <c:pt idx="21">
                <c:v>113.59299333629669</c:v>
              </c:pt>
              <c:pt idx="22">
                <c:v>124.93560154428123</c:v>
              </c:pt>
              <c:pt idx="23">
                <c:v>119.53026148862149</c:v>
              </c:pt>
              <c:pt idx="24">
                <c:v>120.97764499567292</c:v>
              </c:pt>
              <c:pt idx="25">
                <c:v>123.22360795710894</c:v>
              </c:pt>
              <c:pt idx="26">
                <c:v>122.19467845951549</c:v>
              </c:pt>
              <c:pt idx="27">
                <c:v>118.97220792867348</c:v>
              </c:pt>
              <c:pt idx="28">
                <c:v>124.19360103894053</c:v>
              </c:pt>
              <c:pt idx="29">
                <c:v>121.24403796632315</c:v>
              </c:pt>
              <c:pt idx="30">
                <c:v>124.78728917379061</c:v>
              </c:pt>
              <c:pt idx="31">
                <c:v>123.97995922376155</c:v>
              </c:pt>
              <c:pt idx="32">
                <c:v>124.45406944366147</c:v>
              </c:pt>
              <c:pt idx="33">
                <c:v>124.11440181277742</c:v>
              </c:pt>
              <c:pt idx="34">
                <c:v>125.95449868643649</c:v>
              </c:pt>
              <c:pt idx="35">
                <c:v>134.03839689319969</c:v>
              </c:pt>
              <c:pt idx="36">
                <c:v>128.47476366040738</c:v>
              </c:pt>
              <c:pt idx="37">
                <c:v>126.61323372544307</c:v>
              </c:pt>
              <c:pt idx="38">
                <c:v>127.37386733548337</c:v>
              </c:pt>
              <c:pt idx="39">
                <c:v>129.35055091955488</c:v>
              </c:pt>
              <c:pt idx="40">
                <c:v>129.35076037818493</c:v>
              </c:pt>
              <c:pt idx="41">
                <c:v>133.32878293749837</c:v>
              </c:pt>
              <c:pt idx="42">
                <c:v>128.10687130391358</c:v>
              </c:pt>
              <c:pt idx="43">
                <c:v>132.65850781741625</c:v>
              </c:pt>
              <c:pt idx="44">
                <c:v>130.8659652022408</c:v>
              </c:pt>
              <c:pt idx="45">
                <c:v>100.45481302246853</c:v>
              </c:pt>
              <c:pt idx="46">
                <c:v>148.01231198138558</c:v>
              </c:pt>
              <c:pt idx="47">
                <c:v>137.63654206778315</c:v>
              </c:pt>
              <c:pt idx="48">
                <c:v>137.56200940735158</c:v>
              </c:pt>
            </c:numLit>
          </c:val>
          <c:smooth val="0"/>
          <c:extLst>
            <c:ext xmlns:c16="http://schemas.microsoft.com/office/drawing/2014/chart" uri="{C3380CC4-5D6E-409C-BE32-E72D297353CC}">
              <c16:uniqueId val="{00000001-4E95-4764-AEA0-B31C5334556C}"/>
            </c:ext>
          </c:extLst>
        </c:ser>
        <c:dLbls>
          <c:showLegendKey val="0"/>
          <c:showVal val="0"/>
          <c:showCatName val="0"/>
          <c:showSerName val="0"/>
          <c:showPercent val="0"/>
          <c:showBubbleSize val="0"/>
        </c:dLbls>
        <c:marker val="1"/>
        <c:smooth val="0"/>
        <c:axId val="474896952"/>
        <c:axId val="474885584"/>
      </c:lineChart>
      <c:dateAx>
        <c:axId val="4748969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5584"/>
        <c:crosses val="autoZero"/>
        <c:auto val="0"/>
        <c:lblOffset val="100"/>
        <c:baseTimeUnit val="months"/>
        <c:majorUnit val="6"/>
        <c:majorTimeUnit val="months"/>
        <c:minorUnit val="1"/>
        <c:minorTimeUnit val="months"/>
      </c:dateAx>
      <c:valAx>
        <c:axId val="474885584"/>
        <c:scaling>
          <c:orientation val="minMax"/>
          <c:max val="155"/>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695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101.36338674662019</c:v>
              </c:pt>
              <c:pt idx="1">
                <c:v>102.39901430879368</c:v>
              </c:pt>
              <c:pt idx="2">
                <c:v>102.7144875725615</c:v>
              </c:pt>
              <c:pt idx="3">
                <c:v>100.94109151574027</c:v>
              </c:pt>
              <c:pt idx="4">
                <c:v>102.19266752157208</c:v>
              </c:pt>
              <c:pt idx="5">
                <c:v>100.86294668973954</c:v>
              </c:pt>
              <c:pt idx="6">
                <c:v>105.45313431764829</c:v>
              </c:pt>
              <c:pt idx="7">
                <c:v>101.88965873588194</c:v>
              </c:pt>
              <c:pt idx="8">
                <c:v>99.882771411865207</c:v>
              </c:pt>
              <c:pt idx="9">
                <c:v>104.56356867438615</c:v>
              </c:pt>
              <c:pt idx="10">
                <c:v>101.14018273951713</c:v>
              </c:pt>
              <c:pt idx="11">
                <c:v>102.94654883982604</c:v>
              </c:pt>
              <c:pt idx="12">
                <c:v>101.10440076826247</c:v>
              </c:pt>
              <c:pt idx="13">
                <c:v>101.98786044767958</c:v>
              </c:pt>
              <c:pt idx="14">
                <c:v>103.11797704048364</c:v>
              </c:pt>
              <c:pt idx="15">
                <c:v>103.79998001663256</c:v>
              </c:pt>
              <c:pt idx="16">
                <c:v>100.82499184514049</c:v>
              </c:pt>
              <c:pt idx="17">
                <c:v>103.74709830958307</c:v>
              </c:pt>
              <c:pt idx="18">
                <c:v>104.01732398685151</c:v>
              </c:pt>
              <c:pt idx="19">
                <c:v>100.66537795884915</c:v>
              </c:pt>
              <c:pt idx="20">
                <c:v>101.49105811946239</c:v>
              </c:pt>
              <c:pt idx="21">
                <c:v>98.672713947396701</c:v>
              </c:pt>
              <c:pt idx="22">
                <c:v>109.30392007527622</c:v>
              </c:pt>
              <c:pt idx="23">
                <c:v>104.45545722715086</c:v>
              </c:pt>
              <c:pt idx="24">
                <c:v>105.646902346565</c:v>
              </c:pt>
              <c:pt idx="25">
                <c:v>106.90599657908018</c:v>
              </c:pt>
              <c:pt idx="26">
                <c:v>106.77866870421724</c:v>
              </c:pt>
              <c:pt idx="27">
                <c:v>103.03656902073473</c:v>
              </c:pt>
              <c:pt idx="28">
                <c:v>107.71558635929711</c:v>
              </c:pt>
              <c:pt idx="29">
                <c:v>105.14569576275159</c:v>
              </c:pt>
              <c:pt idx="30">
                <c:v>107.75089147993624</c:v>
              </c:pt>
              <c:pt idx="31">
                <c:v>107.10099030815712</c:v>
              </c:pt>
              <c:pt idx="32">
                <c:v>107.55181426527538</c:v>
              </c:pt>
              <c:pt idx="33">
                <c:v>106.94935486386228</c:v>
              </c:pt>
              <c:pt idx="34">
                <c:v>108.39178561188874</c:v>
              </c:pt>
              <c:pt idx="35">
                <c:v>114.36507309580787</c:v>
              </c:pt>
              <c:pt idx="36">
                <c:v>109.80001651622153</c:v>
              </c:pt>
              <c:pt idx="37">
                <c:v>108.69290695541021</c:v>
              </c:pt>
              <c:pt idx="38">
                <c:v>108.42166726291518</c:v>
              </c:pt>
              <c:pt idx="39">
                <c:v>110.59755135980265</c:v>
              </c:pt>
              <c:pt idx="40">
                <c:v>110.07041523173051</c:v>
              </c:pt>
              <c:pt idx="41">
                <c:v>113.56334416194859</c:v>
              </c:pt>
              <c:pt idx="42">
                <c:v>109.4026949719248</c:v>
              </c:pt>
              <c:pt idx="43">
                <c:v>112.38607643494842</c:v>
              </c:pt>
              <c:pt idx="44">
                <c:v>110.54415093381292</c:v>
              </c:pt>
              <c:pt idx="45">
                <c:v>82.377499939040703</c:v>
              </c:pt>
              <c:pt idx="46">
                <c:v>125.10757914963516</c:v>
              </c:pt>
              <c:pt idx="47">
                <c:v>116.31896665726715</c:v>
              </c:pt>
              <c:pt idx="48">
                <c:v>115.41356989229605</c:v>
              </c:pt>
            </c:numLit>
          </c:val>
          <c:smooth val="0"/>
          <c:extLst>
            <c:ext xmlns:c16="http://schemas.microsoft.com/office/drawing/2014/chart" uri="{C3380CC4-5D6E-409C-BE32-E72D297353CC}">
              <c16:uniqueId val="{00000001-A088-4A08-98DD-EFE9E659A686}"/>
            </c:ext>
          </c:extLst>
        </c:ser>
        <c:dLbls>
          <c:showLegendKey val="0"/>
          <c:showVal val="0"/>
          <c:showCatName val="0"/>
          <c:showSerName val="0"/>
          <c:showPercent val="0"/>
          <c:showBubbleSize val="0"/>
        </c:dLbls>
        <c:marker val="1"/>
        <c:smooth val="0"/>
        <c:axId val="474883624"/>
        <c:axId val="474890680"/>
      </c:lineChart>
      <c:dateAx>
        <c:axId val="4748836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0680"/>
        <c:crosses val="autoZero"/>
        <c:auto val="0"/>
        <c:lblOffset val="100"/>
        <c:baseTimeUnit val="months"/>
        <c:majorUnit val="6"/>
        <c:majorTimeUnit val="months"/>
        <c:minorUnit val="1"/>
        <c:minorTimeUnit val="months"/>
      </c:dateAx>
      <c:valAx>
        <c:axId val="474890680"/>
        <c:scaling>
          <c:orientation val="minMax"/>
          <c:max val="155"/>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6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104.44198540062233</c:v>
              </c:pt>
              <c:pt idx="1">
                <c:v>104.68077353126995</c:v>
              </c:pt>
              <c:pt idx="2">
                <c:v>99.591348664711461</c:v>
              </c:pt>
              <c:pt idx="3">
                <c:v>96.305659446095717</c:v>
              </c:pt>
              <c:pt idx="4">
                <c:v>101.01346256601427</c:v>
              </c:pt>
              <c:pt idx="5">
                <c:v>99.272013073385224</c:v>
              </c:pt>
              <c:pt idx="6">
                <c:v>100.58635919932995</c:v>
              </c:pt>
              <c:pt idx="7">
                <c:v>99.999888609977091</c:v>
              </c:pt>
              <c:pt idx="8">
                <c:v>96.168539116512392</c:v>
              </c:pt>
              <c:pt idx="9">
                <c:v>100.33869410416099</c:v>
              </c:pt>
              <c:pt idx="10">
                <c:v>96.475834246376991</c:v>
              </c:pt>
              <c:pt idx="11">
                <c:v>100.62732186335923</c:v>
              </c:pt>
              <c:pt idx="12">
                <c:v>100.57006112572407</c:v>
              </c:pt>
              <c:pt idx="13">
                <c:v>94.548701917386197</c:v>
              </c:pt>
              <c:pt idx="14">
                <c:v>100.53416450833461</c:v>
              </c:pt>
              <c:pt idx="15">
                <c:v>100.71430320089618</c:v>
              </c:pt>
              <c:pt idx="16">
                <c:v>98.549666876254776</c:v>
              </c:pt>
              <c:pt idx="17">
                <c:v>94.558208071665504</c:v>
              </c:pt>
              <c:pt idx="18">
                <c:v>100.84831123787687</c:v>
              </c:pt>
              <c:pt idx="19">
                <c:v>99.299138004979255</c:v>
              </c:pt>
              <c:pt idx="20">
                <c:v>102.04534123348898</c:v>
              </c:pt>
              <c:pt idx="21">
                <c:v>97.892454438072178</c:v>
              </c:pt>
              <c:pt idx="22">
                <c:v>103.74490671174443</c:v>
              </c:pt>
              <c:pt idx="23">
                <c:v>100.55237446594101</c:v>
              </c:pt>
              <c:pt idx="24">
                <c:v>99.425248914402445</c:v>
              </c:pt>
              <c:pt idx="25">
                <c:v>98.902733784001214</c:v>
              </c:pt>
              <c:pt idx="26">
                <c:v>100.72457960527956</c:v>
              </c:pt>
              <c:pt idx="27">
                <c:v>104.68439436483197</c:v>
              </c:pt>
              <c:pt idx="28">
                <c:v>103.85941777264659</c:v>
              </c:pt>
              <c:pt idx="29">
                <c:v>98.885214508865445</c:v>
              </c:pt>
              <c:pt idx="30">
                <c:v>105.11292284571776</c:v>
              </c:pt>
              <c:pt idx="31">
                <c:v>100.22062956015642</c:v>
              </c:pt>
              <c:pt idx="32">
                <c:v>107.11005045100322</c:v>
              </c:pt>
              <c:pt idx="33">
                <c:v>101.31859357081525</c:v>
              </c:pt>
              <c:pt idx="34">
                <c:v>101.97395610070814</c:v>
              </c:pt>
              <c:pt idx="35">
                <c:v>105.26939281709902</c:v>
              </c:pt>
              <c:pt idx="36">
                <c:v>102.72896557769667</c:v>
              </c:pt>
              <c:pt idx="37">
                <c:v>99.803453723122999</c:v>
              </c:pt>
              <c:pt idx="38">
                <c:v>102.20186038032062</c:v>
              </c:pt>
              <c:pt idx="39">
                <c:v>97.27852038720502</c:v>
              </c:pt>
              <c:pt idx="40">
                <c:v>92.594309220305234</c:v>
              </c:pt>
              <c:pt idx="41">
                <c:v>95.694751875788725</c:v>
              </c:pt>
              <c:pt idx="42">
                <c:v>87.813528767432018</c:v>
              </c:pt>
              <c:pt idx="43">
                <c:v>90.360445897867223</c:v>
              </c:pt>
              <c:pt idx="44">
                <c:v>86.082129961006586</c:v>
              </c:pt>
              <c:pt idx="45">
                <c:v>91.49851689312203</c:v>
              </c:pt>
              <c:pt idx="46">
                <c:v>91.566954658606491</c:v>
              </c:pt>
              <c:pt idx="47">
                <c:v>86.70759265312428</c:v>
              </c:pt>
              <c:pt idx="48">
                <c:v>87.61443152833948</c:v>
              </c:pt>
            </c:numLit>
          </c:val>
          <c:smooth val="0"/>
          <c:extLst>
            <c:ext xmlns:c16="http://schemas.microsoft.com/office/drawing/2014/chart" uri="{C3380CC4-5D6E-409C-BE32-E72D297353CC}">
              <c16:uniqueId val="{00000001-2A55-447C-A3AE-416DFD933D9E}"/>
            </c:ext>
          </c:extLst>
        </c:ser>
        <c:dLbls>
          <c:showLegendKey val="0"/>
          <c:showVal val="0"/>
          <c:showCatName val="0"/>
          <c:showSerName val="0"/>
          <c:showPercent val="0"/>
          <c:showBubbleSize val="0"/>
        </c:dLbls>
        <c:marker val="1"/>
        <c:smooth val="0"/>
        <c:axId val="474887544"/>
        <c:axId val="474893816"/>
      </c:lineChart>
      <c:dateAx>
        <c:axId val="47488754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3816"/>
        <c:crosses val="autoZero"/>
        <c:auto val="0"/>
        <c:lblOffset val="100"/>
        <c:baseTimeUnit val="months"/>
        <c:majorUnit val="6"/>
        <c:majorTimeUnit val="months"/>
        <c:minorUnit val="1"/>
        <c:minorTimeUnit val="months"/>
      </c:dateAx>
      <c:valAx>
        <c:axId val="474893816"/>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54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120.83442864670251</c:v>
              </c:pt>
              <c:pt idx="1">
                <c:v>125.02085414424766</c:v>
              </c:pt>
              <c:pt idx="2">
                <c:v>116.75215571415404</c:v>
              </c:pt>
              <c:pt idx="3">
                <c:v>112.37827544312988</c:v>
              </c:pt>
              <c:pt idx="4">
                <c:v>118.72071885862789</c:v>
              </c:pt>
              <c:pt idx="5">
                <c:v>117.88172825619823</c:v>
              </c:pt>
              <c:pt idx="6">
                <c:v>121.32898651589311</c:v>
              </c:pt>
              <c:pt idx="7">
                <c:v>120.01218837441314</c:v>
              </c:pt>
              <c:pt idx="8">
                <c:v>117.68860029561306</c:v>
              </c:pt>
              <c:pt idx="9">
                <c:v>118.97459638667398</c:v>
              </c:pt>
              <c:pt idx="10">
                <c:v>117.82235971931074</c:v>
              </c:pt>
              <c:pt idx="11">
                <c:v>119.46371959494839</c:v>
              </c:pt>
              <c:pt idx="12">
                <c:v>120.16467873622601</c:v>
              </c:pt>
              <c:pt idx="13">
                <c:v>111.9583885256757</c:v>
              </c:pt>
              <c:pt idx="14">
                <c:v>118.26139064356089</c:v>
              </c:pt>
              <c:pt idx="15">
                <c:v>122.43413425499152</c:v>
              </c:pt>
              <c:pt idx="16">
                <c:v>118.62537451283754</c:v>
              </c:pt>
              <c:pt idx="17">
                <c:v>112.02270323519498</c:v>
              </c:pt>
              <c:pt idx="18">
                <c:v>120.48559853965888</c:v>
              </c:pt>
              <c:pt idx="19">
                <c:v>116.66478579694794</c:v>
              </c:pt>
              <c:pt idx="20">
                <c:v>121.79542996491126</c:v>
              </c:pt>
              <c:pt idx="21">
                <c:v>115.69498249282815</c:v>
              </c:pt>
              <c:pt idx="22">
                <c:v>120.3276428840899</c:v>
              </c:pt>
              <c:pt idx="23">
                <c:v>119.38379367294858</c:v>
              </c:pt>
              <c:pt idx="24">
                <c:v>118.46571874175895</c:v>
              </c:pt>
              <c:pt idx="25">
                <c:v>119.93720349220138</c:v>
              </c:pt>
              <c:pt idx="26">
                <c:v>126.34731414047789</c:v>
              </c:pt>
              <c:pt idx="27">
                <c:v>125.58627558348931</c:v>
              </c:pt>
              <c:pt idx="28">
                <c:v>121.78671353499193</c:v>
              </c:pt>
              <c:pt idx="29">
                <c:v>116.43511437926126</c:v>
              </c:pt>
              <c:pt idx="30">
                <c:v>127.57086463184272</c:v>
              </c:pt>
              <c:pt idx="31">
                <c:v>122.93823974945319</c:v>
              </c:pt>
              <c:pt idx="32">
                <c:v>126.85336726848229</c:v>
              </c:pt>
              <c:pt idx="33">
                <c:v>123.02381748468154</c:v>
              </c:pt>
              <c:pt idx="34">
                <c:v>123.34456337175502</c:v>
              </c:pt>
              <c:pt idx="35">
                <c:v>130.18377192401445</c:v>
              </c:pt>
              <c:pt idx="36">
                <c:v>125.93499926431878</c:v>
              </c:pt>
              <c:pt idx="37">
                <c:v>125.2621664328385</c:v>
              </c:pt>
              <c:pt idx="38">
                <c:v>130.25428266720942</c:v>
              </c:pt>
              <c:pt idx="39">
                <c:v>123.50963755813294</c:v>
              </c:pt>
              <c:pt idx="40">
                <c:v>114.36035217308383</c:v>
              </c:pt>
              <c:pt idx="41">
                <c:v>117.61482019204385</c:v>
              </c:pt>
              <c:pt idx="42">
                <c:v>111.10747500166444</c:v>
              </c:pt>
              <c:pt idx="43">
                <c:v>116.02865729242968</c:v>
              </c:pt>
              <c:pt idx="44">
                <c:v>112.67713524194652</c:v>
              </c:pt>
              <c:pt idx="45">
                <c:v>118.24306970584813</c:v>
              </c:pt>
              <c:pt idx="46">
                <c:v>115.51168989181436</c:v>
              </c:pt>
              <c:pt idx="47">
                <c:v>113.9110225865233</c:v>
              </c:pt>
              <c:pt idx="48">
                <c:v>114.66781174862631</c:v>
              </c:pt>
            </c:numLit>
          </c:val>
          <c:smooth val="0"/>
          <c:extLst>
            <c:ext xmlns:c16="http://schemas.microsoft.com/office/drawing/2014/chart" uri="{C3380CC4-5D6E-409C-BE32-E72D297353CC}">
              <c16:uniqueId val="{00000001-C160-4BCE-821C-0CA9E0DBCEC1}"/>
            </c:ext>
          </c:extLst>
        </c:ser>
        <c:dLbls>
          <c:showLegendKey val="0"/>
          <c:showVal val="0"/>
          <c:showCatName val="0"/>
          <c:showSerName val="0"/>
          <c:showPercent val="0"/>
          <c:showBubbleSize val="0"/>
        </c:dLbls>
        <c:marker val="1"/>
        <c:smooth val="0"/>
        <c:axId val="474892640"/>
        <c:axId val="474884408"/>
      </c:lineChart>
      <c:dateAx>
        <c:axId val="474892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4408"/>
        <c:crosses val="autoZero"/>
        <c:auto val="0"/>
        <c:lblOffset val="100"/>
        <c:baseTimeUnit val="months"/>
        <c:majorUnit val="6"/>
        <c:majorTimeUnit val="months"/>
        <c:minorUnit val="1"/>
        <c:minorTimeUnit val="months"/>
      </c:dateAx>
      <c:valAx>
        <c:axId val="474884408"/>
        <c:scaling>
          <c:orientation val="minMax"/>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2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113.2801108733269</c:v>
              </c:pt>
              <c:pt idx="1">
                <c:v>115.64730133214611</c:v>
              </c:pt>
              <c:pt idx="2">
                <c:v>108.84374403000361</c:v>
              </c:pt>
              <c:pt idx="3">
                <c:v>104.9713473319058</c:v>
              </c:pt>
              <c:pt idx="4">
                <c:v>110.56048069760851</c:v>
              </c:pt>
              <c:pt idx="5">
                <c:v>109.30559960639496</c:v>
              </c:pt>
              <c:pt idx="6">
                <c:v>111.76992348595161</c:v>
              </c:pt>
              <c:pt idx="7">
                <c:v>110.78969057301005</c:v>
              </c:pt>
              <c:pt idx="8">
                <c:v>107.77126349542101</c:v>
              </c:pt>
              <c:pt idx="9">
                <c:v>110.38639963514075</c:v>
              </c:pt>
              <c:pt idx="10">
                <c:v>107.98499537043253</c:v>
              </c:pt>
              <c:pt idx="11">
                <c:v>110.78312622433279</c:v>
              </c:pt>
              <c:pt idx="12">
                <c:v>111.13466619597155</c:v>
              </c:pt>
              <c:pt idx="13">
                <c:v>103.93528281778497</c:v>
              </c:pt>
              <c:pt idx="14">
                <c:v>110.09194955075669</c:v>
              </c:pt>
              <c:pt idx="15">
                <c:v>112.42473521034925</c:v>
              </c:pt>
              <c:pt idx="16">
                <c:v>109.3736557339182</c:v>
              </c:pt>
              <c:pt idx="17">
                <c:v>103.97433947170103</c:v>
              </c:pt>
              <c:pt idx="18">
                <c:v>111.43592203580958</c:v>
              </c:pt>
              <c:pt idx="19">
                <c:v>108.6619750022594</c:v>
              </c:pt>
              <c:pt idx="20">
                <c:v>112.69376988350726</c:v>
              </c:pt>
              <c:pt idx="21">
                <c:v>107.49083915213247</c:v>
              </c:pt>
              <c:pt idx="22">
                <c:v>112.68563023732334</c:v>
              </c:pt>
              <c:pt idx="23">
                <c:v>110.70549461295937</c:v>
              </c:pt>
              <c:pt idx="24">
                <c:v>109.69108048491361</c:v>
              </c:pt>
              <c:pt idx="25">
                <c:v>110.24364738315802</c:v>
              </c:pt>
              <c:pt idx="26">
                <c:v>114.53929528715541</c:v>
              </c:pt>
              <c:pt idx="27">
                <c:v>115.95382174993118</c:v>
              </c:pt>
              <c:pt idx="28">
                <c:v>113.52507205952544</c:v>
              </c:pt>
              <c:pt idx="29">
                <c:v>108.34739258442781</c:v>
              </c:pt>
              <c:pt idx="30">
                <c:v>117.22131354653231</c:v>
              </c:pt>
              <c:pt idx="31">
                <c:v>112.46902269343803</c:v>
              </c:pt>
              <c:pt idx="32">
                <c:v>117.75482796590867</c:v>
              </c:pt>
              <c:pt idx="33">
                <c:v>113.0211500161316</c:v>
              </c:pt>
              <c:pt idx="34">
                <c:v>113.49610113144173</c:v>
              </c:pt>
              <c:pt idx="35">
                <c:v>118.70219263320345</c:v>
              </c:pt>
              <c:pt idx="36">
                <c:v>115.24069640191159</c:v>
              </c:pt>
              <c:pt idx="37">
                <c:v>113.529735639994</c:v>
              </c:pt>
              <c:pt idx="38">
                <c:v>117.32656291934596</c:v>
              </c:pt>
              <c:pt idx="39">
                <c:v>111.42125075177793</c:v>
              </c:pt>
              <c:pt idx="40">
                <c:v>104.32965676875168</c:v>
              </c:pt>
              <c:pt idx="41">
                <c:v>107.51314351155938</c:v>
              </c:pt>
              <c:pt idx="42">
                <c:v>100.37265839088276</c:v>
              </c:pt>
              <c:pt idx="43">
                <c:v>104.19968081602353</c:v>
              </c:pt>
              <c:pt idx="44">
                <c:v>100.42105370115095</c:v>
              </c:pt>
              <c:pt idx="45">
                <c:v>105.91807045947456</c:v>
              </c:pt>
              <c:pt idx="46">
                <c:v>104.47696271688581</c:v>
              </c:pt>
              <c:pt idx="47">
                <c:v>101.37455372964348</c:v>
              </c:pt>
              <c:pt idx="48">
                <c:v>102.20049202330894</c:v>
              </c:pt>
            </c:numLit>
          </c:val>
          <c:smooth val="0"/>
          <c:extLst>
            <c:ext xmlns:c16="http://schemas.microsoft.com/office/drawing/2014/chart" uri="{C3380CC4-5D6E-409C-BE32-E72D297353CC}">
              <c16:uniqueId val="{00000001-1824-484F-ABDD-4E5D8D34F431}"/>
            </c:ext>
          </c:extLst>
        </c:ser>
        <c:dLbls>
          <c:showLegendKey val="0"/>
          <c:showVal val="0"/>
          <c:showCatName val="0"/>
          <c:showSerName val="0"/>
          <c:showPercent val="0"/>
          <c:showBubbleSize val="0"/>
        </c:dLbls>
        <c:marker val="1"/>
        <c:smooth val="0"/>
        <c:axId val="474887152"/>
        <c:axId val="474884800"/>
      </c:lineChart>
      <c:dateAx>
        <c:axId val="474887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4800"/>
        <c:crosses val="autoZero"/>
        <c:auto val="0"/>
        <c:lblOffset val="100"/>
        <c:baseTimeUnit val="months"/>
        <c:majorUnit val="6"/>
        <c:majorTimeUnit val="months"/>
        <c:minorUnit val="1"/>
        <c:minorTimeUnit val="months"/>
      </c:dateAx>
      <c:valAx>
        <c:axId val="474884800"/>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89.855178297542139</c:v>
              </c:pt>
              <c:pt idx="1">
                <c:v>92.70552019411457</c:v>
              </c:pt>
              <c:pt idx="2">
                <c:v>91.659435328078089</c:v>
              </c:pt>
              <c:pt idx="3">
                <c:v>91.410211226529128</c:v>
              </c:pt>
              <c:pt idx="4">
                <c:v>92.324292789055335</c:v>
              </c:pt>
              <c:pt idx="5">
                <c:v>93.589300358717395</c:v>
              </c:pt>
              <c:pt idx="6">
                <c:v>87.97296950354243</c:v>
              </c:pt>
              <c:pt idx="7">
                <c:v>90.793442649100655</c:v>
              </c:pt>
              <c:pt idx="8">
                <c:v>89.834623532123885</c:v>
              </c:pt>
              <c:pt idx="9">
                <c:v>91.84862616972957</c:v>
              </c:pt>
              <c:pt idx="10">
                <c:v>91.738119334763681</c:v>
              </c:pt>
              <c:pt idx="11">
                <c:v>91.213119765239284</c:v>
              </c:pt>
              <c:pt idx="12">
                <c:v>90.059094743503039</c:v>
              </c:pt>
              <c:pt idx="13">
                <c:v>87.953930766397434</c:v>
              </c:pt>
              <c:pt idx="14">
                <c:v>88.864248535746015</c:v>
              </c:pt>
              <c:pt idx="15">
                <c:v>90.060994426685909</c:v>
              </c:pt>
              <c:pt idx="16">
                <c:v>88.211724040730502</c:v>
              </c:pt>
              <c:pt idx="17">
                <c:v>86.799339089164974</c:v>
              </c:pt>
              <c:pt idx="18">
                <c:v>90.189447305419563</c:v>
              </c:pt>
              <c:pt idx="19">
                <c:v>86.848467496515653</c:v>
              </c:pt>
              <c:pt idx="20">
                <c:v>88.094339234666208</c:v>
              </c:pt>
              <c:pt idx="21">
                <c:v>85.050697677875661</c:v>
              </c:pt>
              <c:pt idx="22">
                <c:v>88.358872123133494</c:v>
              </c:pt>
              <c:pt idx="23">
                <c:v>89.427649803667293</c:v>
              </c:pt>
              <c:pt idx="24">
                <c:v>90.383216281423515</c:v>
              </c:pt>
              <c:pt idx="25">
                <c:v>90.480584000848282</c:v>
              </c:pt>
              <c:pt idx="26">
                <c:v>89.177942368994337</c:v>
              </c:pt>
              <c:pt idx="27">
                <c:v>88.901057438516943</c:v>
              </c:pt>
              <c:pt idx="28">
                <c:v>89.584443189621098</c:v>
              </c:pt>
              <c:pt idx="29">
                <c:v>86.893864563487838</c:v>
              </c:pt>
              <c:pt idx="30">
                <c:v>90.732901657434667</c:v>
              </c:pt>
              <c:pt idx="31">
                <c:v>89.993218971459925</c:v>
              </c:pt>
              <c:pt idx="32">
                <c:v>92.109253723981496</c:v>
              </c:pt>
              <c:pt idx="33">
                <c:v>90.098639702430432</c:v>
              </c:pt>
              <c:pt idx="34">
                <c:v>87.305203714283039</c:v>
              </c:pt>
              <c:pt idx="35">
                <c:v>92.519837264085524</c:v>
              </c:pt>
              <c:pt idx="36">
                <c:v>89.15616600431305</c:v>
              </c:pt>
              <c:pt idx="37">
                <c:v>88.003172663118818</c:v>
              </c:pt>
              <c:pt idx="38">
                <c:v>88.897381506315611</c:v>
              </c:pt>
              <c:pt idx="39">
                <c:v>88.546515211529012</c:v>
              </c:pt>
              <c:pt idx="40">
                <c:v>88.267493768142373</c:v>
              </c:pt>
              <c:pt idx="41">
                <c:v>93.102975044831538</c:v>
              </c:pt>
              <c:pt idx="42">
                <c:v>86.221036444471807</c:v>
              </c:pt>
              <c:pt idx="43">
                <c:v>88.765060519744424</c:v>
              </c:pt>
              <c:pt idx="44">
                <c:v>86.963190311311479</c:v>
              </c:pt>
              <c:pt idx="45">
                <c:v>89.546303809672153</c:v>
              </c:pt>
              <c:pt idx="46">
                <c:v>90.065189560054264</c:v>
              </c:pt>
              <c:pt idx="47">
                <c:v>87.061147842449571</c:v>
              </c:pt>
              <c:pt idx="48">
                <c:v>88.313022299408146</c:v>
              </c:pt>
            </c:numLit>
          </c:val>
          <c:smooth val="0"/>
          <c:extLst>
            <c:ext xmlns:c16="http://schemas.microsoft.com/office/drawing/2014/chart" uri="{C3380CC4-5D6E-409C-BE32-E72D297353CC}">
              <c16:uniqueId val="{00000001-06B6-4118-A54C-252EF883AABE}"/>
            </c:ext>
          </c:extLst>
        </c:ser>
        <c:dLbls>
          <c:showLegendKey val="0"/>
          <c:showVal val="0"/>
          <c:showCatName val="0"/>
          <c:showSerName val="0"/>
          <c:showPercent val="0"/>
          <c:showBubbleSize val="0"/>
        </c:dLbls>
        <c:marker val="1"/>
        <c:smooth val="0"/>
        <c:axId val="474889504"/>
        <c:axId val="474882056"/>
      </c:lineChart>
      <c:dateAx>
        <c:axId val="4748895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2056"/>
        <c:crosses val="autoZero"/>
        <c:auto val="0"/>
        <c:lblOffset val="100"/>
        <c:baseTimeUnit val="months"/>
        <c:majorUnit val="6"/>
        <c:majorTimeUnit val="months"/>
        <c:minorUnit val="1"/>
        <c:minorTimeUnit val="months"/>
      </c:dateAx>
      <c:valAx>
        <c:axId val="474882056"/>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950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104.1732300945927</c:v>
              </c:pt>
              <c:pt idx="1">
                <c:v>112.15785240157933</c:v>
              </c:pt>
              <c:pt idx="2">
                <c:v>112.30356466240472</c:v>
              </c:pt>
              <c:pt idx="3">
                <c:v>110.54440645334473</c:v>
              </c:pt>
              <c:pt idx="4">
                <c:v>114.17912670671508</c:v>
              </c:pt>
              <c:pt idx="5">
                <c:v>115.72414427945739</c:v>
              </c:pt>
              <c:pt idx="6">
                <c:v>108.09909205782687</c:v>
              </c:pt>
              <c:pt idx="7">
                <c:v>109.99751225024239</c:v>
              </c:pt>
              <c:pt idx="8">
                <c:v>111.16938107472987</c:v>
              </c:pt>
              <c:pt idx="9">
                <c:v>112.28759105076311</c:v>
              </c:pt>
              <c:pt idx="10">
                <c:v>114.7879940308907</c:v>
              </c:pt>
              <c:pt idx="11">
                <c:v>113.32653354688907</c:v>
              </c:pt>
              <c:pt idx="12">
                <c:v>114.01653566921772</c:v>
              </c:pt>
              <c:pt idx="13">
                <c:v>110.26651824100196</c:v>
              </c:pt>
              <c:pt idx="14">
                <c:v>110.93894842964241</c:v>
              </c:pt>
              <c:pt idx="15">
                <c:v>115.28746887034418</c:v>
              </c:pt>
              <c:pt idx="16">
                <c:v>106.5982796097183</c:v>
              </c:pt>
              <c:pt idx="17">
                <c:v>110.59359581292702</c:v>
              </c:pt>
              <c:pt idx="18">
                <c:v>113.40438462566269</c:v>
              </c:pt>
              <c:pt idx="19">
                <c:v>109.07243213245073</c:v>
              </c:pt>
              <c:pt idx="20">
                <c:v>112.52898290361206</c:v>
              </c:pt>
              <c:pt idx="21">
                <c:v>110.57109349988143</c:v>
              </c:pt>
              <c:pt idx="22">
                <c:v>118.94556244746649</c:v>
              </c:pt>
              <c:pt idx="23">
                <c:v>113.48292544597429</c:v>
              </c:pt>
              <c:pt idx="24">
                <c:v>114.4012188863171</c:v>
              </c:pt>
              <c:pt idx="25">
                <c:v>115.63384422568474</c:v>
              </c:pt>
              <c:pt idx="26">
                <c:v>116.05013791097549</c:v>
              </c:pt>
              <c:pt idx="27">
                <c:v>116.11138236247025</c:v>
              </c:pt>
              <c:pt idx="28">
                <c:v>116.85634146447441</c:v>
              </c:pt>
              <c:pt idx="29">
                <c:v>116.04013598092169</c:v>
              </c:pt>
              <c:pt idx="30">
                <c:v>121.60086829039489</c:v>
              </c:pt>
              <c:pt idx="31">
                <c:v>117.31022902373014</c:v>
              </c:pt>
              <c:pt idx="32">
                <c:v>121.34546928915722</c:v>
              </c:pt>
              <c:pt idx="33">
                <c:v>119.9609511841393</c:v>
              </c:pt>
              <c:pt idx="34">
                <c:v>112.00897759625754</c:v>
              </c:pt>
              <c:pt idx="35">
                <c:v>122.66248552077622</c:v>
              </c:pt>
              <c:pt idx="36">
                <c:v>118.74917020952634</c:v>
              </c:pt>
              <c:pt idx="37">
                <c:v>120.37133483759004</c:v>
              </c:pt>
              <c:pt idx="38">
                <c:v>122.01676940075711</c:v>
              </c:pt>
              <c:pt idx="39">
                <c:v>119.99457130841296</c:v>
              </c:pt>
              <c:pt idx="40">
                <c:v>123.80855718208268</c:v>
              </c:pt>
              <c:pt idx="41">
                <c:v>127.34831936951988</c:v>
              </c:pt>
              <c:pt idx="42">
                <c:v>116.78135728403652</c:v>
              </c:pt>
              <c:pt idx="43">
                <c:v>125.98136788773911</c:v>
              </c:pt>
              <c:pt idx="44">
                <c:v>122.183028206085</c:v>
              </c:pt>
              <c:pt idx="45">
                <c:v>125.64430110047307</c:v>
              </c:pt>
              <c:pt idx="46">
                <c:v>125.64744344799605</c:v>
              </c:pt>
              <c:pt idx="47">
                <c:v>124.03300210507371</c:v>
              </c:pt>
              <c:pt idx="48">
                <c:v>129.04357195710085</c:v>
              </c:pt>
            </c:numLit>
          </c:val>
          <c:smooth val="0"/>
          <c:extLst>
            <c:ext xmlns:c16="http://schemas.microsoft.com/office/drawing/2014/chart" uri="{C3380CC4-5D6E-409C-BE32-E72D297353CC}">
              <c16:uniqueId val="{00000001-3197-4735-8653-D83E2C5AA573}"/>
            </c:ext>
          </c:extLst>
        </c:ser>
        <c:dLbls>
          <c:showLegendKey val="0"/>
          <c:showVal val="0"/>
          <c:showCatName val="0"/>
          <c:showSerName val="0"/>
          <c:showPercent val="0"/>
          <c:showBubbleSize val="0"/>
        </c:dLbls>
        <c:marker val="1"/>
        <c:smooth val="0"/>
        <c:axId val="474891464"/>
        <c:axId val="474888328"/>
      </c:lineChart>
      <c:dateAx>
        <c:axId val="47489146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328"/>
        <c:crosses val="autoZero"/>
        <c:auto val="0"/>
        <c:lblOffset val="100"/>
        <c:baseTimeUnit val="months"/>
        <c:majorUnit val="6"/>
        <c:majorTimeUnit val="months"/>
        <c:minorUnit val="1"/>
        <c:minorTimeUnit val="months"/>
      </c:dateAx>
      <c:valAx>
        <c:axId val="474888328"/>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146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102.03367003438235</c:v>
              </c:pt>
              <c:pt idx="1">
                <c:v>103.30757180361758</c:v>
              </c:pt>
              <c:pt idx="2">
                <c:v>104.35377505936232</c:v>
              </c:pt>
              <c:pt idx="3">
                <c:v>105.03265915826954</c:v>
              </c:pt>
              <c:pt idx="4">
                <c:v>109.66951726186946</c:v>
              </c:pt>
              <c:pt idx="5">
                <c:v>105.37733399234313</c:v>
              </c:pt>
              <c:pt idx="6">
                <c:v>106.73029346294311</c:v>
              </c:pt>
              <c:pt idx="7">
                <c:v>107.10691208411198</c:v>
              </c:pt>
              <c:pt idx="8">
                <c:v>107.71274505199364</c:v>
              </c:pt>
              <c:pt idx="9">
                <c:v>109.11333994771412</c:v>
              </c:pt>
              <c:pt idx="10">
                <c:v>108.02124658128834</c:v>
              </c:pt>
              <c:pt idx="11">
                <c:v>106.58012684729094</c:v>
              </c:pt>
              <c:pt idx="12">
                <c:v>107.24979960891355</c:v>
              </c:pt>
              <c:pt idx="13">
                <c:v>108.24967349087542</c:v>
              </c:pt>
              <c:pt idx="14">
                <c:v>108.29350569340261</c:v>
              </c:pt>
              <c:pt idx="15">
                <c:v>108.20318938181795</c:v>
              </c:pt>
              <c:pt idx="16">
                <c:v>107.49066885528717</c:v>
              </c:pt>
              <c:pt idx="17">
                <c:v>107.88336127137239</c:v>
              </c:pt>
              <c:pt idx="18">
                <c:v>114.39548562397988</c:v>
              </c:pt>
              <c:pt idx="19">
                <c:v>112.01933330877426</c:v>
              </c:pt>
              <c:pt idx="20">
                <c:v>109.9375306871496</c:v>
              </c:pt>
              <c:pt idx="21">
                <c:v>109.16246782735351</c:v>
              </c:pt>
              <c:pt idx="22">
                <c:v>109.89026803300008</c:v>
              </c:pt>
              <c:pt idx="23">
                <c:v>109.390078452578</c:v>
              </c:pt>
              <c:pt idx="24">
                <c:v>109.32843199444575</c:v>
              </c:pt>
              <c:pt idx="25">
                <c:v>110.88109127567833</c:v>
              </c:pt>
              <c:pt idx="26">
                <c:v>109.69031375085783</c:v>
              </c:pt>
              <c:pt idx="27">
                <c:v>109.75531033041747</c:v>
              </c:pt>
              <c:pt idx="28">
                <c:v>109.07800307898243</c:v>
              </c:pt>
              <c:pt idx="29">
                <c:v>108.18862103871668</c:v>
              </c:pt>
              <c:pt idx="30">
                <c:v>109.39668706821683</c:v>
              </c:pt>
              <c:pt idx="31">
                <c:v>108.0105857530349</c:v>
              </c:pt>
              <c:pt idx="32">
                <c:v>109.59300241854137</c:v>
              </c:pt>
              <c:pt idx="33">
                <c:v>107.29537842444607</c:v>
              </c:pt>
              <c:pt idx="34">
                <c:v>108.38157722133934</c:v>
              </c:pt>
              <c:pt idx="35">
                <c:v>112.60731615444524</c:v>
              </c:pt>
              <c:pt idx="36">
                <c:v>110.66095359749851</c:v>
              </c:pt>
              <c:pt idx="37">
                <c:v>109.2030940393187</c:v>
              </c:pt>
              <c:pt idx="38">
                <c:v>109.5377124282471</c:v>
              </c:pt>
              <c:pt idx="39">
                <c:v>109.41733596011885</c:v>
              </c:pt>
              <c:pt idx="40">
                <c:v>109.09754208658701</c:v>
              </c:pt>
              <c:pt idx="41">
                <c:v>113.85242515447709</c:v>
              </c:pt>
              <c:pt idx="42">
                <c:v>108.17701416053649</c:v>
              </c:pt>
              <c:pt idx="43">
                <c:v>112.10661318387606</c:v>
              </c:pt>
              <c:pt idx="44">
                <c:v>109.40067131373145</c:v>
              </c:pt>
              <c:pt idx="45">
                <c:v>109.36814254598029</c:v>
              </c:pt>
              <c:pt idx="46">
                <c:v>113.28356745674834</c:v>
              </c:pt>
              <c:pt idx="47">
                <c:v>110.29709714512815</c:v>
              </c:pt>
              <c:pt idx="48">
                <c:v>111.77378110329646</c:v>
              </c:pt>
            </c:numLit>
          </c:val>
          <c:smooth val="0"/>
          <c:extLst>
            <c:ext xmlns:c16="http://schemas.microsoft.com/office/drawing/2014/chart" uri="{C3380CC4-5D6E-409C-BE32-E72D297353CC}">
              <c16:uniqueId val="{00000001-60AE-49CE-AE75-54B958A2AA55}"/>
            </c:ext>
          </c:extLst>
        </c:ser>
        <c:ser>
          <c:idx val="0"/>
          <c:order val="1"/>
          <c:tx>
            <c:v>SDV HORS COVID</c:v>
          </c:tx>
          <c:spPr>
            <a:ln w="12700">
              <a:solidFill>
                <a:srgbClr val="FF00FF"/>
              </a:solidFill>
              <a:prstDash val="solid"/>
            </a:ln>
          </c:spPr>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100.09648415852273</c:v>
              </c:pt>
              <c:pt idx="1">
                <c:v>101.64982256135163</c:v>
              </c:pt>
              <c:pt idx="2">
                <c:v>102.04799481945952</c:v>
              </c:pt>
              <c:pt idx="3">
                <c:v>101.59692165253411</c:v>
              </c:pt>
              <c:pt idx="4">
                <c:v>104.55265936273415</c:v>
              </c:pt>
              <c:pt idx="5">
                <c:v>102.15795535329679</c:v>
              </c:pt>
              <c:pt idx="6">
                <c:v>102.77084438727617</c:v>
              </c:pt>
              <c:pt idx="7">
                <c:v>102.80619231987498</c:v>
              </c:pt>
              <c:pt idx="8">
                <c:v>102.75253554244476</c:v>
              </c:pt>
              <c:pt idx="9">
                <c:v>104.26989586030196</c:v>
              </c:pt>
              <c:pt idx="10">
                <c:v>104.42787767939259</c:v>
              </c:pt>
              <c:pt idx="11">
                <c:v>103.35510262699081</c:v>
              </c:pt>
              <c:pt idx="12">
                <c:v>103.49804173773565</c:v>
              </c:pt>
              <c:pt idx="13">
                <c:v>102.73955402333283</c:v>
              </c:pt>
              <c:pt idx="14">
                <c:v>103.89069943349649</c:v>
              </c:pt>
              <c:pt idx="15">
                <c:v>105.55660308681286</c:v>
              </c:pt>
              <c:pt idx="16">
                <c:v>104.42694146741948</c:v>
              </c:pt>
              <c:pt idx="17">
                <c:v>103.40843440855825</c:v>
              </c:pt>
              <c:pt idx="18">
                <c:v>104.23215242868409</c:v>
              </c:pt>
              <c:pt idx="19">
                <c:v>103.64914435000203</c:v>
              </c:pt>
              <c:pt idx="20">
                <c:v>105.03821265010735</c:v>
              </c:pt>
              <c:pt idx="21">
                <c:v>104.77484938742178</c:v>
              </c:pt>
              <c:pt idx="22">
                <c:v>106.75504410138863</c:v>
              </c:pt>
              <c:pt idx="23">
                <c:v>106.34475591018264</c:v>
              </c:pt>
              <c:pt idx="24">
                <c:v>106.1886738616959</c:v>
              </c:pt>
              <c:pt idx="25">
                <c:v>107.98747414714657</c:v>
              </c:pt>
              <c:pt idx="26">
                <c:v>107.73256521484818</c:v>
              </c:pt>
              <c:pt idx="27">
                <c:v>107.15488546065085</c:v>
              </c:pt>
              <c:pt idx="28">
                <c:v>107.41905727795125</c:v>
              </c:pt>
              <c:pt idx="29">
                <c:v>106.04640006737536</c:v>
              </c:pt>
              <c:pt idx="30">
                <c:v>108.52449815318946</c:v>
              </c:pt>
              <c:pt idx="31">
                <c:v>107.30348473334656</c:v>
              </c:pt>
              <c:pt idx="32">
                <c:v>109.3056624632943</c:v>
              </c:pt>
              <c:pt idx="33">
                <c:v>107.64568784093451</c:v>
              </c:pt>
              <c:pt idx="34">
                <c:v>107.02834707742124</c:v>
              </c:pt>
              <c:pt idx="35">
                <c:v>111.91641773279248</c:v>
              </c:pt>
              <c:pt idx="36">
                <c:v>109.9049235983387</c:v>
              </c:pt>
              <c:pt idx="37">
                <c:v>108.72351871021704</c:v>
              </c:pt>
              <c:pt idx="38">
                <c:v>108.83790448515602</c:v>
              </c:pt>
              <c:pt idx="39">
                <c:v>109.35651214720056</c:v>
              </c:pt>
              <c:pt idx="40">
                <c:v>109.24394396186612</c:v>
              </c:pt>
              <c:pt idx="41">
                <c:v>114.02432688472415</c:v>
              </c:pt>
              <c:pt idx="42">
                <c:v>108.13609711112645</c:v>
              </c:pt>
              <c:pt idx="43">
                <c:v>112.12459621650319</c:v>
              </c:pt>
              <c:pt idx="44">
                <c:v>109.52995593905996</c:v>
              </c:pt>
              <c:pt idx="45">
                <c:v>109.62517001804805</c:v>
              </c:pt>
              <c:pt idx="46">
                <c:v>113.17861778697547</c:v>
              </c:pt>
              <c:pt idx="47">
                <c:v>109.53407078130554</c:v>
              </c:pt>
              <c:pt idx="48">
                <c:v>111.38082990148344</c:v>
              </c:pt>
            </c:numLit>
          </c:val>
          <c:smooth val="0"/>
          <c:extLst>
            <c:ext xmlns:c16="http://schemas.microsoft.com/office/drawing/2014/chart" uri="{C3380CC4-5D6E-409C-BE32-E72D297353CC}">
              <c16:uniqueId val="{00000002-60AE-49CE-AE75-54B958A2AA55}"/>
            </c:ext>
          </c:extLst>
        </c:ser>
        <c:dLbls>
          <c:showLegendKey val="0"/>
          <c:showVal val="0"/>
          <c:showCatName val="0"/>
          <c:showSerName val="0"/>
          <c:showPercent val="0"/>
          <c:showBubbleSize val="0"/>
        </c:dLbls>
        <c:marker val="1"/>
        <c:smooth val="0"/>
        <c:axId val="479864704"/>
        <c:axId val="479861176"/>
      </c:lineChart>
      <c:dateAx>
        <c:axId val="479864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1176"/>
        <c:crosses val="autoZero"/>
        <c:auto val="0"/>
        <c:lblOffset val="100"/>
        <c:baseTimeUnit val="months"/>
        <c:majorUnit val="6"/>
        <c:majorTimeUnit val="months"/>
        <c:minorUnit val="1"/>
        <c:minorTimeUnit val="months"/>
      </c:dateAx>
      <c:valAx>
        <c:axId val="479861176"/>
        <c:scaling>
          <c:orientation val="minMax"/>
          <c:max val="14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4704"/>
        <c:crossesAt val="41061"/>
        <c:crossBetween val="midCat"/>
      </c:valAx>
      <c:spPr>
        <a:solidFill>
          <a:srgbClr val="FFFFFF"/>
        </a:solidFill>
        <a:ln w="12700">
          <a:solidFill>
            <a:srgbClr val="808080"/>
          </a:solidFill>
          <a:prstDash val="solid"/>
        </a:ln>
      </c:spPr>
    </c:plotArea>
    <c:legend>
      <c:legendPos val="r"/>
      <c:layout>
        <c:manualLayout>
          <c:xMode val="edge"/>
          <c:yMode val="edge"/>
          <c:x val="6.5219166666666648E-2"/>
          <c:y val="0.90196523717797072"/>
          <c:w val="0.81109666666666669"/>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95.363967069769913</c:v>
              </c:pt>
              <c:pt idx="1">
                <c:v>100.18969407314755</c:v>
              </c:pt>
              <c:pt idx="2">
                <c:v>99.602146354782391</c:v>
              </c:pt>
              <c:pt idx="3">
                <c:v>98.771983716611146</c:v>
              </c:pt>
              <c:pt idx="4">
                <c:v>100.73281549947795</c:v>
              </c:pt>
              <c:pt idx="5">
                <c:v>102.10555532091171</c:v>
              </c:pt>
              <c:pt idx="6">
                <c:v>95.716380375848459</c:v>
              </c:pt>
              <c:pt idx="7">
                <c:v>98.182098906206988</c:v>
              </c:pt>
              <c:pt idx="8">
                <c:v>98.043049823270579</c:v>
              </c:pt>
              <c:pt idx="9">
                <c:v>99.712401343094228</c:v>
              </c:pt>
              <c:pt idx="10">
                <c:v>100.60642716931407</c:v>
              </c:pt>
              <c:pt idx="11">
                <c:v>99.721129603635973</c:v>
              </c:pt>
              <c:pt idx="12">
                <c:v>99.276583508983947</c:v>
              </c:pt>
              <c:pt idx="13">
                <c:v>96.538571547259224</c:v>
              </c:pt>
              <c:pt idx="14">
                <c:v>97.357363426617155</c:v>
              </c:pt>
              <c:pt idx="15">
                <c:v>99.766736600823208</c:v>
              </c:pt>
              <c:pt idx="16">
                <c:v>95.285846436295998</c:v>
              </c:pt>
              <c:pt idx="17">
                <c:v>95.95404366359368</c:v>
              </c:pt>
              <c:pt idx="18">
                <c:v>99.121262043236825</c:v>
              </c:pt>
              <c:pt idx="19">
                <c:v>95.399011145620605</c:v>
              </c:pt>
              <c:pt idx="20">
                <c:v>97.495429034090151</c:v>
              </c:pt>
              <c:pt idx="21">
                <c:v>94.869524426081313</c:v>
              </c:pt>
              <c:pt idx="22">
                <c:v>100.1269267877355</c:v>
              </c:pt>
              <c:pt idx="23">
                <c:v>98.682779918399987</c:v>
              </c:pt>
              <c:pt idx="24">
                <c:v>99.624005807581725</c:v>
              </c:pt>
              <c:pt idx="25">
                <c:v>100.15815742183887</c:v>
              </c:pt>
              <c:pt idx="26">
                <c:v>99.516866350067602</c:v>
              </c:pt>
              <c:pt idx="27">
                <c:v>99.370074770932348</c:v>
              </c:pt>
              <c:pt idx="28">
                <c:v>100.07715051763886</c:v>
              </c:pt>
              <c:pt idx="29">
                <c:v>98.107726268453717</c:v>
              </c:pt>
              <c:pt idx="30">
                <c:v>102.60917577764572</c:v>
              </c:pt>
              <c:pt idx="31">
                <c:v>100.50328279856373</c:v>
              </c:pt>
              <c:pt idx="32">
                <c:v>103.35772092683433</c:v>
              </c:pt>
              <c:pt idx="33">
                <c:v>101.58799373850775</c:v>
              </c:pt>
              <c:pt idx="34">
                <c:v>96.809839828304405</c:v>
              </c:pt>
              <c:pt idx="35">
                <c:v>104.11704927556005</c:v>
              </c:pt>
              <c:pt idx="36">
                <c:v>100.54190560163386</c:v>
              </c:pt>
              <c:pt idx="37">
                <c:v>100.45663846222325</c:v>
              </c:pt>
              <c:pt idx="38">
                <c:v>101.6398771168944</c:v>
              </c:pt>
              <c:pt idx="39">
                <c:v>100.64597544470058</c:v>
              </c:pt>
              <c:pt idx="40">
                <c:v>101.94171522389108</c:v>
              </c:pt>
              <c:pt idx="41">
                <c:v>106.27867597055236</c:v>
              </c:pt>
              <c:pt idx="42">
                <c:v>97.978945600195914</c:v>
              </c:pt>
              <c:pt idx="43">
                <c:v>103.08382253280124</c:v>
              </c:pt>
              <c:pt idx="44">
                <c:v>100.5138220805287</c:v>
              </c:pt>
              <c:pt idx="45">
                <c:v>103.43480239831648</c:v>
              </c:pt>
              <c:pt idx="46">
                <c:v>103.75525881576336</c:v>
              </c:pt>
              <c:pt idx="47">
                <c:v>101.28585791734544</c:v>
              </c:pt>
              <c:pt idx="48">
                <c:v>103.98386899149681</c:v>
              </c:pt>
            </c:numLit>
          </c:val>
          <c:smooth val="0"/>
          <c:extLst>
            <c:ext xmlns:c16="http://schemas.microsoft.com/office/drawing/2014/chart" uri="{C3380CC4-5D6E-409C-BE32-E72D297353CC}">
              <c16:uniqueId val="{00000001-E9D4-4E87-98D0-45D52A928DDB}"/>
            </c:ext>
          </c:extLst>
        </c:ser>
        <c:dLbls>
          <c:showLegendKey val="0"/>
          <c:showVal val="0"/>
          <c:showCatName val="0"/>
          <c:showSerName val="0"/>
          <c:showPercent val="0"/>
          <c:showBubbleSize val="0"/>
        </c:dLbls>
        <c:marker val="1"/>
        <c:smooth val="0"/>
        <c:axId val="474893424"/>
        <c:axId val="474885192"/>
      </c:lineChart>
      <c:dateAx>
        <c:axId val="4748934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5192"/>
        <c:crosses val="autoZero"/>
        <c:auto val="0"/>
        <c:lblOffset val="100"/>
        <c:baseTimeUnit val="months"/>
        <c:majorUnit val="6"/>
        <c:majorTimeUnit val="months"/>
        <c:minorUnit val="1"/>
        <c:minorTimeUnit val="months"/>
      </c:dateAx>
      <c:valAx>
        <c:axId val="474885192"/>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34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73.220198123126281</c:v>
              </c:pt>
              <c:pt idx="1">
                <c:v>76.756882657854291</c:v>
              </c:pt>
              <c:pt idx="2">
                <c:v>82.878275073499552</c:v>
              </c:pt>
              <c:pt idx="3">
                <c:v>78.440474338745375</c:v>
              </c:pt>
              <c:pt idx="4">
                <c:v>84.926376337297356</c:v>
              </c:pt>
              <c:pt idx="5">
                <c:v>80.838353700854682</c:v>
              </c:pt>
              <c:pt idx="6">
                <c:v>81.702953010682222</c:v>
              </c:pt>
              <c:pt idx="7">
                <c:v>83.347231522812919</c:v>
              </c:pt>
              <c:pt idx="8">
                <c:v>86.233370928530348</c:v>
              </c:pt>
              <c:pt idx="9">
                <c:v>87.031374864391651</c:v>
              </c:pt>
              <c:pt idx="10">
                <c:v>89.290139765366121</c:v>
              </c:pt>
              <c:pt idx="11">
                <c:v>85.165129059267599</c:v>
              </c:pt>
              <c:pt idx="12">
                <c:v>88.064559599947643</c:v>
              </c:pt>
              <c:pt idx="13">
                <c:v>87.389906690738059</c:v>
              </c:pt>
              <c:pt idx="14">
                <c:v>86.582606309275661</c:v>
              </c:pt>
              <c:pt idx="15">
                <c:v>89.960679074023219</c:v>
              </c:pt>
              <c:pt idx="16">
                <c:v>87.387668543761237</c:v>
              </c:pt>
              <c:pt idx="17">
                <c:v>86.373933960542317</c:v>
              </c:pt>
              <c:pt idx="18">
                <c:v>87.494935103429455</c:v>
              </c:pt>
              <c:pt idx="19">
                <c:v>86.829151467321864</c:v>
              </c:pt>
              <c:pt idx="20">
                <c:v>87.42331808104916</c:v>
              </c:pt>
              <c:pt idx="21">
                <c:v>86.814565093845502</c:v>
              </c:pt>
              <c:pt idx="22">
                <c:v>88.253035144174362</c:v>
              </c:pt>
              <c:pt idx="23">
                <c:v>86.55462020089891</c:v>
              </c:pt>
              <c:pt idx="24">
                <c:v>86.698189908120909</c:v>
              </c:pt>
              <c:pt idx="25">
                <c:v>90.073103609817693</c:v>
              </c:pt>
              <c:pt idx="26">
                <c:v>91.592246588787958</c:v>
              </c:pt>
              <c:pt idx="27">
                <c:v>90.279839458479856</c:v>
              </c:pt>
              <c:pt idx="28">
                <c:v>90.866355455848208</c:v>
              </c:pt>
              <c:pt idx="29">
                <c:v>93.746083651442319</c:v>
              </c:pt>
              <c:pt idx="30">
                <c:v>89.36880658877952</c:v>
              </c:pt>
              <c:pt idx="31">
                <c:v>90.448339594930687</c:v>
              </c:pt>
              <c:pt idx="32">
                <c:v>91.819175931351793</c:v>
              </c:pt>
              <c:pt idx="33">
                <c:v>92.317385002509226</c:v>
              </c:pt>
              <c:pt idx="34">
                <c:v>89.81304978670191</c:v>
              </c:pt>
              <c:pt idx="35">
                <c:v>89.860371273189841</c:v>
              </c:pt>
              <c:pt idx="36">
                <c:v>90.875878577093346</c:v>
              </c:pt>
              <c:pt idx="37">
                <c:v>89.064835793789641</c:v>
              </c:pt>
              <c:pt idx="38">
                <c:v>89.512737700317729</c:v>
              </c:pt>
              <c:pt idx="39">
                <c:v>91.557076806381644</c:v>
              </c:pt>
              <c:pt idx="40">
                <c:v>90.203186415793439</c:v>
              </c:pt>
              <c:pt idx="41">
                <c:v>92.515173259632277</c:v>
              </c:pt>
              <c:pt idx="42">
                <c:v>89.412295599782169</c:v>
              </c:pt>
              <c:pt idx="43">
                <c:v>91.660195093114226</c:v>
              </c:pt>
              <c:pt idx="44">
                <c:v>90.085168555742769</c:v>
              </c:pt>
              <c:pt idx="45">
                <c:v>92.304869026500427</c:v>
              </c:pt>
              <c:pt idx="46">
                <c:v>92.018631585730546</c:v>
              </c:pt>
              <c:pt idx="47">
                <c:v>94.087081690205721</c:v>
              </c:pt>
              <c:pt idx="48">
                <c:v>94.516571720743599</c:v>
              </c:pt>
            </c:numLit>
          </c:val>
          <c:smooth val="0"/>
          <c:extLst>
            <c:ext xmlns:c16="http://schemas.microsoft.com/office/drawing/2014/chart" uri="{C3380CC4-5D6E-409C-BE32-E72D297353CC}">
              <c16:uniqueId val="{00000001-5B7E-4247-902E-3C2891654BED}"/>
            </c:ext>
          </c:extLst>
        </c:ser>
        <c:dLbls>
          <c:showLegendKey val="0"/>
          <c:showVal val="0"/>
          <c:showCatName val="0"/>
          <c:showSerName val="0"/>
          <c:showPercent val="0"/>
          <c:showBubbleSize val="0"/>
        </c:dLbls>
        <c:marker val="1"/>
        <c:smooth val="0"/>
        <c:axId val="474886368"/>
        <c:axId val="474894208"/>
      </c:lineChart>
      <c:dateAx>
        <c:axId val="47488636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4208"/>
        <c:crosses val="autoZero"/>
        <c:auto val="0"/>
        <c:lblOffset val="100"/>
        <c:baseTimeUnit val="months"/>
        <c:majorUnit val="6"/>
        <c:majorTimeUnit val="months"/>
        <c:minorUnit val="1"/>
        <c:minorTimeUnit val="months"/>
      </c:dateAx>
      <c:valAx>
        <c:axId val="474894208"/>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6368"/>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89.910947067246056</c:v>
              </c:pt>
              <c:pt idx="1">
                <c:v>94.243780665052029</c:v>
              </c:pt>
              <c:pt idx="2">
                <c:v>101.82713206868399</c:v>
              </c:pt>
              <c:pt idx="3">
                <c:v>100.42079755358779</c:v>
              </c:pt>
              <c:pt idx="4">
                <c:v>107.24541467637027</c:v>
              </c:pt>
              <c:pt idx="5">
                <c:v>105.11445999166509</c:v>
              </c:pt>
              <c:pt idx="6">
                <c:v>105.74033558637265</c:v>
              </c:pt>
              <c:pt idx="7">
                <c:v>106.24690075570025</c:v>
              </c:pt>
              <c:pt idx="8">
                <c:v>110.50960052741385</c:v>
              </c:pt>
              <c:pt idx="9">
                <c:v>111.95664007137951</c:v>
              </c:pt>
              <c:pt idx="10">
                <c:v>116.41196658638748</c:v>
              </c:pt>
              <c:pt idx="11">
                <c:v>115.07914705382302</c:v>
              </c:pt>
              <c:pt idx="12">
                <c:v>118.07813777148462</c:v>
              </c:pt>
              <c:pt idx="13">
                <c:v>116.54285347587749</c:v>
              </c:pt>
              <c:pt idx="14">
                <c:v>117.67248362136932</c:v>
              </c:pt>
              <c:pt idx="15">
                <c:v>119.70716447842982</c:v>
              </c:pt>
              <c:pt idx="16">
                <c:v>116.58149723448187</c:v>
              </c:pt>
              <c:pt idx="17">
                <c:v>119.60472982205854</c:v>
              </c:pt>
              <c:pt idx="18">
                <c:v>121.38942414202556</c:v>
              </c:pt>
              <c:pt idx="19">
                <c:v>119.74345409390274</c:v>
              </c:pt>
              <c:pt idx="20">
                <c:v>121.87124780861312</c:v>
              </c:pt>
              <c:pt idx="21">
                <c:v>120.63965127375479</c:v>
              </c:pt>
              <c:pt idx="22">
                <c:v>127.32370755688206</c:v>
              </c:pt>
              <c:pt idx="23">
                <c:v>121.55007506095343</c:v>
              </c:pt>
              <c:pt idx="24">
                <c:v>122.70668174711317</c:v>
              </c:pt>
              <c:pt idx="25">
                <c:v>125.42759622987735</c:v>
              </c:pt>
              <c:pt idx="26">
                <c:v>128.37438959151132</c:v>
              </c:pt>
              <c:pt idx="27">
                <c:v>130.10526843969254</c:v>
              </c:pt>
              <c:pt idx="28">
                <c:v>131.21452912445594</c:v>
              </c:pt>
              <c:pt idx="29">
                <c:v>134.14223212857925</c:v>
              </c:pt>
              <c:pt idx="30">
                <c:v>133.38024729632227</c:v>
              </c:pt>
              <c:pt idx="31">
                <c:v>132.44517003200298</c:v>
              </c:pt>
              <c:pt idx="32">
                <c:v>134.04592317427208</c:v>
              </c:pt>
              <c:pt idx="33">
                <c:v>136.70757497490376</c:v>
              </c:pt>
              <c:pt idx="34">
                <c:v>130.7934589081348</c:v>
              </c:pt>
              <c:pt idx="35">
                <c:v>135.57084533360532</c:v>
              </c:pt>
              <c:pt idx="36">
                <c:v>135.66412019831168</c:v>
              </c:pt>
              <c:pt idx="37">
                <c:v>134.77780145552288</c:v>
              </c:pt>
              <c:pt idx="38">
                <c:v>137.61634288925481</c:v>
              </c:pt>
              <c:pt idx="39">
                <c:v>136.45974456438489</c:v>
              </c:pt>
              <c:pt idx="40">
                <c:v>138.12459679256185</c:v>
              </c:pt>
              <c:pt idx="41">
                <c:v>140.20474434930671</c:v>
              </c:pt>
              <c:pt idx="42">
                <c:v>135.88190985399672</c:v>
              </c:pt>
              <c:pt idx="43">
                <c:v>141.33396004242525</c:v>
              </c:pt>
              <c:pt idx="44">
                <c:v>140.75989918602608</c:v>
              </c:pt>
              <c:pt idx="45">
                <c:v>143.00322880212951</c:v>
              </c:pt>
              <c:pt idx="46">
                <c:v>141.36817754689523</c:v>
              </c:pt>
              <c:pt idx="47">
                <c:v>145.8605256102247</c:v>
              </c:pt>
              <c:pt idx="48">
                <c:v>146.34040086755601</c:v>
              </c:pt>
            </c:numLit>
          </c:val>
          <c:smooth val="0"/>
          <c:extLst>
            <c:ext xmlns:c16="http://schemas.microsoft.com/office/drawing/2014/chart" uri="{C3380CC4-5D6E-409C-BE32-E72D297353CC}">
              <c16:uniqueId val="{00000001-2B99-46FB-9672-AC6D7ED23DB2}"/>
            </c:ext>
          </c:extLst>
        </c:ser>
        <c:dLbls>
          <c:showLegendKey val="0"/>
          <c:showVal val="0"/>
          <c:showCatName val="0"/>
          <c:showSerName val="0"/>
          <c:showPercent val="0"/>
          <c:showBubbleSize val="0"/>
        </c:dLbls>
        <c:marker val="1"/>
        <c:smooth val="0"/>
        <c:axId val="474883232"/>
        <c:axId val="474888720"/>
      </c:lineChart>
      <c:dateAx>
        <c:axId val="474883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720"/>
        <c:crosses val="autoZero"/>
        <c:auto val="0"/>
        <c:lblOffset val="100"/>
        <c:baseTimeUnit val="months"/>
        <c:majorUnit val="6"/>
        <c:majorTimeUnit val="months"/>
        <c:minorUnit val="1"/>
        <c:minorTimeUnit val="months"/>
      </c:dateAx>
      <c:valAx>
        <c:axId val="474888720"/>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79.567380865497569</c:v>
              </c:pt>
              <c:pt idx="1">
                <c:v>83.406826145740482</c:v>
              </c:pt>
              <c:pt idx="2">
                <c:v>90.084174491803864</c:v>
              </c:pt>
              <c:pt idx="3">
                <c:v>86.799184223369323</c:v>
              </c:pt>
              <c:pt idx="4">
                <c:v>93.413893311303198</c:v>
              </c:pt>
              <c:pt idx="5">
                <c:v>90.070107375712254</c:v>
              </c:pt>
              <c:pt idx="6">
                <c:v>90.843924477390999</c:v>
              </c:pt>
              <c:pt idx="7">
                <c:v>92.055551673551278</c:v>
              </c:pt>
              <c:pt idx="8">
                <c:v>95.465171495164697</c:v>
              </c:pt>
              <c:pt idx="9">
                <c:v>96.509991653877151</c:v>
              </c:pt>
              <c:pt idx="10">
                <c:v>99.604068260505201</c:v>
              </c:pt>
              <c:pt idx="11">
                <c:v>96.540876151606341</c:v>
              </c:pt>
              <c:pt idx="12">
                <c:v>99.478167583926435</c:v>
              </c:pt>
              <c:pt idx="13">
                <c:v>98.476232495734109</c:v>
              </c:pt>
              <c:pt idx="14">
                <c:v>98.405510925385357</c:v>
              </c:pt>
              <c:pt idx="15">
                <c:v>101.27271662471482</c:v>
              </c:pt>
              <c:pt idx="16">
                <c:v>98.48954098039431</c:v>
              </c:pt>
              <c:pt idx="17">
                <c:v>99.010990255238283</c:v>
              </c:pt>
              <c:pt idx="18">
                <c:v>100.38438162302754</c:v>
              </c:pt>
              <c:pt idx="19">
                <c:v>99.345851245627571</c:v>
              </c:pt>
              <c:pt idx="20">
                <c:v>100.52322784598773</c:v>
              </c:pt>
              <c:pt idx="21">
                <c:v>99.677618991494583</c:v>
              </c:pt>
              <c:pt idx="22">
                <c:v>103.11088834782871</c:v>
              </c:pt>
              <c:pt idx="23">
                <c:v>99.86274363459458</c:v>
              </c:pt>
              <c:pt idx="24">
                <c:v>100.39155254537926</c:v>
              </c:pt>
              <c:pt idx="25">
                <c:v>103.51776245494362</c:v>
              </c:pt>
              <c:pt idx="26">
                <c:v>105.57981443705809</c:v>
              </c:pt>
              <c:pt idx="27">
                <c:v>105.42471260847361</c:v>
              </c:pt>
              <c:pt idx="28">
                <c:v>106.21001873021618</c:v>
              </c:pt>
              <c:pt idx="29">
                <c:v>109.10799085709131</c:v>
              </c:pt>
              <c:pt idx="30">
                <c:v>106.10554248128292</c:v>
              </c:pt>
              <c:pt idx="31">
                <c:v>106.41895650834303</c:v>
              </c:pt>
              <c:pt idx="32">
                <c:v>107.87722594840407</c:v>
              </c:pt>
              <c:pt idx="33">
                <c:v>109.19815222671629</c:v>
              </c:pt>
              <c:pt idx="34">
                <c:v>105.39714049597544</c:v>
              </c:pt>
              <c:pt idx="35">
                <c:v>107.24321808690907</c:v>
              </c:pt>
              <c:pt idx="36">
                <c:v>107.90801747218501</c:v>
              </c:pt>
              <c:pt idx="37">
                <c:v>106.44863011735023</c:v>
              </c:pt>
              <c:pt idx="38">
                <c:v>107.80564796595502</c:v>
              </c:pt>
              <c:pt idx="39">
                <c:v>108.63272984233714</c:v>
              </c:pt>
              <c:pt idx="40">
                <c:v>108.42681136826604</c:v>
              </c:pt>
              <c:pt idx="41">
                <c:v>110.6506340244478</c:v>
              </c:pt>
              <c:pt idx="42">
                <c:v>107.08382937136372</c:v>
              </c:pt>
              <c:pt idx="43">
                <c:v>110.55020803923503</c:v>
              </c:pt>
              <c:pt idx="44">
                <c:v>109.35583021434758</c:v>
              </c:pt>
              <c:pt idx="45">
                <c:v>111.58451641151321</c:v>
              </c:pt>
              <c:pt idx="46">
                <c:v>110.78535005458127</c:v>
              </c:pt>
              <c:pt idx="47">
                <c:v>113.77556366680659</c:v>
              </c:pt>
              <c:pt idx="48">
                <c:v>114.22421426605499</c:v>
              </c:pt>
            </c:numLit>
          </c:val>
          <c:smooth val="0"/>
          <c:extLst>
            <c:ext xmlns:c16="http://schemas.microsoft.com/office/drawing/2014/chart" uri="{C3380CC4-5D6E-409C-BE32-E72D297353CC}">
              <c16:uniqueId val="{00000001-E996-4B79-9E2C-933486FD7469}"/>
            </c:ext>
          </c:extLst>
        </c:ser>
        <c:dLbls>
          <c:showLegendKey val="0"/>
          <c:showVal val="0"/>
          <c:showCatName val="0"/>
          <c:showSerName val="0"/>
          <c:showPercent val="0"/>
          <c:showBubbleSize val="0"/>
        </c:dLbls>
        <c:marker val="1"/>
        <c:smooth val="0"/>
        <c:axId val="545013880"/>
        <c:axId val="545017800"/>
      </c:lineChart>
      <c:dateAx>
        <c:axId val="54501388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7800"/>
        <c:crosses val="autoZero"/>
        <c:auto val="0"/>
        <c:lblOffset val="100"/>
        <c:baseTimeUnit val="months"/>
        <c:majorUnit val="6"/>
        <c:majorTimeUnit val="months"/>
        <c:minorUnit val="1"/>
        <c:minorTimeUnit val="months"/>
      </c:dateAx>
      <c:valAx>
        <c:axId val="545017800"/>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88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97.921837399741847</c:v>
              </c:pt>
              <c:pt idx="1">
                <c:v>98.559805438002101</c:v>
              </c:pt>
              <c:pt idx="2">
                <c:v>97.944065204802925</c:v>
              </c:pt>
              <c:pt idx="3">
                <c:v>94.240086731006528</c:v>
              </c:pt>
              <c:pt idx="4">
                <c:v>103.02849911256016</c:v>
              </c:pt>
              <c:pt idx="5">
                <c:v>100.46250087065363</c:v>
              </c:pt>
              <c:pt idx="6">
                <c:v>102.64392622736882</c:v>
              </c:pt>
              <c:pt idx="7">
                <c:v>99.169363599076917</c:v>
              </c:pt>
              <c:pt idx="8">
                <c:v>98.107660291763935</c:v>
              </c:pt>
              <c:pt idx="9">
                <c:v>99.673809055643105</c:v>
              </c:pt>
              <c:pt idx="10">
                <c:v>100.01140426601485</c:v>
              </c:pt>
              <c:pt idx="11">
                <c:v>96.576829110672506</c:v>
              </c:pt>
              <c:pt idx="12">
                <c:v>97.662412384263789</c:v>
              </c:pt>
              <c:pt idx="13">
                <c:v>95.892126935726196</c:v>
              </c:pt>
              <c:pt idx="14">
                <c:v>93.500584324681043</c:v>
              </c:pt>
              <c:pt idx="15">
                <c:v>88.45742882120102</c:v>
              </c:pt>
              <c:pt idx="16">
                <c:v>94.842817313149936</c:v>
              </c:pt>
              <c:pt idx="17">
                <c:v>95.079634007899912</c:v>
              </c:pt>
              <c:pt idx="18">
                <c:v>95.231425951996044</c:v>
              </c:pt>
              <c:pt idx="19">
                <c:v>95.035985028590517</c:v>
              </c:pt>
              <c:pt idx="20">
                <c:v>93.805336670082141</c:v>
              </c:pt>
              <c:pt idx="21">
                <c:v>93.56349054141873</c:v>
              </c:pt>
              <c:pt idx="22">
                <c:v>91.408771531435178</c:v>
              </c:pt>
              <c:pt idx="23">
                <c:v>95.440958612310197</c:v>
              </c:pt>
              <c:pt idx="24">
                <c:v>94.666833502828112</c:v>
              </c:pt>
              <c:pt idx="25">
                <c:v>96.79582298707021</c:v>
              </c:pt>
              <c:pt idx="26">
                <c:v>98.00468313149895</c:v>
              </c:pt>
              <c:pt idx="27">
                <c:v>101.42104799214647</c:v>
              </c:pt>
              <c:pt idx="28">
                <c:v>96.166136647340892</c:v>
              </c:pt>
              <c:pt idx="29">
                <c:v>86.890184096121345</c:v>
              </c:pt>
              <c:pt idx="30">
                <c:v>92.398546998439599</c:v>
              </c:pt>
              <c:pt idx="31">
                <c:v>91.243774478681672</c:v>
              </c:pt>
              <c:pt idx="32">
                <c:v>96.091815077396248</c:v>
              </c:pt>
              <c:pt idx="33">
                <c:v>97.823594734754025</c:v>
              </c:pt>
              <c:pt idx="34">
                <c:v>98.199765300883669</c:v>
              </c:pt>
              <c:pt idx="35">
                <c:v>101.63134894825487</c:v>
              </c:pt>
              <c:pt idx="36">
                <c:v>97.142467410336309</c:v>
              </c:pt>
              <c:pt idx="37">
                <c:v>95.156340870760573</c:v>
              </c:pt>
              <c:pt idx="38">
                <c:v>97.361256381416368</c:v>
              </c:pt>
              <c:pt idx="39">
                <c:v>98.595907944770829</c:v>
              </c:pt>
              <c:pt idx="40">
                <c:v>96.404384068453183</c:v>
              </c:pt>
              <c:pt idx="41">
                <c:v>98.445756647173823</c:v>
              </c:pt>
              <c:pt idx="42">
                <c:v>94.059248653599852</c:v>
              </c:pt>
              <c:pt idx="43">
                <c:v>95.637322639290929</c:v>
              </c:pt>
              <c:pt idx="44">
                <c:v>97.453886371612825</c:v>
              </c:pt>
              <c:pt idx="45">
                <c:v>97.44312467514392</c:v>
              </c:pt>
              <c:pt idx="46">
                <c:v>103.66317087533994</c:v>
              </c:pt>
              <c:pt idx="47">
                <c:v>98.043712682034155</c:v>
              </c:pt>
              <c:pt idx="48">
                <c:v>100.70100339319407</c:v>
              </c:pt>
            </c:numLit>
          </c:val>
          <c:smooth val="0"/>
          <c:extLst>
            <c:ext xmlns:c16="http://schemas.microsoft.com/office/drawing/2014/chart" uri="{C3380CC4-5D6E-409C-BE32-E72D297353CC}">
              <c16:uniqueId val="{00000001-47A9-475D-AB08-BED584E5DF52}"/>
            </c:ext>
          </c:extLst>
        </c:ser>
        <c:dLbls>
          <c:showLegendKey val="0"/>
          <c:showVal val="0"/>
          <c:showCatName val="0"/>
          <c:showSerName val="0"/>
          <c:showPercent val="0"/>
          <c:showBubbleSize val="0"/>
        </c:dLbls>
        <c:marker val="1"/>
        <c:smooth val="0"/>
        <c:axId val="545024072"/>
        <c:axId val="545024464"/>
      </c:lineChart>
      <c:dateAx>
        <c:axId val="54502407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464"/>
        <c:crosses val="autoZero"/>
        <c:auto val="0"/>
        <c:lblOffset val="100"/>
        <c:baseTimeUnit val="months"/>
        <c:majorUnit val="6"/>
        <c:majorTimeUnit val="months"/>
        <c:minorUnit val="1"/>
        <c:minorTimeUnit val="months"/>
      </c:dateAx>
      <c:valAx>
        <c:axId val="545024464"/>
        <c:scaling>
          <c:orientation val="minMax"/>
          <c:max val="145"/>
          <c:min val="87"/>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4072"/>
        <c:crosses val="autoZero"/>
        <c:crossBetween val="midCat"/>
        <c:majorUnit val="5"/>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117.75532657123094</c:v>
              </c:pt>
              <c:pt idx="1">
                <c:v>117.95242090068807</c:v>
              </c:pt>
              <c:pt idx="2">
                <c:v>123.71378633914209</c:v>
              </c:pt>
              <c:pt idx="3">
                <c:v>126.40483042005468</c:v>
              </c:pt>
              <c:pt idx="4">
                <c:v>132.06948245287117</c:v>
              </c:pt>
              <c:pt idx="5">
                <c:v>129.44786328737027</c:v>
              </c:pt>
              <c:pt idx="6">
                <c:v>127.18805673706576</c:v>
              </c:pt>
              <c:pt idx="7">
                <c:v>129.61587543845562</c:v>
              </c:pt>
              <c:pt idx="8">
                <c:v>126.71560159044044</c:v>
              </c:pt>
              <c:pt idx="9">
                <c:v>128.38417683880721</c:v>
              </c:pt>
              <c:pt idx="10">
                <c:v>130.42340779958781</c:v>
              </c:pt>
              <c:pt idx="11">
                <c:v>122.40591919412142</c:v>
              </c:pt>
              <c:pt idx="12">
                <c:v>131.66909485564369</c:v>
              </c:pt>
              <c:pt idx="13">
                <c:v>125.82849215765506</c:v>
              </c:pt>
              <c:pt idx="14">
                <c:v>123.24197596074342</c:v>
              </c:pt>
              <c:pt idx="15">
                <c:v>129.57390948145851</c:v>
              </c:pt>
              <c:pt idx="16">
                <c:v>133.67023215842624</c:v>
              </c:pt>
              <c:pt idx="17">
                <c:v>126.49294869616922</c:v>
              </c:pt>
              <c:pt idx="18">
                <c:v>130.81847569210012</c:v>
              </c:pt>
              <c:pt idx="19">
                <c:v>125.5321443787111</c:v>
              </c:pt>
              <c:pt idx="20">
                <c:v>128.92809014545651</c:v>
              </c:pt>
              <c:pt idx="21">
                <c:v>130.70992064500422</c:v>
              </c:pt>
              <c:pt idx="22">
                <c:v>122.37515730038548</c:v>
              </c:pt>
              <c:pt idx="23">
                <c:v>128.80453379542533</c:v>
              </c:pt>
              <c:pt idx="24">
                <c:v>127.92382954706612</c:v>
              </c:pt>
              <c:pt idx="25">
                <c:v>136.58152578963518</c:v>
              </c:pt>
              <c:pt idx="26">
                <c:v>135.23890865220883</c:v>
              </c:pt>
              <c:pt idx="27">
                <c:v>134.4805185772978</c:v>
              </c:pt>
              <c:pt idx="28">
                <c:v>128.00416172396746</c:v>
              </c:pt>
              <c:pt idx="29">
                <c:v>132.1607445988885</c:v>
              </c:pt>
              <c:pt idx="30">
                <c:v>126.99884880142432</c:v>
              </c:pt>
              <c:pt idx="31">
                <c:v>125.06027510517679</c:v>
              </c:pt>
              <c:pt idx="32">
                <c:v>132.41312665417462</c:v>
              </c:pt>
              <c:pt idx="33">
                <c:v>133.70104382698753</c:v>
              </c:pt>
              <c:pt idx="34">
                <c:v>134.63426641047874</c:v>
              </c:pt>
              <c:pt idx="35">
                <c:v>136.6534020527472</c:v>
              </c:pt>
              <c:pt idx="36">
                <c:v>142.42340615019376</c:v>
              </c:pt>
              <c:pt idx="37">
                <c:v>132.22617636113512</c:v>
              </c:pt>
              <c:pt idx="38">
                <c:v>131.87437417861474</c:v>
              </c:pt>
              <c:pt idx="39">
                <c:v>130.50842439866938</c:v>
              </c:pt>
              <c:pt idx="40">
                <c:v>130.55751601793548</c:v>
              </c:pt>
              <c:pt idx="41">
                <c:v>137.09265513583273</c:v>
              </c:pt>
              <c:pt idx="42">
                <c:v>136.87082178728286</c:v>
              </c:pt>
              <c:pt idx="43">
                <c:v>137.44979045994444</c:v>
              </c:pt>
              <c:pt idx="44">
                <c:v>136.57789108848999</c:v>
              </c:pt>
              <c:pt idx="45">
                <c:v>145.96607173199834</c:v>
              </c:pt>
              <c:pt idx="46">
                <c:v>140.5956589833639</c:v>
              </c:pt>
              <c:pt idx="47">
                <c:v>138.07962751423801</c:v>
              </c:pt>
              <c:pt idx="48">
                <c:v>139.00907850067247</c:v>
              </c:pt>
            </c:numLit>
          </c:val>
          <c:smooth val="0"/>
          <c:extLst>
            <c:ext xmlns:c16="http://schemas.microsoft.com/office/drawing/2014/chart" uri="{C3380CC4-5D6E-409C-BE32-E72D297353CC}">
              <c16:uniqueId val="{00000001-F12E-4C63-A83E-679D7F060040}"/>
            </c:ext>
          </c:extLst>
        </c:ser>
        <c:dLbls>
          <c:showLegendKey val="0"/>
          <c:showVal val="0"/>
          <c:showCatName val="0"/>
          <c:showSerName val="0"/>
          <c:showPercent val="0"/>
          <c:showBubbleSize val="0"/>
        </c:dLbls>
        <c:marker val="1"/>
        <c:smooth val="0"/>
        <c:axId val="545016232"/>
        <c:axId val="545019368"/>
      </c:lineChart>
      <c:dateAx>
        <c:axId val="545016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9368"/>
        <c:crosses val="autoZero"/>
        <c:auto val="0"/>
        <c:lblOffset val="100"/>
        <c:baseTimeUnit val="months"/>
        <c:majorUnit val="6"/>
        <c:majorTimeUnit val="months"/>
        <c:minorUnit val="1"/>
        <c:minorTimeUnit val="months"/>
      </c:dateAx>
      <c:valAx>
        <c:axId val="545019368"/>
        <c:scaling>
          <c:orientation val="minMax"/>
          <c:max val="145"/>
          <c:min val="87"/>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6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113.75251731540621</c:v>
              </c:pt>
              <c:pt idx="1">
                <c:v>114.03858909845145</c:v>
              </c:pt>
              <c:pt idx="2">
                <c:v>118.51292241728429</c:v>
              </c:pt>
              <c:pt idx="3">
                <c:v>119.91331838016453</c:v>
              </c:pt>
              <c:pt idx="4">
                <c:v>126.20841000577229</c:v>
              </c:pt>
              <c:pt idx="5">
                <c:v>123.59801629565423</c:v>
              </c:pt>
              <c:pt idx="6">
                <c:v>122.23454240930872</c:v>
              </c:pt>
              <c:pt idx="7">
                <c:v>123.47113820415021</c:v>
              </c:pt>
              <c:pt idx="8">
                <c:v>120.94192600414743</c:v>
              </c:pt>
              <c:pt idx="9">
                <c:v>122.58982946468082</c:v>
              </c:pt>
              <c:pt idx="10">
                <c:v>124.2856350567386</c:v>
              </c:pt>
              <c:pt idx="11">
                <c:v>117.19307338763653</c:v>
              </c:pt>
              <c:pt idx="12">
                <c:v>124.80584138675781</c:v>
              </c:pt>
              <c:pt idx="13">
                <c:v>119.78671308590488</c:v>
              </c:pt>
              <c:pt idx="14">
                <c:v>117.23954660035263</c:v>
              </c:pt>
              <c:pt idx="15">
                <c:v>121.27575135452614</c:v>
              </c:pt>
              <c:pt idx="16">
                <c:v>125.83405496445901</c:v>
              </c:pt>
              <c:pt idx="17">
                <c:v>120.15309060548618</c:v>
              </c:pt>
              <c:pt idx="18">
                <c:v>123.63627134794694</c:v>
              </c:pt>
              <c:pt idx="19">
                <c:v>119.37738724756311</c:v>
              </c:pt>
              <c:pt idx="20">
                <c:v>121.8395904122185</c:v>
              </c:pt>
              <c:pt idx="21">
                <c:v>123.21300101811259</c:v>
              </c:pt>
              <c:pt idx="22">
                <c:v>116.12549873029498</c:v>
              </c:pt>
              <c:pt idx="23">
                <c:v>122.07107270869156</c:v>
              </c:pt>
              <c:pt idx="24">
                <c:v>121.21187833990452</c:v>
              </c:pt>
              <c:pt idx="25">
                <c:v>128.5519462209262</c:v>
              </c:pt>
              <c:pt idx="26">
                <c:v>127.72427009017444</c:v>
              </c:pt>
              <c:pt idx="27">
                <c:v>127.80843210241082</c:v>
              </c:pt>
              <c:pt idx="28">
                <c:v>121.57858827282202</c:v>
              </c:pt>
              <c:pt idx="29">
                <c:v>123.02420704717312</c:v>
              </c:pt>
              <c:pt idx="30">
                <c:v>120.01579064590773</c:v>
              </c:pt>
              <c:pt idx="31">
                <c:v>118.23540427498918</c:v>
              </c:pt>
              <c:pt idx="32">
                <c:v>125.08273305039967</c:v>
              </c:pt>
              <c:pt idx="33">
                <c:v>126.46023087370165</c:v>
              </c:pt>
              <c:pt idx="34">
                <c:v>127.28102881260355</c:v>
              </c:pt>
              <c:pt idx="35">
                <c:v>129.58522574183527</c:v>
              </c:pt>
              <c:pt idx="36">
                <c:v>133.28477405509648</c:v>
              </c:pt>
              <c:pt idx="37">
                <c:v>124.74471511496795</c:v>
              </c:pt>
              <c:pt idx="38">
                <c:v>124.90891156275856</c:v>
              </c:pt>
              <c:pt idx="39">
                <c:v>124.06781704341128</c:v>
              </c:pt>
              <c:pt idx="40">
                <c:v>123.66470600852415</c:v>
              </c:pt>
              <c:pt idx="41">
                <c:v>129.29290988466931</c:v>
              </c:pt>
              <c:pt idx="42">
                <c:v>128.23055886056264</c:v>
              </c:pt>
              <c:pt idx="43">
                <c:v>129.0111676964834</c:v>
              </c:pt>
              <c:pt idx="44">
                <c:v>128.68185591023351</c:v>
              </c:pt>
              <c:pt idx="45">
                <c:v>136.17313515287759</c:v>
              </c:pt>
              <c:pt idx="46">
                <c:v>133.14191728611638</c:v>
              </c:pt>
              <c:pt idx="47">
                <c:v>129.99954997114352</c:v>
              </c:pt>
              <c:pt idx="48">
                <c:v>131.27771483151676</c:v>
              </c:pt>
            </c:numLit>
          </c:val>
          <c:smooth val="0"/>
          <c:extLst>
            <c:ext xmlns:c16="http://schemas.microsoft.com/office/drawing/2014/chart" uri="{C3380CC4-5D6E-409C-BE32-E72D297353CC}">
              <c16:uniqueId val="{00000001-31DB-4AD1-B312-1AB1057A9F29}"/>
            </c:ext>
          </c:extLst>
        </c:ser>
        <c:dLbls>
          <c:showLegendKey val="0"/>
          <c:showVal val="0"/>
          <c:showCatName val="0"/>
          <c:showSerName val="0"/>
          <c:showPercent val="0"/>
          <c:showBubbleSize val="0"/>
        </c:dLbls>
        <c:marker val="1"/>
        <c:smooth val="0"/>
        <c:axId val="545023288"/>
        <c:axId val="545024856"/>
      </c:lineChart>
      <c:dateAx>
        <c:axId val="5450232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856"/>
        <c:crosses val="autoZero"/>
        <c:auto val="0"/>
        <c:lblOffset val="100"/>
        <c:baseTimeUnit val="months"/>
        <c:majorUnit val="6"/>
        <c:majorTimeUnit val="months"/>
        <c:minorUnit val="1"/>
        <c:minorTimeUnit val="months"/>
      </c:dateAx>
      <c:valAx>
        <c:axId val="545024856"/>
        <c:scaling>
          <c:orientation val="minMax"/>
          <c:max val="145"/>
          <c:min val="87"/>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328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94.704126484652392</c:v>
              </c:pt>
              <c:pt idx="1">
                <c:v>102.56657435917533</c:v>
              </c:pt>
              <c:pt idx="2">
                <c:v>97.906008684568036</c:v>
              </c:pt>
              <c:pt idx="3">
                <c:v>103.20003206974131</c:v>
              </c:pt>
              <c:pt idx="4">
                <c:v>102.47299267107364</c:v>
              </c:pt>
              <c:pt idx="5">
                <c:v>103.28741044163847</c:v>
              </c:pt>
              <c:pt idx="6">
                <c:v>107.35891005006246</c:v>
              </c:pt>
              <c:pt idx="7">
                <c:v>105.94236941726658</c:v>
              </c:pt>
              <c:pt idx="8">
                <c:v>103.50519764272718</c:v>
              </c:pt>
              <c:pt idx="9">
                <c:v>110.75673690291812</c:v>
              </c:pt>
              <c:pt idx="10">
                <c:v>113.72459563023449</c:v>
              </c:pt>
              <c:pt idx="11">
                <c:v>113.51478790652389</c:v>
              </c:pt>
              <c:pt idx="12">
                <c:v>109.58462448975568</c:v>
              </c:pt>
              <c:pt idx="13">
                <c:v>96.017437295839628</c:v>
              </c:pt>
              <c:pt idx="14">
                <c:v>89.663234971561607</c:v>
              </c:pt>
              <c:pt idx="15">
                <c:v>96.37088056694067</c:v>
              </c:pt>
              <c:pt idx="16">
                <c:v>82.027089844536533</c:v>
              </c:pt>
              <c:pt idx="17">
                <c:v>97.046608890492394</c:v>
              </c:pt>
              <c:pt idx="18">
                <c:v>84.582179687208978</c:v>
              </c:pt>
              <c:pt idx="19">
                <c:v>73.76444698626085</c:v>
              </c:pt>
              <c:pt idx="20">
                <c:v>85.135514402060991</c:v>
              </c:pt>
              <c:pt idx="21">
                <c:v>86.45414589175634</c:v>
              </c:pt>
              <c:pt idx="22">
                <c:v>74.059642622078329</c:v>
              </c:pt>
              <c:pt idx="23">
                <c:v>78.755265525287967</c:v>
              </c:pt>
              <c:pt idx="24">
                <c:v>77.164748784063562</c:v>
              </c:pt>
              <c:pt idx="25">
                <c:v>76.485845939416578</c:v>
              </c:pt>
              <c:pt idx="26">
                <c:v>75.735917611896468</c:v>
              </c:pt>
              <c:pt idx="27">
                <c:v>72.860493921359421</c:v>
              </c:pt>
              <c:pt idx="28">
                <c:v>79.688520494324379</c:v>
              </c:pt>
              <c:pt idx="29">
                <c:v>68.790200849201469</c:v>
              </c:pt>
              <c:pt idx="30">
                <c:v>79.400284302777649</c:v>
              </c:pt>
              <c:pt idx="31">
                <c:v>77.65646649856987</c:v>
              </c:pt>
              <c:pt idx="32">
                <c:v>72.736395683852564</c:v>
              </c:pt>
              <c:pt idx="33">
                <c:v>66.641405874186361</c:v>
              </c:pt>
              <c:pt idx="34">
                <c:v>67.13991949514822</c:v>
              </c:pt>
              <c:pt idx="35">
                <c:v>68.958693866308522</c:v>
              </c:pt>
              <c:pt idx="36">
                <c:v>72.597256870780583</c:v>
              </c:pt>
              <c:pt idx="37">
                <c:v>73.569909964355489</c:v>
              </c:pt>
              <c:pt idx="38">
                <c:v>72.089206037107417</c:v>
              </c:pt>
              <c:pt idx="39">
                <c:v>68.348630810844512</c:v>
              </c:pt>
              <c:pt idx="40">
                <c:v>71.720558164847105</c:v>
              </c:pt>
              <c:pt idx="41">
                <c:v>56.933250910310051</c:v>
              </c:pt>
              <c:pt idx="42">
                <c:v>60.258324355059145</c:v>
              </c:pt>
              <c:pt idx="43">
                <c:v>70.935077646842487</c:v>
              </c:pt>
              <c:pt idx="44">
                <c:v>63.364875808731711</c:v>
              </c:pt>
              <c:pt idx="45">
                <c:v>59.717560143700034</c:v>
              </c:pt>
              <c:pt idx="46">
                <c:v>65.76785415969276</c:v>
              </c:pt>
              <c:pt idx="47">
                <c:v>61.812279995815565</c:v>
              </c:pt>
              <c:pt idx="48">
                <c:v>62.304890327281711</c:v>
              </c:pt>
            </c:numLit>
          </c:val>
          <c:smooth val="0"/>
          <c:extLst>
            <c:ext xmlns:c16="http://schemas.microsoft.com/office/drawing/2014/chart" uri="{C3380CC4-5D6E-409C-BE32-E72D297353CC}">
              <c16:uniqueId val="{00000001-AB48-4A74-B7DC-4644D01896EE}"/>
            </c:ext>
          </c:extLst>
        </c:ser>
        <c:dLbls>
          <c:showLegendKey val="0"/>
          <c:showVal val="0"/>
          <c:showCatName val="0"/>
          <c:showSerName val="0"/>
          <c:showPercent val="0"/>
          <c:showBubbleSize val="0"/>
        </c:dLbls>
        <c:marker val="1"/>
        <c:smooth val="0"/>
        <c:axId val="545013488"/>
        <c:axId val="545016624"/>
      </c:lineChart>
      <c:dateAx>
        <c:axId val="545013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6624"/>
        <c:crosses val="autoZero"/>
        <c:auto val="0"/>
        <c:lblOffset val="100"/>
        <c:baseTimeUnit val="months"/>
        <c:majorUnit val="6"/>
        <c:majorTimeUnit val="months"/>
        <c:minorUnit val="1"/>
        <c:minorTimeUnit val="months"/>
      </c:dateAx>
      <c:valAx>
        <c:axId val="545016624"/>
        <c:scaling>
          <c:orientation val="minMax"/>
          <c:max val="120"/>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89.495787749920524</c:v>
              </c:pt>
              <c:pt idx="1">
                <c:v>93.902288893670274</c:v>
              </c:pt>
              <c:pt idx="2">
                <c:v>96.535557138726404</c:v>
              </c:pt>
              <c:pt idx="3">
                <c:v>89.180540785289068</c:v>
              </c:pt>
              <c:pt idx="4">
                <c:v>99.264722405522022</c:v>
              </c:pt>
              <c:pt idx="5">
                <c:v>95.381373505145248</c:v>
              </c:pt>
              <c:pt idx="6">
                <c:v>101.20672740349099</c:v>
              </c:pt>
              <c:pt idx="7">
                <c:v>93.919631300962465</c:v>
              </c:pt>
              <c:pt idx="8">
                <c:v>97.878795573906956</c:v>
              </c:pt>
              <c:pt idx="9">
                <c:v>99.3466453517063</c:v>
              </c:pt>
              <c:pt idx="10">
                <c:v>108.56337161796044</c:v>
              </c:pt>
              <c:pt idx="11">
                <c:v>97.269750104113072</c:v>
              </c:pt>
              <c:pt idx="12">
                <c:v>96.997096301410224</c:v>
              </c:pt>
              <c:pt idx="13">
                <c:v>97.704698905141257</c:v>
              </c:pt>
              <c:pt idx="14">
                <c:v>95.902344024215338</c:v>
              </c:pt>
              <c:pt idx="15">
                <c:v>106.7573019640588</c:v>
              </c:pt>
              <c:pt idx="16">
                <c:v>96.504335609290465</c:v>
              </c:pt>
              <c:pt idx="17">
                <c:v>107.39622942858217</c:v>
              </c:pt>
              <c:pt idx="18">
                <c:v>96.795894936259501</c:v>
              </c:pt>
              <c:pt idx="19">
                <c:v>77.343538495714441</c:v>
              </c:pt>
              <c:pt idx="20">
                <c:v>106.37263254793699</c:v>
              </c:pt>
              <c:pt idx="21">
                <c:v>111.36750069879359</c:v>
              </c:pt>
              <c:pt idx="22">
                <c:v>93.361983573494911</c:v>
              </c:pt>
              <c:pt idx="23">
                <c:v>95.548721003632622</c:v>
              </c:pt>
              <c:pt idx="24">
                <c:v>87.06787018742682</c:v>
              </c:pt>
              <c:pt idx="25">
                <c:v>86.900660373183484</c:v>
              </c:pt>
              <c:pt idx="26">
                <c:v>93.813681335563075</c:v>
              </c:pt>
              <c:pt idx="27">
                <c:v>91.584510964504844</c:v>
              </c:pt>
              <c:pt idx="28">
                <c:v>96.070812061710669</c:v>
              </c:pt>
              <c:pt idx="29">
                <c:v>84.621611133061919</c:v>
              </c:pt>
              <c:pt idx="30">
                <c:v>89.660527428325281</c:v>
              </c:pt>
              <c:pt idx="31">
                <c:v>87.074784654032001</c:v>
              </c:pt>
              <c:pt idx="32">
                <c:v>94.238601024152999</c:v>
              </c:pt>
              <c:pt idx="33">
                <c:v>78.996695247931612</c:v>
              </c:pt>
              <c:pt idx="34">
                <c:v>80.532595586769929</c:v>
              </c:pt>
              <c:pt idx="35">
                <c:v>95.333238350281988</c:v>
              </c:pt>
              <c:pt idx="36">
                <c:v>88.769798152940794</c:v>
              </c:pt>
              <c:pt idx="37">
                <c:v>93.758276482303188</c:v>
              </c:pt>
              <c:pt idx="38">
                <c:v>92.672696526425412</c:v>
              </c:pt>
              <c:pt idx="39">
                <c:v>78.639235193985542</c:v>
              </c:pt>
              <c:pt idx="40">
                <c:v>91.650574245943844</c:v>
              </c:pt>
              <c:pt idx="41">
                <c:v>91.172594953835954</c:v>
              </c:pt>
              <c:pt idx="42">
                <c:v>89.286741223318174</c:v>
              </c:pt>
              <c:pt idx="43">
                <c:v>99.804079567334909</c:v>
              </c:pt>
              <c:pt idx="44">
                <c:v>83.419215468609551</c:v>
              </c:pt>
              <c:pt idx="45">
                <c:v>91.67815308730188</c:v>
              </c:pt>
              <c:pt idx="46">
                <c:v>93.341127885225077</c:v>
              </c:pt>
              <c:pt idx="47">
                <c:v>89.499747853520233</c:v>
              </c:pt>
              <c:pt idx="48">
                <c:v>95.210325087173302</c:v>
              </c:pt>
            </c:numLit>
          </c:val>
          <c:smooth val="0"/>
          <c:extLst>
            <c:ext xmlns:c16="http://schemas.microsoft.com/office/drawing/2014/chart" uri="{C3380CC4-5D6E-409C-BE32-E72D297353CC}">
              <c16:uniqueId val="{00000001-78DB-437F-89CC-A417F6440BCA}"/>
            </c:ext>
          </c:extLst>
        </c:ser>
        <c:dLbls>
          <c:showLegendKey val="0"/>
          <c:showVal val="0"/>
          <c:showCatName val="0"/>
          <c:showSerName val="0"/>
          <c:showPercent val="0"/>
          <c:showBubbleSize val="0"/>
        </c:dLbls>
        <c:marker val="1"/>
        <c:smooth val="0"/>
        <c:axId val="545015056"/>
        <c:axId val="545018976"/>
      </c:lineChart>
      <c:dateAx>
        <c:axId val="5450150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8976"/>
        <c:crosses val="autoZero"/>
        <c:auto val="0"/>
        <c:lblOffset val="100"/>
        <c:baseTimeUnit val="months"/>
        <c:majorUnit val="6"/>
        <c:majorTimeUnit val="months"/>
        <c:minorUnit val="1"/>
        <c:minorTimeUnit val="months"/>
      </c:dateAx>
      <c:valAx>
        <c:axId val="545018976"/>
        <c:scaling>
          <c:orientation val="minMax"/>
          <c:max val="120"/>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505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92.01755113546335</c:v>
              </c:pt>
              <c:pt idx="1">
                <c:v>98.097345890078643</c:v>
              </c:pt>
              <c:pt idx="2">
                <c:v>97.199099720340371</c:v>
              </c:pt>
              <c:pt idx="3">
                <c:v>95.968470988313499</c:v>
              </c:pt>
              <c:pt idx="4">
                <c:v>100.81809650399265</c:v>
              </c:pt>
              <c:pt idx="5">
                <c:v>99.209303193789864</c:v>
              </c:pt>
              <c:pt idx="6">
                <c:v>104.18547931066597</c:v>
              </c:pt>
              <c:pt idx="7">
                <c:v>99.740777412962956</c:v>
              </c:pt>
              <c:pt idx="8">
                <c:v>100.60297605680786</c:v>
              </c:pt>
              <c:pt idx="9">
                <c:v>104.87116143351581</c:v>
              </c:pt>
              <c:pt idx="10">
                <c:v>111.06232308821407</c:v>
              </c:pt>
              <c:pt idx="11">
                <c:v>105.13524112022068</c:v>
              </c:pt>
              <c:pt idx="12">
                <c:v>103.09170137925987</c:v>
              </c:pt>
              <c:pt idx="13">
                <c:v>96.887763839110448</c:v>
              </c:pt>
              <c:pt idx="14">
                <c:v>92.881504257694104</c:v>
              </c:pt>
              <c:pt idx="15">
                <c:v>101.72842451962363</c:v>
              </c:pt>
              <c:pt idx="16">
                <c:v>89.49477072642172</c:v>
              </c:pt>
              <c:pt idx="17">
                <c:v>102.38517015296836</c:v>
              </c:pt>
              <c:pt idx="18">
                <c:v>90.882281885113088</c:v>
              </c:pt>
              <c:pt idx="19">
                <c:v>75.610620883835665</c:v>
              </c:pt>
              <c:pt idx="20">
                <c:v>96.090085716336873</c:v>
              </c:pt>
              <c:pt idx="21">
                <c:v>99.305000703455178</c:v>
              </c:pt>
              <c:pt idx="22">
                <c:v>84.016213425722015</c:v>
              </c:pt>
              <c:pt idx="23">
                <c:v>87.417698176790054</c:v>
              </c:pt>
              <c:pt idx="24">
                <c:v>82.272996000183184</c:v>
              </c:pt>
              <c:pt idx="25">
                <c:v>81.858035643121937</c:v>
              </c:pt>
              <c:pt idx="26">
                <c:v>85.060824623914542</c:v>
              </c:pt>
              <c:pt idx="27">
                <c:v>82.51875256925814</c:v>
              </c:pt>
              <c:pt idx="28">
                <c:v>88.138865782865452</c:v>
              </c:pt>
              <c:pt idx="29">
                <c:v>76.956389489715633</c:v>
              </c:pt>
              <c:pt idx="30">
                <c:v>84.692742735629864</c:v>
              </c:pt>
              <c:pt idx="31">
                <c:v>82.514641566668004</c:v>
              </c:pt>
              <c:pt idx="32">
                <c:v>83.827704786931847</c:v>
              </c:pt>
              <c:pt idx="33">
                <c:v>73.014535110626113</c:v>
              </c:pt>
              <c:pt idx="34">
                <c:v>74.04815555273953</c:v>
              </c:pt>
              <c:pt idx="35">
                <c:v>82.563262360331535</c:v>
              </c:pt>
              <c:pt idx="36">
                <c:v>80.939408361937467</c:v>
              </c:pt>
              <c:pt idx="37">
                <c:v>83.983512187618686</c:v>
              </c:pt>
              <c:pt idx="38">
                <c:v>82.706621870702506</c:v>
              </c:pt>
              <c:pt idx="39">
                <c:v>73.656750246249587</c:v>
              </c:pt>
              <c:pt idx="40">
                <c:v>82.00089756661454</c:v>
              </c:pt>
              <c:pt idx="41">
                <c:v>74.594655508733268</c:v>
              </c:pt>
              <c:pt idx="42">
                <c:v>75.231818429895426</c:v>
              </c:pt>
              <c:pt idx="43">
                <c:v>85.826341995315929</c:v>
              </c:pt>
              <c:pt idx="44">
                <c:v>73.709344039111798</c:v>
              </c:pt>
              <c:pt idx="45">
                <c:v>76.203534946981762</c:v>
              </c:pt>
              <c:pt idx="46">
                <c:v>79.990753487163346</c:v>
              </c:pt>
              <c:pt idx="47">
                <c:v>76.094083161177963</c:v>
              </c:pt>
              <c:pt idx="48">
                <c:v>79.278235261772394</c:v>
              </c:pt>
            </c:numLit>
          </c:val>
          <c:smooth val="0"/>
          <c:extLst>
            <c:ext xmlns:c16="http://schemas.microsoft.com/office/drawing/2014/chart" uri="{C3380CC4-5D6E-409C-BE32-E72D297353CC}">
              <c16:uniqueId val="{00000001-B8EC-49EA-9756-F0A018A88635}"/>
            </c:ext>
          </c:extLst>
        </c:ser>
        <c:dLbls>
          <c:showLegendKey val="0"/>
          <c:showVal val="0"/>
          <c:showCatName val="0"/>
          <c:showSerName val="0"/>
          <c:showPercent val="0"/>
          <c:showBubbleSize val="0"/>
        </c:dLbls>
        <c:marker val="1"/>
        <c:smooth val="0"/>
        <c:axId val="545026032"/>
        <c:axId val="545026816"/>
      </c:lineChart>
      <c:dateAx>
        <c:axId val="5450260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6816"/>
        <c:crosses val="autoZero"/>
        <c:auto val="0"/>
        <c:lblOffset val="100"/>
        <c:baseTimeUnit val="months"/>
        <c:majorUnit val="6"/>
        <c:majorTimeUnit val="months"/>
        <c:minorUnit val="1"/>
        <c:minorTimeUnit val="months"/>
      </c:dateAx>
      <c:valAx>
        <c:axId val="545026816"/>
        <c:scaling>
          <c:orientation val="minMax"/>
          <c:max val="120"/>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603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81.584003735228052</c:v>
              </c:pt>
              <c:pt idx="1">
                <c:v>80.864374283019572</c:v>
              </c:pt>
              <c:pt idx="2">
                <c:v>80.559885586387622</c:v>
              </c:pt>
              <c:pt idx="3">
                <c:v>77.675821424941759</c:v>
              </c:pt>
              <c:pt idx="4">
                <c:v>82.743771747896858</c:v>
              </c:pt>
              <c:pt idx="5">
                <c:v>75.26442967907812</c:v>
              </c:pt>
              <c:pt idx="6">
                <c:v>80.934758066420983</c:v>
              </c:pt>
              <c:pt idx="7">
                <c:v>81.085599722108924</c:v>
              </c:pt>
              <c:pt idx="8">
                <c:v>85.439917245677748</c:v>
              </c:pt>
              <c:pt idx="9">
                <c:v>83.963945816756706</c:v>
              </c:pt>
              <c:pt idx="10">
                <c:v>81.84714320321649</c:v>
              </c:pt>
              <c:pt idx="11">
                <c:v>80.280101076947659</c:v>
              </c:pt>
              <c:pt idx="12">
                <c:v>80.432257465774654</c:v>
              </c:pt>
              <c:pt idx="13">
                <c:v>79.221666171609755</c:v>
              </c:pt>
              <c:pt idx="14">
                <c:v>78.370941290498664</c:v>
              </c:pt>
              <c:pt idx="15">
                <c:v>78.643483566326736</c:v>
              </c:pt>
              <c:pt idx="16">
                <c:v>79.541335519804974</c:v>
              </c:pt>
              <c:pt idx="17">
                <c:v>78.119467029257663</c:v>
              </c:pt>
              <c:pt idx="18">
                <c:v>78.576233411647038</c:v>
              </c:pt>
              <c:pt idx="19">
                <c:v>73.64181089116056</c:v>
              </c:pt>
              <c:pt idx="20">
                <c:v>74.902415482003263</c:v>
              </c:pt>
              <c:pt idx="21">
                <c:v>76.580062624932893</c:v>
              </c:pt>
              <c:pt idx="22">
                <c:v>76.895000955915378</c:v>
              </c:pt>
              <c:pt idx="23">
                <c:v>77.375413277812441</c:v>
              </c:pt>
              <c:pt idx="24">
                <c:v>77.804527705690788</c:v>
              </c:pt>
              <c:pt idx="25">
                <c:v>78.136668039642956</c:v>
              </c:pt>
              <c:pt idx="26">
                <c:v>76.851762785207129</c:v>
              </c:pt>
              <c:pt idx="27">
                <c:v>77.958826524744325</c:v>
              </c:pt>
              <c:pt idx="28">
                <c:v>76.741463185478679</c:v>
              </c:pt>
              <c:pt idx="29">
                <c:v>75.5508025383741</c:v>
              </c:pt>
              <c:pt idx="30">
                <c:v>75.959814366441464</c:v>
              </c:pt>
              <c:pt idx="31">
                <c:v>73.247410128136963</c:v>
              </c:pt>
              <c:pt idx="32">
                <c:v>74.359876329111117</c:v>
              </c:pt>
              <c:pt idx="33">
                <c:v>73.053867205674806</c:v>
              </c:pt>
              <c:pt idx="34">
                <c:v>74.678842244875071</c:v>
              </c:pt>
              <c:pt idx="35">
                <c:v>76.597139634911031</c:v>
              </c:pt>
              <c:pt idx="36">
                <c:v>74.4516096675559</c:v>
              </c:pt>
              <c:pt idx="37">
                <c:v>74.014316309759693</c:v>
              </c:pt>
              <c:pt idx="38">
                <c:v>73.165815626574656</c:v>
              </c:pt>
              <c:pt idx="39">
                <c:v>73.048830305403953</c:v>
              </c:pt>
              <c:pt idx="40">
                <c:v>75.756416515234221</c:v>
              </c:pt>
              <c:pt idx="41">
                <c:v>80.419510985833398</c:v>
              </c:pt>
              <c:pt idx="42">
                <c:v>75.412650359049096</c:v>
              </c:pt>
              <c:pt idx="43">
                <c:v>76.730266521141516</c:v>
              </c:pt>
              <c:pt idx="44">
                <c:v>72.597486843221731</c:v>
              </c:pt>
              <c:pt idx="45">
                <c:v>76.354387741711875</c:v>
              </c:pt>
              <c:pt idx="46">
                <c:v>75.365765859039328</c:v>
              </c:pt>
              <c:pt idx="47">
                <c:v>71.187979588775875</c:v>
              </c:pt>
              <c:pt idx="48">
                <c:v>72.137985519700635</c:v>
              </c:pt>
            </c:numLit>
          </c:val>
          <c:smooth val="0"/>
          <c:extLst>
            <c:ext xmlns:c16="http://schemas.microsoft.com/office/drawing/2014/chart" uri="{C3380CC4-5D6E-409C-BE32-E72D297353CC}">
              <c16:uniqueId val="{00000001-3656-4AEC-BAE8-BD0C987089E8}"/>
            </c:ext>
          </c:extLst>
        </c:ser>
        <c:ser>
          <c:idx val="0"/>
          <c:order val="1"/>
          <c:tx>
            <c:v>"HORS COVID"</c:v>
          </c:tx>
          <c:spPr>
            <a:ln w="12700">
              <a:solidFill>
                <a:srgbClr val="FF00FF"/>
              </a:solidFill>
              <a:prstDash val="solid"/>
            </a:ln>
          </c:spPr>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78.831068786787057</c:v>
              </c:pt>
              <c:pt idx="1">
                <c:v>80.19884706667078</c:v>
              </c:pt>
              <c:pt idx="2">
                <c:v>79.493571491499935</c:v>
              </c:pt>
              <c:pt idx="3">
                <c:v>77.110857827649369</c:v>
              </c:pt>
              <c:pt idx="4">
                <c:v>81.978846600507794</c:v>
              </c:pt>
              <c:pt idx="5">
                <c:v>74.417889810264455</c:v>
              </c:pt>
              <c:pt idx="6">
                <c:v>74.006911462046858</c:v>
              </c:pt>
              <c:pt idx="7">
                <c:v>74.640533380082047</c:v>
              </c:pt>
              <c:pt idx="8">
                <c:v>76.056511865814755</c:v>
              </c:pt>
              <c:pt idx="9">
                <c:v>76.786790439692481</c:v>
              </c:pt>
              <c:pt idx="10">
                <c:v>77.109674943167292</c:v>
              </c:pt>
              <c:pt idx="11">
                <c:v>75.927446093114114</c:v>
              </c:pt>
              <c:pt idx="12">
                <c:v>76.165367960675368</c:v>
              </c:pt>
              <c:pt idx="13">
                <c:v>75.230886071639546</c:v>
              </c:pt>
              <c:pt idx="14">
                <c:v>75.663826434018674</c:v>
              </c:pt>
              <c:pt idx="15">
                <c:v>76.723811757278369</c:v>
              </c:pt>
              <c:pt idx="16">
                <c:v>76.360632347143209</c:v>
              </c:pt>
              <c:pt idx="17">
                <c:v>73.070666255998802</c:v>
              </c:pt>
              <c:pt idx="18">
                <c:v>73.961967891566616</c:v>
              </c:pt>
              <c:pt idx="19">
                <c:v>71.776803963236318</c:v>
              </c:pt>
              <c:pt idx="20">
                <c:v>73.959464432260162</c:v>
              </c:pt>
              <c:pt idx="21">
                <c:v>76.400238798038245</c:v>
              </c:pt>
              <c:pt idx="22">
                <c:v>76.264489708052878</c:v>
              </c:pt>
              <c:pt idx="23">
                <c:v>76.889027912438763</c:v>
              </c:pt>
              <c:pt idx="24">
                <c:v>76.832978009774934</c:v>
              </c:pt>
              <c:pt idx="25">
                <c:v>77.588031780914477</c:v>
              </c:pt>
              <c:pt idx="26">
                <c:v>75.876110373514408</c:v>
              </c:pt>
              <c:pt idx="27">
                <c:v>77.441952369174146</c:v>
              </c:pt>
              <c:pt idx="28">
                <c:v>76.015557531022736</c:v>
              </c:pt>
              <c:pt idx="29">
                <c:v>75.081928563847129</c:v>
              </c:pt>
              <c:pt idx="30">
                <c:v>75.861890302467401</c:v>
              </c:pt>
              <c:pt idx="31">
                <c:v>73.568849084023086</c:v>
              </c:pt>
              <c:pt idx="32">
                <c:v>74.80664513139169</c:v>
              </c:pt>
              <c:pt idx="33">
                <c:v>73.526793785526237</c:v>
              </c:pt>
              <c:pt idx="34">
                <c:v>74.454139088672918</c:v>
              </c:pt>
              <c:pt idx="35">
                <c:v>76.425905111316723</c:v>
              </c:pt>
              <c:pt idx="36">
                <c:v>74.547249765661306</c:v>
              </c:pt>
              <c:pt idx="37">
                <c:v>73.938178714412047</c:v>
              </c:pt>
              <c:pt idx="38">
                <c:v>72.69864782349822</c:v>
              </c:pt>
              <c:pt idx="39">
                <c:v>72.558590094300598</c:v>
              </c:pt>
              <c:pt idx="40">
                <c:v>74.959981133685829</c:v>
              </c:pt>
              <c:pt idx="41">
                <c:v>80.436021339600359</c:v>
              </c:pt>
              <c:pt idx="42">
                <c:v>75.748748706733053</c:v>
              </c:pt>
              <c:pt idx="43">
                <c:v>76.319952359115291</c:v>
              </c:pt>
              <c:pt idx="44">
                <c:v>73.311285636741971</c:v>
              </c:pt>
              <c:pt idx="45">
                <c:v>76.469176708638358</c:v>
              </c:pt>
              <c:pt idx="46">
                <c:v>75.042380008413602</c:v>
              </c:pt>
              <c:pt idx="47">
                <c:v>70.990056657941395</c:v>
              </c:pt>
              <c:pt idx="48">
                <c:v>71.939470199506459</c:v>
              </c:pt>
            </c:numLit>
          </c:val>
          <c:smooth val="0"/>
          <c:extLst>
            <c:ext xmlns:c16="http://schemas.microsoft.com/office/drawing/2014/chart" uri="{C3380CC4-5D6E-409C-BE32-E72D297353CC}">
              <c16:uniqueId val="{00000002-3656-4AEC-BAE8-BD0C987089E8}"/>
            </c:ext>
          </c:extLst>
        </c:ser>
        <c:dLbls>
          <c:showLegendKey val="0"/>
          <c:showVal val="0"/>
          <c:showCatName val="0"/>
          <c:showSerName val="0"/>
          <c:showPercent val="0"/>
          <c:showBubbleSize val="0"/>
        </c:dLbls>
        <c:marker val="1"/>
        <c:smooth val="0"/>
        <c:axId val="479863920"/>
        <c:axId val="479859608"/>
      </c:lineChart>
      <c:dateAx>
        <c:axId val="47986392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9608"/>
        <c:crosses val="autoZero"/>
        <c:auto val="0"/>
        <c:lblOffset val="100"/>
        <c:baseTimeUnit val="months"/>
        <c:majorUnit val="6"/>
        <c:majorTimeUnit val="months"/>
        <c:minorUnit val="1"/>
        <c:minorTimeUnit val="months"/>
      </c:dateAx>
      <c:valAx>
        <c:axId val="479859608"/>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392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93.383329534151045</c:v>
              </c:pt>
              <c:pt idx="1">
                <c:v>95.604961959018354</c:v>
              </c:pt>
              <c:pt idx="2">
                <c:v>95.324272188200894</c:v>
              </c:pt>
              <c:pt idx="3">
                <c:v>95.749113204996675</c:v>
              </c:pt>
              <c:pt idx="4">
                <c:v>96.541455379361551</c:v>
              </c:pt>
              <c:pt idx="5">
                <c:v>97.763930044500597</c:v>
              </c:pt>
              <c:pt idx="6">
                <c:v>99.143174679713468</c:v>
              </c:pt>
              <c:pt idx="7">
                <c:v>98.875142747609118</c:v>
              </c:pt>
              <c:pt idx="8">
                <c:v>98.384611746720594</c:v>
              </c:pt>
              <c:pt idx="9">
                <c:v>100.58335354020895</c:v>
              </c:pt>
              <c:pt idx="10">
                <c:v>101.85247118833409</c:v>
              </c:pt>
              <c:pt idx="11">
                <c:v>98.287082994822455</c:v>
              </c:pt>
              <c:pt idx="12">
                <c:v>94.907605557106535</c:v>
              </c:pt>
              <c:pt idx="13">
                <c:v>94.928154517230084</c:v>
              </c:pt>
              <c:pt idx="14">
                <c:v>98.355096148824146</c:v>
              </c:pt>
              <c:pt idx="15">
                <c:v>96.792168715822768</c:v>
              </c:pt>
              <c:pt idx="16">
                <c:v>96.611345839889921</c:v>
              </c:pt>
              <c:pt idx="17">
                <c:v>93.87741008719415</c:v>
              </c:pt>
              <c:pt idx="18">
                <c:v>93.595012290703451</c:v>
              </c:pt>
              <c:pt idx="19">
                <c:v>98.361739853359566</c:v>
              </c:pt>
              <c:pt idx="20">
                <c:v>96.171225381776523</c:v>
              </c:pt>
              <c:pt idx="21">
                <c:v>96.188017055451041</c:v>
              </c:pt>
              <c:pt idx="22">
                <c:v>97.299771791504483</c:v>
              </c:pt>
              <c:pt idx="23">
                <c:v>96.535582611233693</c:v>
              </c:pt>
              <c:pt idx="24">
                <c:v>96.426498637849406</c:v>
              </c:pt>
              <c:pt idx="25">
                <c:v>97.352174394637814</c:v>
              </c:pt>
              <c:pt idx="26">
                <c:v>95.776826269289259</c:v>
              </c:pt>
              <c:pt idx="27">
                <c:v>94.781251470532283</c:v>
              </c:pt>
              <c:pt idx="28">
                <c:v>95.795969305197929</c:v>
              </c:pt>
              <c:pt idx="29">
                <c:v>93.536908871004869</c:v>
              </c:pt>
              <c:pt idx="30">
                <c:v>96.194744405054649</c:v>
              </c:pt>
              <c:pt idx="31">
                <c:v>94.291386063197606</c:v>
              </c:pt>
              <c:pt idx="32">
                <c:v>94.483558744847926</c:v>
              </c:pt>
              <c:pt idx="33">
                <c:v>91.908406245962411</c:v>
              </c:pt>
              <c:pt idx="34">
                <c:v>90.940767323763509</c:v>
              </c:pt>
              <c:pt idx="35">
                <c:v>94.762313646248884</c:v>
              </c:pt>
              <c:pt idx="36">
                <c:v>95.379656547219867</c:v>
              </c:pt>
              <c:pt idx="37">
                <c:v>92.15816069362765</c:v>
              </c:pt>
              <c:pt idx="38">
                <c:v>91.895381016011626</c:v>
              </c:pt>
              <c:pt idx="39">
                <c:v>92.683200283251921</c:v>
              </c:pt>
              <c:pt idx="40">
                <c:v>91.722393198260619</c:v>
              </c:pt>
              <c:pt idx="41">
                <c:v>97.715515606397972</c:v>
              </c:pt>
              <c:pt idx="42">
                <c:v>89.074015482681276</c:v>
              </c:pt>
              <c:pt idx="43">
                <c:v>96.275029116500306</c:v>
              </c:pt>
              <c:pt idx="44">
                <c:v>92.277160239008367</c:v>
              </c:pt>
              <c:pt idx="45">
                <c:v>93.310452583803453</c:v>
              </c:pt>
              <c:pt idx="46">
                <c:v>93.595585791117969</c:v>
              </c:pt>
              <c:pt idx="47">
                <c:v>91.368424443050699</c:v>
              </c:pt>
              <c:pt idx="48">
                <c:v>92.060639468003771</c:v>
              </c:pt>
            </c:numLit>
          </c:val>
          <c:smooth val="0"/>
          <c:extLst>
            <c:ext xmlns:c16="http://schemas.microsoft.com/office/drawing/2014/chart" uri="{C3380CC4-5D6E-409C-BE32-E72D297353CC}">
              <c16:uniqueId val="{00000001-DDE0-43BF-8422-EECEEEDAB902}"/>
            </c:ext>
          </c:extLst>
        </c:ser>
        <c:dLbls>
          <c:showLegendKey val="0"/>
          <c:showVal val="0"/>
          <c:showCatName val="0"/>
          <c:showSerName val="0"/>
          <c:showPercent val="0"/>
          <c:showBubbleSize val="0"/>
        </c:dLbls>
        <c:marker val="1"/>
        <c:smooth val="0"/>
        <c:axId val="545027992"/>
        <c:axId val="545028384"/>
      </c:lineChart>
      <c:dateAx>
        <c:axId val="545027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8384"/>
        <c:crosses val="autoZero"/>
        <c:auto val="0"/>
        <c:lblOffset val="100"/>
        <c:baseTimeUnit val="months"/>
        <c:majorUnit val="6"/>
        <c:majorTimeUnit val="months"/>
        <c:minorUnit val="1"/>
        <c:minorTimeUnit val="months"/>
      </c:dateAx>
      <c:valAx>
        <c:axId val="54502838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799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113.49024430077898</c:v>
              </c:pt>
              <c:pt idx="1">
                <c:v>115.21340400727253</c:v>
              </c:pt>
              <c:pt idx="2">
                <c:v>115.49626389164571</c:v>
              </c:pt>
              <c:pt idx="3">
                <c:v>117.04817086367723</c:v>
              </c:pt>
              <c:pt idx="4">
                <c:v>118.19753014761976</c:v>
              </c:pt>
              <c:pt idx="5">
                <c:v>119.64701878525065</c:v>
              </c:pt>
              <c:pt idx="6">
                <c:v>121.85425280601663</c:v>
              </c:pt>
              <c:pt idx="7">
                <c:v>121.69370190341272</c:v>
              </c:pt>
              <c:pt idx="8">
                <c:v>124.15912568315184</c:v>
              </c:pt>
              <c:pt idx="9">
                <c:v>122.51653852818285</c:v>
              </c:pt>
              <c:pt idx="10">
                <c:v>122.56068775017197</c:v>
              </c:pt>
              <c:pt idx="11">
                <c:v>122.63084320050395</c:v>
              </c:pt>
              <c:pt idx="12">
                <c:v>121.64796509820448</c:v>
              </c:pt>
              <c:pt idx="13">
                <c:v>119.92926945555892</c:v>
              </c:pt>
              <c:pt idx="14">
                <c:v>124.55669889819896</c:v>
              </c:pt>
              <c:pt idx="15">
                <c:v>122.6085899122472</c:v>
              </c:pt>
              <c:pt idx="16">
                <c:v>121.907502155251</c:v>
              </c:pt>
              <c:pt idx="17">
                <c:v>118.68502837087016</c:v>
              </c:pt>
              <c:pt idx="18">
                <c:v>119.83917742780599</c:v>
              </c:pt>
              <c:pt idx="19">
                <c:v>126.68585730836988</c:v>
              </c:pt>
              <c:pt idx="20">
                <c:v>120.63504231464464</c:v>
              </c:pt>
              <c:pt idx="21">
                <c:v>127.53891571384952</c:v>
              </c:pt>
              <c:pt idx="22">
                <c:v>124.94477329019786</c:v>
              </c:pt>
              <c:pt idx="23">
                <c:v>125.61933931214779</c:v>
              </c:pt>
              <c:pt idx="24">
                <c:v>126.10655794128122</c:v>
              </c:pt>
              <c:pt idx="25">
                <c:v>132.8387843010845</c:v>
              </c:pt>
              <c:pt idx="26">
                <c:v>128.1352012558331</c:v>
              </c:pt>
              <c:pt idx="27">
                <c:v>125.12621423008909</c:v>
              </c:pt>
              <c:pt idx="28">
                <c:v>129.64159811531761</c:v>
              </c:pt>
              <c:pt idx="29">
                <c:v>129.5661289598392</c:v>
              </c:pt>
              <c:pt idx="30">
                <c:v>132.45557186066657</c:v>
              </c:pt>
              <c:pt idx="31">
                <c:v>131.8877526038373</c:v>
              </c:pt>
              <c:pt idx="32">
                <c:v>132.22275971097781</c:v>
              </c:pt>
              <c:pt idx="33">
                <c:v>126.81349220596377</c:v>
              </c:pt>
              <c:pt idx="34">
                <c:v>128.35272424023827</c:v>
              </c:pt>
              <c:pt idx="35">
                <c:v>132.13500079260987</c:v>
              </c:pt>
              <c:pt idx="36">
                <c:v>135.15898581802304</c:v>
              </c:pt>
              <c:pt idx="37">
                <c:v>130.90836294872042</c:v>
              </c:pt>
              <c:pt idx="38">
                <c:v>131.7812345576221</c:v>
              </c:pt>
              <c:pt idx="39">
                <c:v>132.58831053289904</c:v>
              </c:pt>
              <c:pt idx="40">
                <c:v>127.21118708854659</c:v>
              </c:pt>
              <c:pt idx="41">
                <c:v>140.30864146014738</c:v>
              </c:pt>
              <c:pt idx="42">
                <c:v>131.30533998163619</c:v>
              </c:pt>
              <c:pt idx="43">
                <c:v>138.34605288109168</c:v>
              </c:pt>
              <c:pt idx="44">
                <c:v>136.44917131980375</c:v>
              </c:pt>
              <c:pt idx="45">
                <c:v>139.10105534909187</c:v>
              </c:pt>
              <c:pt idx="46">
                <c:v>141.45001721494657</c:v>
              </c:pt>
              <c:pt idx="47">
                <c:v>137.19558523439716</c:v>
              </c:pt>
              <c:pt idx="48">
                <c:v>141.60861582663657</c:v>
              </c:pt>
            </c:numLit>
          </c:val>
          <c:smooth val="0"/>
          <c:extLst>
            <c:ext xmlns:c16="http://schemas.microsoft.com/office/drawing/2014/chart" uri="{C3380CC4-5D6E-409C-BE32-E72D297353CC}">
              <c16:uniqueId val="{00000001-8FDE-4F8F-980E-E77FAF444417}"/>
            </c:ext>
          </c:extLst>
        </c:ser>
        <c:dLbls>
          <c:showLegendKey val="0"/>
          <c:showVal val="0"/>
          <c:showCatName val="0"/>
          <c:showSerName val="0"/>
          <c:showPercent val="0"/>
          <c:showBubbleSize val="0"/>
        </c:dLbls>
        <c:marker val="1"/>
        <c:smooth val="0"/>
        <c:axId val="545025640"/>
        <c:axId val="545028776"/>
      </c:lineChart>
      <c:dateAx>
        <c:axId val="545025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8776"/>
        <c:crosses val="autoZero"/>
        <c:auto val="0"/>
        <c:lblOffset val="100"/>
        <c:baseTimeUnit val="months"/>
        <c:majorUnit val="6"/>
        <c:majorTimeUnit val="months"/>
        <c:minorUnit val="1"/>
        <c:minorTimeUnit val="months"/>
      </c:dateAx>
      <c:valAx>
        <c:axId val="545028776"/>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5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100.79814151876512</c:v>
              </c:pt>
              <c:pt idx="1">
                <c:v>102.83595253049671</c:v>
              </c:pt>
              <c:pt idx="2">
                <c:v>102.76308254634129</c:v>
              </c:pt>
              <c:pt idx="3">
                <c:v>103.60355083610899</c:v>
              </c:pt>
              <c:pt idx="4">
                <c:v>104.52754994409763</c:v>
              </c:pt>
              <c:pt idx="5">
                <c:v>105.83374038281231</c:v>
              </c:pt>
              <c:pt idx="6">
                <c:v>107.51832204712137</c:v>
              </c:pt>
              <c:pt idx="7">
                <c:v>107.28992581422341</c:v>
              </c:pt>
              <c:pt idx="8">
                <c:v>107.88946005644979</c:v>
              </c:pt>
              <c:pt idx="9">
                <c:v>108.67163783430209</c:v>
              </c:pt>
              <c:pt idx="10">
                <c:v>109.48902478817062</c:v>
              </c:pt>
              <c:pt idx="11">
                <c:v>107.26431331676358</c:v>
              </c:pt>
              <c:pt idx="12">
                <c:v>104.76862803119116</c:v>
              </c:pt>
              <c:pt idx="13">
                <c:v>104.14779705438914</c:v>
              </c:pt>
              <c:pt idx="14">
                <c:v>108.01744168204408</c:v>
              </c:pt>
              <c:pt idx="15">
                <c:v>106.3124711346108</c:v>
              </c:pt>
              <c:pt idx="16">
                <c:v>105.93979056593608</c:v>
              </c:pt>
              <c:pt idx="17">
                <c:v>103.02569700711628</c:v>
              </c:pt>
              <c:pt idx="18">
                <c:v>103.27305352394897</c:v>
              </c:pt>
              <c:pt idx="19">
                <c:v>108.80680355391299</c:v>
              </c:pt>
              <c:pt idx="20">
                <c:v>105.19272893359448</c:v>
              </c:pt>
              <c:pt idx="21">
                <c:v>107.74926460629541</c:v>
              </c:pt>
              <c:pt idx="22">
                <c:v>107.49439840659318</c:v>
              </c:pt>
              <c:pt idx="23">
                <c:v>107.26077791078603</c:v>
              </c:pt>
              <c:pt idx="24">
                <c:v>107.37159200405806</c:v>
              </c:pt>
              <c:pt idx="25">
                <c:v>110.43854510250813</c:v>
              </c:pt>
              <c:pt idx="26">
                <c:v>107.70960011538335</c:v>
              </c:pt>
              <c:pt idx="27">
                <c:v>105.97154078909409</c:v>
              </c:pt>
              <c:pt idx="28">
                <c:v>108.27719663623525</c:v>
              </c:pt>
              <c:pt idx="29">
                <c:v>106.82337753174558</c:v>
              </c:pt>
              <c:pt idx="30">
                <c:v>109.56662274196096</c:v>
              </c:pt>
              <c:pt idx="31">
                <c:v>108.15577015389665</c:v>
              </c:pt>
              <c:pt idx="32">
                <c:v>108.40061578026439</c:v>
              </c:pt>
              <c:pt idx="33">
                <c:v>104.78032880117037</c:v>
              </c:pt>
              <c:pt idx="34">
                <c:v>104.73714681469144</c:v>
              </c:pt>
              <c:pt idx="35">
                <c:v>108.54421165329666</c:v>
              </c:pt>
              <c:pt idx="36">
                <c:v>110.04905017824117</c:v>
              </c:pt>
              <c:pt idx="37">
                <c:v>106.44804392146941</c:v>
              </c:pt>
              <c:pt idx="38">
                <c:v>106.60405752304855</c:v>
              </c:pt>
              <c:pt idx="39">
                <c:v>107.39897807217081</c:v>
              </c:pt>
              <c:pt idx="40">
                <c:v>104.80956929222491</c:v>
              </c:pt>
              <c:pt idx="41">
                <c:v>113.42255090784225</c:v>
              </c:pt>
              <c:pt idx="42">
                <c:v>104.64762956795606</c:v>
              </c:pt>
              <c:pt idx="43">
                <c:v>111.78952921934184</c:v>
              </c:pt>
              <c:pt idx="44">
                <c:v>108.56643986981445</c:v>
              </c:pt>
              <c:pt idx="45">
                <c:v>110.19661906471421</c:v>
              </c:pt>
              <c:pt idx="46">
                <c:v>111.24282882947911</c:v>
              </c:pt>
              <c:pt idx="47">
                <c:v>108.26807240000566</c:v>
              </c:pt>
              <c:pt idx="48">
                <c:v>110.3324098107682</c:v>
              </c:pt>
            </c:numLit>
          </c:val>
          <c:smooth val="0"/>
          <c:extLst>
            <c:ext xmlns:c16="http://schemas.microsoft.com/office/drawing/2014/chart" uri="{C3380CC4-5D6E-409C-BE32-E72D297353CC}">
              <c16:uniqueId val="{00000001-AE80-48B2-9142-82E2F25B396D}"/>
            </c:ext>
          </c:extLst>
        </c:ser>
        <c:dLbls>
          <c:showLegendKey val="0"/>
          <c:showVal val="0"/>
          <c:showCatName val="0"/>
          <c:showSerName val="0"/>
          <c:showPercent val="0"/>
          <c:showBubbleSize val="0"/>
        </c:dLbls>
        <c:marker val="1"/>
        <c:smooth val="0"/>
        <c:axId val="474521152"/>
        <c:axId val="474511744"/>
      </c:lineChart>
      <c:dateAx>
        <c:axId val="474521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511744"/>
        <c:crosses val="autoZero"/>
        <c:auto val="0"/>
        <c:lblOffset val="100"/>
        <c:baseTimeUnit val="months"/>
        <c:majorUnit val="6"/>
        <c:majorTimeUnit val="months"/>
        <c:minorUnit val="1"/>
        <c:minorTimeUnit val="months"/>
      </c:dateAx>
      <c:valAx>
        <c:axId val="47451174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521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71.124861346338193</c:v>
              </c:pt>
              <c:pt idx="1">
                <c:v>70.361391433892791</c:v>
              </c:pt>
              <c:pt idx="2">
                <c:v>69.702947037418809</c:v>
              </c:pt>
              <c:pt idx="3">
                <c:v>67.43209428485352</c:v>
              </c:pt>
              <c:pt idx="4">
                <c:v>73.128103151483813</c:v>
              </c:pt>
              <c:pt idx="5">
                <c:v>68.0575165965558</c:v>
              </c:pt>
              <c:pt idx="6">
                <c:v>73.105212248556967</c:v>
              </c:pt>
              <c:pt idx="7">
                <c:v>72.429808425498877</c:v>
              </c:pt>
              <c:pt idx="8">
                <c:v>74.386334749508237</c:v>
              </c:pt>
              <c:pt idx="9">
                <c:v>72.718116134006877</c:v>
              </c:pt>
              <c:pt idx="10">
                <c:v>70.258553943927041</c:v>
              </c:pt>
              <c:pt idx="11">
                <c:v>68.232626492181737</c:v>
              </c:pt>
              <c:pt idx="12">
                <c:v>67.881500796429378</c:v>
              </c:pt>
              <c:pt idx="13">
                <c:v>66.152729861254102</c:v>
              </c:pt>
              <c:pt idx="14">
                <c:v>66.423530552446778</c:v>
              </c:pt>
              <c:pt idx="15">
                <c:v>65.403399833146352</c:v>
              </c:pt>
              <c:pt idx="16">
                <c:v>66.749713256015355</c:v>
              </c:pt>
              <c:pt idx="17">
                <c:v>64.01803024873702</c:v>
              </c:pt>
              <c:pt idx="18">
                <c:v>63.639463921492535</c:v>
              </c:pt>
              <c:pt idx="19">
                <c:v>61.223752180394605</c:v>
              </c:pt>
              <c:pt idx="20">
                <c:v>60.830069844518064</c:v>
              </c:pt>
              <c:pt idx="21">
                <c:v>63.001536240065157</c:v>
              </c:pt>
              <c:pt idx="22">
                <c:v>63.771386006145988</c:v>
              </c:pt>
              <c:pt idx="23">
                <c:v>63.48771939000649</c:v>
              </c:pt>
              <c:pt idx="24">
                <c:v>64.325198772825189</c:v>
              </c:pt>
              <c:pt idx="25">
                <c:v>65.148020660973231</c:v>
              </c:pt>
              <c:pt idx="26">
                <c:v>63.5070511479381</c:v>
              </c:pt>
              <c:pt idx="27">
                <c:v>64.218025462286121</c:v>
              </c:pt>
              <c:pt idx="28">
                <c:v>62.81630040873204</c:v>
              </c:pt>
              <c:pt idx="29">
                <c:v>61.739984646965787</c:v>
              </c:pt>
              <c:pt idx="30">
                <c:v>62.763641986979771</c:v>
              </c:pt>
              <c:pt idx="31">
                <c:v>59.443455678562721</c:v>
              </c:pt>
              <c:pt idx="32">
                <c:v>60.426159357548627</c:v>
              </c:pt>
              <c:pt idx="33">
                <c:v>59.921940167885232</c:v>
              </c:pt>
              <c:pt idx="34">
                <c:v>60.648322216277847</c:v>
              </c:pt>
              <c:pt idx="35">
                <c:v>62.223244386750451</c:v>
              </c:pt>
              <c:pt idx="36">
                <c:v>60.564818942053435</c:v>
              </c:pt>
              <c:pt idx="37">
                <c:v>59.570266341069797</c:v>
              </c:pt>
              <c:pt idx="38">
                <c:v>59.384531460853005</c:v>
              </c:pt>
              <c:pt idx="39">
                <c:v>59.249281241131492</c:v>
              </c:pt>
              <c:pt idx="40">
                <c:v>60.148329277513</c:v>
              </c:pt>
              <c:pt idx="41">
                <c:v>64.221153216514836</c:v>
              </c:pt>
              <c:pt idx="42">
                <c:v>60.083612461348622</c:v>
              </c:pt>
              <c:pt idx="43">
                <c:v>61.183603073841454</c:v>
              </c:pt>
              <c:pt idx="44">
                <c:v>57.580379898773785</c:v>
              </c:pt>
              <c:pt idx="45">
                <c:v>60.425170432016259</c:v>
              </c:pt>
              <c:pt idx="46">
                <c:v>59.197201244848564</c:v>
              </c:pt>
              <c:pt idx="47">
                <c:v>55.502865645822638</c:v>
              </c:pt>
              <c:pt idx="48">
                <c:v>56.70306160974539</c:v>
              </c:pt>
            </c:numLit>
          </c:val>
          <c:smooth val="0"/>
          <c:extLst>
            <c:ext xmlns:c16="http://schemas.microsoft.com/office/drawing/2014/chart" uri="{C3380CC4-5D6E-409C-BE32-E72D297353CC}">
              <c16:uniqueId val="{00000001-47F9-4B7B-928F-6F9F316FB1DA}"/>
            </c:ext>
          </c:extLst>
        </c:ser>
        <c:ser>
          <c:idx val="0"/>
          <c:order val="1"/>
          <c:tx>
            <c:v>"HORS COVID"</c:v>
          </c:tx>
          <c:spPr>
            <a:ln w="12700">
              <a:solidFill>
                <a:srgbClr val="FF00FF"/>
              </a:solidFill>
              <a:prstDash val="solid"/>
            </a:ln>
          </c:spPr>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68.153369015729879</c:v>
              </c:pt>
              <c:pt idx="1">
                <c:v>69.578146304522164</c:v>
              </c:pt>
              <c:pt idx="2">
                <c:v>68.892623512708724</c:v>
              </c:pt>
              <c:pt idx="3">
                <c:v>66.659216265919881</c:v>
              </c:pt>
              <c:pt idx="4">
                <c:v>71.62189800050858</c:v>
              </c:pt>
              <c:pt idx="5">
                <c:v>67.855696555575634</c:v>
              </c:pt>
              <c:pt idx="6">
                <c:v>66.021248031529055</c:v>
              </c:pt>
              <c:pt idx="7">
                <c:v>66.139048777132786</c:v>
              </c:pt>
              <c:pt idx="8">
                <c:v>66.137159080986578</c:v>
              </c:pt>
              <c:pt idx="9">
                <c:v>66.59645515592139</c:v>
              </c:pt>
              <c:pt idx="10">
                <c:v>66.734573892594824</c:v>
              </c:pt>
              <c:pt idx="11">
                <c:v>64.825657523466873</c:v>
              </c:pt>
              <c:pt idx="12">
                <c:v>64.469575420988122</c:v>
              </c:pt>
              <c:pt idx="13">
                <c:v>63.235327018415624</c:v>
              </c:pt>
              <c:pt idx="14">
                <c:v>64.644872757773712</c:v>
              </c:pt>
              <c:pt idx="15">
                <c:v>63.352344428094632</c:v>
              </c:pt>
              <c:pt idx="16">
                <c:v>62.998968308903081</c:v>
              </c:pt>
              <c:pt idx="17">
                <c:v>61.010794031622225</c:v>
              </c:pt>
              <c:pt idx="18">
                <c:v>61.359683517254673</c:v>
              </c:pt>
              <c:pt idx="19">
                <c:v>60.557698914088135</c:v>
              </c:pt>
              <c:pt idx="20">
                <c:v>60.761402821677223</c:v>
              </c:pt>
              <c:pt idx="21">
                <c:v>62.979366053700438</c:v>
              </c:pt>
              <c:pt idx="22">
                <c:v>63.144554236480708</c:v>
              </c:pt>
              <c:pt idx="23">
                <c:v>63.216219667966968</c:v>
              </c:pt>
              <c:pt idx="24">
                <c:v>63.091273673531404</c:v>
              </c:pt>
              <c:pt idx="25">
                <c:v>64.48337639346741</c:v>
              </c:pt>
              <c:pt idx="26">
                <c:v>62.768319656496665</c:v>
              </c:pt>
              <c:pt idx="27">
                <c:v>63.38915215582638</c:v>
              </c:pt>
              <c:pt idx="28">
                <c:v>61.605488773045444</c:v>
              </c:pt>
              <c:pt idx="29">
                <c:v>61.601725747135873</c:v>
              </c:pt>
              <c:pt idx="30">
                <c:v>62.700617820721341</c:v>
              </c:pt>
              <c:pt idx="31">
                <c:v>59.960885264266373</c:v>
              </c:pt>
              <c:pt idx="32">
                <c:v>61.054959556190234</c:v>
              </c:pt>
              <c:pt idx="33">
                <c:v>60.515068321351976</c:v>
              </c:pt>
              <c:pt idx="34">
                <c:v>60.386506194433018</c:v>
              </c:pt>
              <c:pt idx="35">
                <c:v>62.138294793950458</c:v>
              </c:pt>
              <c:pt idx="36">
                <c:v>60.576429669698271</c:v>
              </c:pt>
              <c:pt idx="37">
                <c:v>59.64115687258623</c:v>
              </c:pt>
              <c:pt idx="38">
                <c:v>58.912005458139205</c:v>
              </c:pt>
              <c:pt idx="39">
                <c:v>58.508139361527824</c:v>
              </c:pt>
              <c:pt idx="40">
                <c:v>59.20548855980995</c:v>
              </c:pt>
              <c:pt idx="41">
                <c:v>64.417574619417977</c:v>
              </c:pt>
              <c:pt idx="42">
                <c:v>60.403598952444149</c:v>
              </c:pt>
              <c:pt idx="43">
                <c:v>60.89180975469597</c:v>
              </c:pt>
              <c:pt idx="44">
                <c:v>58.474698770710084</c:v>
              </c:pt>
              <c:pt idx="45">
                <c:v>60.385763714614235</c:v>
              </c:pt>
              <c:pt idx="46">
                <c:v>59.023958700024991</c:v>
              </c:pt>
              <c:pt idx="47">
                <c:v>55.527730305499304</c:v>
              </c:pt>
              <c:pt idx="48">
                <c:v>56.464842537297955</c:v>
              </c:pt>
            </c:numLit>
          </c:val>
          <c:smooth val="0"/>
          <c:extLst>
            <c:ext xmlns:c16="http://schemas.microsoft.com/office/drawing/2014/chart" uri="{C3380CC4-5D6E-409C-BE32-E72D297353CC}">
              <c16:uniqueId val="{00000002-47F9-4B7B-928F-6F9F316FB1DA}"/>
            </c:ext>
          </c:extLst>
        </c:ser>
        <c:dLbls>
          <c:showLegendKey val="0"/>
          <c:showVal val="0"/>
          <c:showCatName val="0"/>
          <c:showSerName val="0"/>
          <c:showPercent val="0"/>
          <c:showBubbleSize val="0"/>
        </c:dLbls>
        <c:marker val="1"/>
        <c:smooth val="0"/>
        <c:axId val="479860000"/>
        <c:axId val="479865096"/>
      </c:lineChart>
      <c:dateAx>
        <c:axId val="4798600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5096"/>
        <c:crosses val="autoZero"/>
        <c:auto val="0"/>
        <c:lblOffset val="100"/>
        <c:baseTimeUnit val="months"/>
        <c:majorUnit val="6"/>
        <c:majorTimeUnit val="months"/>
        <c:minorUnit val="1"/>
        <c:minorTimeUnit val="months"/>
      </c:dateAx>
      <c:valAx>
        <c:axId val="479865096"/>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00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95.31920232198047</c:v>
              </c:pt>
              <c:pt idx="1">
                <c:v>94.657145221796597</c:v>
              </c:pt>
              <c:pt idx="2">
                <c:v>94.817479705448321</c:v>
              </c:pt>
              <c:pt idx="3">
                <c:v>91.128131500295012</c:v>
              </c:pt>
              <c:pt idx="4">
                <c:v>95.371300163269183</c:v>
              </c:pt>
              <c:pt idx="5">
                <c:v>84.728722133023282</c:v>
              </c:pt>
              <c:pt idx="6">
                <c:v>91.216706877699536</c:v>
              </c:pt>
              <c:pt idx="7">
                <c:v>92.452594066761066</c:v>
              </c:pt>
              <c:pt idx="8">
                <c:v>99.955748949165354</c:v>
              </c:pt>
              <c:pt idx="9">
                <c:v>98.732241172353113</c:v>
              </c:pt>
              <c:pt idx="10">
                <c:v>97.065558719361064</c:v>
              </c:pt>
              <c:pt idx="11">
                <c:v>96.101135893950129</c:v>
              </c:pt>
              <c:pt idx="12">
                <c:v>96.914214480776351</c:v>
              </c:pt>
              <c:pt idx="13">
                <c:v>96.384109215795789</c:v>
              </c:pt>
              <c:pt idx="14">
                <c:v>94.060569845412928</c:v>
              </c:pt>
              <c:pt idx="15">
                <c:v>96.030681542868024</c:v>
              </c:pt>
              <c:pt idx="16">
                <c:v>96.339603055248872</c:v>
              </c:pt>
              <c:pt idx="17">
                <c:v>96.637814646814419</c:v>
              </c:pt>
              <c:pt idx="18">
                <c:v>98.19156013382127</c:v>
              </c:pt>
              <c:pt idx="19">
                <c:v>89.949505739593079</c:v>
              </c:pt>
              <c:pt idx="20">
                <c:v>93.382559907381349</c:v>
              </c:pt>
              <c:pt idx="21">
                <c:v>94.411711671964497</c:v>
              </c:pt>
              <c:pt idx="22">
                <c:v>94.12924931098415</c:v>
              </c:pt>
              <c:pt idx="23">
                <c:v>95.613068562404919</c:v>
              </c:pt>
              <c:pt idx="24">
                <c:v>95.505908261110989</c:v>
              </c:pt>
              <c:pt idx="25">
                <c:v>95.193673718123364</c:v>
              </c:pt>
              <c:pt idx="26">
                <c:v>94.376360654296008</c:v>
              </c:pt>
              <c:pt idx="27">
                <c:v>96.003578600631684</c:v>
              </c:pt>
              <c:pt idx="28">
                <c:v>95.028323520666149</c:v>
              </c:pt>
              <c:pt idx="29">
                <c:v>93.687502406373568</c:v>
              </c:pt>
              <c:pt idx="30">
                <c:v>93.289346891924325</c:v>
              </c:pt>
              <c:pt idx="31">
                <c:v>91.37509675842783</c:v>
              </c:pt>
              <c:pt idx="32">
                <c:v>92.657970239689078</c:v>
              </c:pt>
              <c:pt idx="33">
                <c:v>90.299031195638193</c:v>
              </c:pt>
              <c:pt idx="34">
                <c:v>93.104060269719739</c:v>
              </c:pt>
              <c:pt idx="35">
                <c:v>95.473286297602925</c:v>
              </c:pt>
              <c:pt idx="36">
                <c:v>92.688078897581619</c:v>
              </c:pt>
              <c:pt idx="37">
                <c:v>92.982591847118343</c:v>
              </c:pt>
              <c:pt idx="38">
                <c:v>91.263731092160441</c:v>
              </c:pt>
              <c:pt idx="39">
                <c:v>91.17073167723656</c:v>
              </c:pt>
              <c:pt idx="40">
                <c:v>96.253333929532033</c:v>
              </c:pt>
              <c:pt idx="41">
                <c:v>101.6915859293001</c:v>
              </c:pt>
              <c:pt idx="42">
                <c:v>95.543113435297315</c:v>
              </c:pt>
              <c:pt idx="43">
                <c:v>97.146520729220668</c:v>
              </c:pt>
              <c:pt idx="44">
                <c:v>92.318314652162613</c:v>
              </c:pt>
              <c:pt idx="45">
                <c:v>97.273020928368979</c:v>
              </c:pt>
              <c:pt idx="46">
                <c:v>96.598715711079691</c:v>
              </c:pt>
              <c:pt idx="47">
                <c:v>91.786050334150715</c:v>
              </c:pt>
              <c:pt idx="48">
                <c:v>92.407500666549154</c:v>
              </c:pt>
            </c:numLit>
          </c:val>
          <c:smooth val="0"/>
          <c:extLst>
            <c:ext xmlns:c16="http://schemas.microsoft.com/office/drawing/2014/chart" uri="{C3380CC4-5D6E-409C-BE32-E72D297353CC}">
              <c16:uniqueId val="{00000001-B728-4197-ADF4-4D42AE4AFC38}"/>
            </c:ext>
          </c:extLst>
        </c:ser>
        <c:ser>
          <c:idx val="0"/>
          <c:order val="1"/>
          <c:tx>
            <c:v>"HORS COVID"</c:v>
          </c:tx>
          <c:spPr>
            <a:ln w="12700">
              <a:solidFill>
                <a:srgbClr val="FF00FF"/>
              </a:solidFill>
              <a:prstDash val="solid"/>
            </a:ln>
          </c:spPr>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92.837600013180193</c:v>
              </c:pt>
              <c:pt idx="1">
                <c:v>94.130609530571178</c:v>
              </c:pt>
              <c:pt idx="2">
                <c:v>93.399423133515853</c:v>
              </c:pt>
              <c:pt idx="3">
                <c:v>90.820855958355267</c:v>
              </c:pt>
              <c:pt idx="4">
                <c:v>95.564630719410303</c:v>
              </c:pt>
              <c:pt idx="5">
                <c:v>83.025882796222447</c:v>
              </c:pt>
              <c:pt idx="6">
                <c:v>84.482149256819469</c:v>
              </c:pt>
              <c:pt idx="7">
                <c:v>85.792402426323278</c:v>
              </c:pt>
              <c:pt idx="8">
                <c:v>89.0682772745878</c:v>
              </c:pt>
              <c:pt idx="9">
                <c:v>90.154018627400177</c:v>
              </c:pt>
              <c:pt idx="10">
                <c:v>90.719270638649178</c:v>
              </c:pt>
              <c:pt idx="11">
                <c:v>90.490278126570217</c:v>
              </c:pt>
              <c:pt idx="12">
                <c:v>91.507387959082394</c:v>
              </c:pt>
              <c:pt idx="13">
                <c:v>90.966126437963212</c:v>
              </c:pt>
              <c:pt idx="14">
                <c:v>90.117999341825012</c:v>
              </c:pt>
              <c:pt idx="15">
                <c:v>94.263907349455209</c:v>
              </c:pt>
              <c:pt idx="16">
                <c:v>93.887868418667935</c:v>
              </c:pt>
              <c:pt idx="17">
                <c:v>88.890269777246516</c:v>
              </c:pt>
              <c:pt idx="18">
                <c:v>90.493083524836607</c:v>
              </c:pt>
              <c:pt idx="19">
                <c:v>86.493526531988678</c:v>
              </c:pt>
              <c:pt idx="20">
                <c:v>91.272094122183375</c:v>
              </c:pt>
              <c:pt idx="21">
                <c:v>94.005142214460534</c:v>
              </c:pt>
              <c:pt idx="22">
                <c:v>93.474637006720002</c:v>
              </c:pt>
              <c:pt idx="23">
                <c:v>94.824409102662898</c:v>
              </c:pt>
              <c:pt idx="24">
                <c:v>94.858734026175895</c:v>
              </c:pt>
              <c:pt idx="25">
                <c:v>94.778135345441441</c:v>
              </c:pt>
              <c:pt idx="26">
                <c:v>93.070326723798416</c:v>
              </c:pt>
              <c:pt idx="27">
                <c:v>95.875790108276661</c:v>
              </c:pt>
              <c:pt idx="28">
                <c:v>94.918044242643219</c:v>
              </c:pt>
              <c:pt idx="29">
                <c:v>92.764658528044777</c:v>
              </c:pt>
              <c:pt idx="30">
                <c:v>93.126261650903743</c:v>
              </c:pt>
              <c:pt idx="31">
                <c:v>91.419170244549548</c:v>
              </c:pt>
              <c:pt idx="32">
                <c:v>92.845494092728302</c:v>
              </c:pt>
              <c:pt idx="33">
                <c:v>90.594996013614093</c:v>
              </c:pt>
              <c:pt idx="34">
                <c:v>92.907433678271389</c:v>
              </c:pt>
              <c:pt idx="35">
                <c:v>95.167756291958597</c:v>
              </c:pt>
              <c:pt idx="36">
                <c:v>92.873549636242203</c:v>
              </c:pt>
              <c:pt idx="37">
                <c:v>92.692375513872321</c:v>
              </c:pt>
              <c:pt idx="38">
                <c:v>90.783351546011374</c:v>
              </c:pt>
              <c:pt idx="39">
                <c:v>90.989345889375358</c:v>
              </c:pt>
              <c:pt idx="40">
                <c:v>95.626023158027522</c:v>
              </c:pt>
              <c:pt idx="41">
                <c:v>101.44830666276555</c:v>
              </c:pt>
              <c:pt idx="42">
                <c:v>95.877833042829394</c:v>
              </c:pt>
              <c:pt idx="43">
                <c:v>96.557903021465734</c:v>
              </c:pt>
              <c:pt idx="44">
                <c:v>92.773259815436731</c:v>
              </c:pt>
              <c:pt idx="45">
                <c:v>97.566681897761356</c:v>
              </c:pt>
              <c:pt idx="46">
                <c:v>96.054631997518982</c:v>
              </c:pt>
              <c:pt idx="47">
                <c:v>91.272848039208981</c:v>
              </c:pt>
              <c:pt idx="48">
                <c:v>92.238397891315032</c:v>
              </c:pt>
            </c:numLit>
          </c:val>
          <c:smooth val="0"/>
          <c:extLst>
            <c:ext xmlns:c16="http://schemas.microsoft.com/office/drawing/2014/chart" uri="{C3380CC4-5D6E-409C-BE32-E72D297353CC}">
              <c16:uniqueId val="{00000002-B728-4197-ADF4-4D42AE4AFC38}"/>
            </c:ext>
          </c:extLst>
        </c:ser>
        <c:dLbls>
          <c:showLegendKey val="0"/>
          <c:showVal val="0"/>
          <c:showCatName val="0"/>
          <c:showSerName val="0"/>
          <c:showPercent val="0"/>
          <c:showBubbleSize val="0"/>
        </c:dLbls>
        <c:marker val="1"/>
        <c:smooth val="0"/>
        <c:axId val="479860784"/>
        <c:axId val="479862352"/>
      </c:lineChart>
      <c:dateAx>
        <c:axId val="4798607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2352"/>
        <c:crosses val="autoZero"/>
        <c:auto val="0"/>
        <c:lblOffset val="100"/>
        <c:baseTimeUnit val="months"/>
        <c:majorUnit val="6"/>
        <c:majorTimeUnit val="months"/>
        <c:minorUnit val="1"/>
        <c:minorTimeUnit val="months"/>
      </c:dateAx>
      <c:valAx>
        <c:axId val="479862352"/>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78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104.44381458279288</c:v>
              </c:pt>
              <c:pt idx="1">
                <c:v>103.90645437217397</c:v>
              </c:pt>
              <c:pt idx="2">
                <c:v>106.1538945333745</c:v>
              </c:pt>
              <c:pt idx="3">
                <c:v>104.52288780519163</c:v>
              </c:pt>
              <c:pt idx="4">
                <c:v>112.54622031773629</c:v>
              </c:pt>
              <c:pt idx="5">
                <c:v>106.21325070350342</c:v>
              </c:pt>
              <c:pt idx="6">
                <c:v>105.01185631132886</c:v>
              </c:pt>
              <c:pt idx="7">
                <c:v>107.01135941284741</c:v>
              </c:pt>
              <c:pt idx="8">
                <c:v>106.38578619161963</c:v>
              </c:pt>
              <c:pt idx="9">
                <c:v>108.28637633933383</c:v>
              </c:pt>
              <c:pt idx="10">
                <c:v>104.28089362920632</c:v>
              </c:pt>
              <c:pt idx="11">
                <c:v>103.60502248583465</c:v>
              </c:pt>
              <c:pt idx="12">
                <c:v>104.05494924996066</c:v>
              </c:pt>
              <c:pt idx="13">
                <c:v>105.17163850076557</c:v>
              </c:pt>
              <c:pt idx="14">
                <c:v>105.19453424690526</c:v>
              </c:pt>
              <c:pt idx="15">
                <c:v>104.97982916068582</c:v>
              </c:pt>
              <c:pt idx="16">
                <c:v>104.16471703907808</c:v>
              </c:pt>
              <c:pt idx="17">
                <c:v>102.44365450145307</c:v>
              </c:pt>
              <c:pt idx="18">
                <c:v>108.39535170901267</c:v>
              </c:pt>
              <c:pt idx="19">
                <c:v>107.18565063045618</c:v>
              </c:pt>
              <c:pt idx="20">
                <c:v>105.45834982871666</c:v>
              </c:pt>
              <c:pt idx="21">
                <c:v>101.95857578821546</c:v>
              </c:pt>
              <c:pt idx="22">
                <c:v>103.72313329561862</c:v>
              </c:pt>
              <c:pt idx="23">
                <c:v>105.2710181309052</c:v>
              </c:pt>
              <c:pt idx="24">
                <c:v>104.96474370037436</c:v>
              </c:pt>
              <c:pt idx="25">
                <c:v>106.65077262508862</c:v>
              </c:pt>
              <c:pt idx="26">
                <c:v>103.35249996898052</c:v>
              </c:pt>
              <c:pt idx="27">
                <c:v>104.62238029278934</c:v>
              </c:pt>
              <c:pt idx="28">
                <c:v>101.21852838669385</c:v>
              </c:pt>
              <c:pt idx="29">
                <c:v>102.03595160479588</c:v>
              </c:pt>
              <c:pt idx="30">
                <c:v>101.73385550640927</c:v>
              </c:pt>
              <c:pt idx="31">
                <c:v>99.934071220196259</c:v>
              </c:pt>
              <c:pt idx="32">
                <c:v>101.17002109665432</c:v>
              </c:pt>
              <c:pt idx="33">
                <c:v>98.287004642418296</c:v>
              </c:pt>
              <c:pt idx="34">
                <c:v>100.96736758024028</c:v>
              </c:pt>
              <c:pt idx="35">
                <c:v>102.68818094043581</c:v>
              </c:pt>
              <c:pt idx="36">
                <c:v>101.78464304366814</c:v>
              </c:pt>
              <c:pt idx="37">
                <c:v>98.542846809231548</c:v>
              </c:pt>
              <c:pt idx="38">
                <c:v>99.889205009150444</c:v>
              </c:pt>
              <c:pt idx="39">
                <c:v>101.45286958168877</c:v>
              </c:pt>
              <c:pt idx="40">
                <c:v>100.0940462640731</c:v>
              </c:pt>
              <c:pt idx="41">
                <c:v>107.93647680239803</c:v>
              </c:pt>
              <c:pt idx="42">
                <c:v>94.564961652802268</c:v>
              </c:pt>
              <c:pt idx="43">
                <c:v>102.34729097995414</c:v>
              </c:pt>
              <c:pt idx="44">
                <c:v>98.350233061088659</c:v>
              </c:pt>
              <c:pt idx="45">
                <c:v>105.0153025789112</c:v>
              </c:pt>
              <c:pt idx="46">
                <c:v>101.54454695075714</c:v>
              </c:pt>
              <c:pt idx="47">
                <c:v>97.339350305981924</c:v>
              </c:pt>
              <c:pt idx="48">
                <c:v>99.248777364840592</c:v>
              </c:pt>
            </c:numLit>
          </c:val>
          <c:smooth val="0"/>
          <c:extLst>
            <c:ext xmlns:c16="http://schemas.microsoft.com/office/drawing/2014/chart" uri="{C3380CC4-5D6E-409C-BE32-E72D297353CC}">
              <c16:uniqueId val="{00000001-0A29-4195-81E5-65EB77276922}"/>
            </c:ext>
          </c:extLst>
        </c:ser>
        <c:ser>
          <c:idx val="0"/>
          <c:order val="1"/>
          <c:tx>
            <c:v>"HORS COVID"</c:v>
          </c:tx>
          <c:spPr>
            <a:ln w="12700">
              <a:solidFill>
                <a:srgbClr val="FF00FF"/>
              </a:solidFill>
              <a:prstDash val="solid"/>
            </a:ln>
          </c:spPr>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103.73140719523839</c:v>
              </c:pt>
              <c:pt idx="1">
                <c:v>103.88364900620073</c:v>
              </c:pt>
              <c:pt idx="2">
                <c:v>106.56095620713171</c:v>
              </c:pt>
              <c:pt idx="3">
                <c:v>101.7771029558793</c:v>
              </c:pt>
              <c:pt idx="4">
                <c:v>109.22260192864601</c:v>
              </c:pt>
              <c:pt idx="5">
                <c:v>105.63630306418221</c:v>
              </c:pt>
              <c:pt idx="6">
                <c:v>104.80860600743709</c:v>
              </c:pt>
              <c:pt idx="7">
                <c:v>104.95655828685619</c:v>
              </c:pt>
              <c:pt idx="8">
                <c:v>103.76391206753581</c:v>
              </c:pt>
              <c:pt idx="9">
                <c:v>105.91372900006148</c:v>
              </c:pt>
              <c:pt idx="10">
                <c:v>103.77947671223262</c:v>
              </c:pt>
              <c:pt idx="11">
                <c:v>103.30038349605366</c:v>
              </c:pt>
              <c:pt idx="12">
                <c:v>100.37109600871609</c:v>
              </c:pt>
              <c:pt idx="13">
                <c:v>102.20665297100496</c:v>
              </c:pt>
              <c:pt idx="14">
                <c:v>101.8890574202435</c:v>
              </c:pt>
              <c:pt idx="15">
                <c:v>102.69520886321175</c:v>
              </c:pt>
              <c:pt idx="16">
                <c:v>100.51049880548359</c:v>
              </c:pt>
              <c:pt idx="17">
                <c:v>100.14907721421169</c:v>
              </c:pt>
              <c:pt idx="18">
                <c:v>101.97502485718701</c:v>
              </c:pt>
              <c:pt idx="19">
                <c:v>101.30629741826142</c:v>
              </c:pt>
              <c:pt idx="20">
                <c:v>102.93178897226534</c:v>
              </c:pt>
              <c:pt idx="21">
                <c:v>99.280537576885067</c:v>
              </c:pt>
              <c:pt idx="22">
                <c:v>103.08411212098912</c:v>
              </c:pt>
              <c:pt idx="23">
                <c:v>102.18781433114054</c:v>
              </c:pt>
              <c:pt idx="24">
                <c:v>103.05461700278488</c:v>
              </c:pt>
              <c:pt idx="25">
                <c:v>103.19097139367008</c:v>
              </c:pt>
              <c:pt idx="26">
                <c:v>101.41724580065059</c:v>
              </c:pt>
              <c:pt idx="27">
                <c:v>101.18901783087608</c:v>
              </c:pt>
              <c:pt idx="28">
                <c:v>101.80359436206454</c:v>
              </c:pt>
              <c:pt idx="29">
                <c:v>99.857611959241083</c:v>
              </c:pt>
              <c:pt idx="30">
                <c:v>102.65353468222752</c:v>
              </c:pt>
              <c:pt idx="31">
                <c:v>99.613176723651137</c:v>
              </c:pt>
              <c:pt idx="32">
                <c:v>100.89736891305112</c:v>
              </c:pt>
              <c:pt idx="33">
                <c:v>99.119027522645297</c:v>
              </c:pt>
              <c:pt idx="34">
                <c:v>97.432669715158738</c:v>
              </c:pt>
              <c:pt idx="35">
                <c:v>102.10058229709603</c:v>
              </c:pt>
              <c:pt idx="36">
                <c:v>100.49202561633714</c:v>
              </c:pt>
              <c:pt idx="37">
                <c:v>98.156019669384449</c:v>
              </c:pt>
              <c:pt idx="38">
                <c:v>98.872861397698429</c:v>
              </c:pt>
              <c:pt idx="39">
                <c:v>100.74289390538247</c:v>
              </c:pt>
              <c:pt idx="40">
                <c:v>100.53436878777792</c:v>
              </c:pt>
              <c:pt idx="41">
                <c:v>106.98545185158579</c:v>
              </c:pt>
              <c:pt idx="42">
                <c:v>94.69015683510716</c:v>
              </c:pt>
              <c:pt idx="43">
                <c:v>103.29245728531416</c:v>
              </c:pt>
              <c:pt idx="44">
                <c:v>98.859481907183465</c:v>
              </c:pt>
              <c:pt idx="45">
                <c:v>104.51974909970654</c:v>
              </c:pt>
              <c:pt idx="46">
                <c:v>99.630496825870921</c:v>
              </c:pt>
              <c:pt idx="47">
                <c:v>97.576989635245894</c:v>
              </c:pt>
              <c:pt idx="48">
                <c:v>98.464476494849222</c:v>
              </c:pt>
            </c:numLit>
          </c:val>
          <c:smooth val="0"/>
          <c:extLst>
            <c:ext xmlns:c16="http://schemas.microsoft.com/office/drawing/2014/chart" uri="{C3380CC4-5D6E-409C-BE32-E72D297353CC}">
              <c16:uniqueId val="{00000002-0A29-4195-81E5-65EB77276922}"/>
            </c:ext>
          </c:extLst>
        </c:ser>
        <c:dLbls>
          <c:showLegendKey val="0"/>
          <c:showVal val="0"/>
          <c:showCatName val="0"/>
          <c:showSerName val="0"/>
          <c:showPercent val="0"/>
          <c:showBubbleSize val="0"/>
        </c:dLbls>
        <c:marker val="1"/>
        <c:smooth val="0"/>
        <c:axId val="479861960"/>
        <c:axId val="479863136"/>
      </c:lineChart>
      <c:dateAx>
        <c:axId val="4798619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3136"/>
        <c:crosses val="autoZero"/>
        <c:auto val="0"/>
        <c:lblOffset val="100"/>
        <c:baseTimeUnit val="months"/>
        <c:majorUnit val="6"/>
        <c:majorTimeUnit val="months"/>
        <c:minorUnit val="1"/>
        <c:minorTimeUnit val="months"/>
      </c:dateAx>
      <c:valAx>
        <c:axId val="47986313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196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99.514670011460808</c:v>
              </c:pt>
              <c:pt idx="1">
                <c:v>100.05795305727881</c:v>
              </c:pt>
              <c:pt idx="2">
                <c:v>102.04563706911868</c:v>
              </c:pt>
              <c:pt idx="3">
                <c:v>98.492198831974704</c:v>
              </c:pt>
              <c:pt idx="4">
                <c:v>106.21460287471014</c:v>
              </c:pt>
              <c:pt idx="5">
                <c:v>101.74722145566793</c:v>
              </c:pt>
              <c:pt idx="6">
                <c:v>100.81937342514018</c:v>
              </c:pt>
              <c:pt idx="7">
                <c:v>101.45897900425935</c:v>
              </c:pt>
              <c:pt idx="8">
                <c:v>99.718702275408049</c:v>
              </c:pt>
              <c:pt idx="9">
                <c:v>101.0179287149586</c:v>
              </c:pt>
              <c:pt idx="10">
                <c:v>99.969069896504422</c:v>
              </c:pt>
              <c:pt idx="11">
                <c:v>98.267001338611067</c:v>
              </c:pt>
              <c:pt idx="12">
                <c:v>96.696328322959531</c:v>
              </c:pt>
              <c:pt idx="13">
                <c:v>98.004602531947455</c:v>
              </c:pt>
              <c:pt idx="14">
                <c:v>98.325040188622438</c:v>
              </c:pt>
              <c:pt idx="15">
                <c:v>98.599213277791833</c:v>
              </c:pt>
              <c:pt idx="16">
                <c:v>96.142886488109525</c:v>
              </c:pt>
              <c:pt idx="17">
                <c:v>96.113566007107224</c:v>
              </c:pt>
              <c:pt idx="18">
                <c:v>98.401279285991194</c:v>
              </c:pt>
              <c:pt idx="19">
                <c:v>98.123941521246067</c:v>
              </c:pt>
              <c:pt idx="20">
                <c:v>97.836184474192564</c:v>
              </c:pt>
              <c:pt idx="21">
                <c:v>93.858558846196317</c:v>
              </c:pt>
              <c:pt idx="22">
                <c:v>97.530304407511522</c:v>
              </c:pt>
              <c:pt idx="23">
                <c:v>96.998580253137916</c:v>
              </c:pt>
              <c:pt idx="24">
                <c:v>98.694432977647637</c:v>
              </c:pt>
              <c:pt idx="25">
                <c:v>97.709046122316323</c:v>
              </c:pt>
              <c:pt idx="26">
                <c:v>95.167350741801641</c:v>
              </c:pt>
              <c:pt idx="27">
                <c:v>96.334984087013922</c:v>
              </c:pt>
              <c:pt idx="28">
                <c:v>93.482876344404502</c:v>
              </c:pt>
              <c:pt idx="29">
                <c:v>93.493274766259375</c:v>
              </c:pt>
              <c:pt idx="30">
                <c:v>93.904868960592196</c:v>
              </c:pt>
              <c:pt idx="31">
                <c:v>91.613609811747878</c:v>
              </c:pt>
              <c:pt idx="32">
                <c:v>92.783996865114929</c:v>
              </c:pt>
              <c:pt idx="33">
                <c:v>91.161877622215258</c:v>
              </c:pt>
              <c:pt idx="34">
                <c:v>89.844141462161204</c:v>
              </c:pt>
              <c:pt idx="35">
                <c:v>93.830649477529434</c:v>
              </c:pt>
              <c:pt idx="36">
                <c:v>92.324171354884214</c:v>
              </c:pt>
              <c:pt idx="37">
                <c:v>89.965290191031215</c:v>
              </c:pt>
              <c:pt idx="38">
                <c:v>90.513578234465228</c:v>
              </c:pt>
              <c:pt idx="39">
                <c:v>92.327955928855971</c:v>
              </c:pt>
              <c:pt idx="40">
                <c:v>91.911038070586329</c:v>
              </c:pt>
              <c:pt idx="41">
                <c:v>97.041974984805336</c:v>
              </c:pt>
              <c:pt idx="42">
                <c:v>83.276937159285353</c:v>
              </c:pt>
              <c:pt idx="43">
                <c:v>92.391799075159142</c:v>
              </c:pt>
              <c:pt idx="44">
                <c:v>88.88876584737028</c:v>
              </c:pt>
              <c:pt idx="45">
                <c:v>93.03348857629237</c:v>
              </c:pt>
              <c:pt idx="46">
                <c:v>91.851847164108463</c:v>
              </c:pt>
              <c:pt idx="47">
                <c:v>87.703869541627128</c:v>
              </c:pt>
              <c:pt idx="48">
                <c:v>88.034640951525219</c:v>
              </c:pt>
            </c:numLit>
          </c:val>
          <c:smooth val="0"/>
          <c:extLst>
            <c:ext xmlns:c16="http://schemas.microsoft.com/office/drawing/2014/chart" uri="{C3380CC4-5D6E-409C-BE32-E72D297353CC}">
              <c16:uniqueId val="{00000001-73CC-495E-91CF-70A298FCCAB3}"/>
            </c:ext>
          </c:extLst>
        </c:ser>
        <c:ser>
          <c:idx val="0"/>
          <c:order val="1"/>
          <c:tx>
            <c:v>"HORS COVID"</c:v>
          </c:tx>
          <c:spPr>
            <a:ln w="12700">
              <a:solidFill>
                <a:srgbClr val="FF00FF"/>
              </a:solidFill>
              <a:prstDash val="solid"/>
            </a:ln>
          </c:spPr>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99.932133796180963</c:v>
              </c:pt>
              <c:pt idx="1">
                <c:v>99.538332709549778</c:v>
              </c:pt>
              <c:pt idx="2">
                <c:v>101.86368091227236</c:v>
              </c:pt>
              <c:pt idx="3">
                <c:v>96.681120291794514</c:v>
              </c:pt>
              <c:pt idx="4">
                <c:v>104.77371537691747</c:v>
              </c:pt>
              <c:pt idx="5">
                <c:v>100.89325446513013</c:v>
              </c:pt>
              <c:pt idx="6">
                <c:v>100.54192900457883</c:v>
              </c:pt>
              <c:pt idx="7">
                <c:v>100.29136147514089</c:v>
              </c:pt>
              <c:pt idx="8">
                <c:v>98.898312724230578</c:v>
              </c:pt>
              <c:pt idx="9">
                <c:v>100.52189444380389</c:v>
              </c:pt>
              <c:pt idx="10">
                <c:v>98.539442258889082</c:v>
              </c:pt>
              <c:pt idx="11">
                <c:v>97.428648520597221</c:v>
              </c:pt>
              <c:pt idx="12">
                <c:v>94.576635953171547</c:v>
              </c:pt>
              <c:pt idx="13">
                <c:v>96.274277792550507</c:v>
              </c:pt>
              <c:pt idx="14">
                <c:v>96.03769229644567</c:v>
              </c:pt>
              <c:pt idx="15">
                <c:v>96.352366828229137</c:v>
              </c:pt>
              <c:pt idx="16">
                <c:v>94.78263888004939</c:v>
              </c:pt>
              <c:pt idx="17">
                <c:v>94.266259714343335</c:v>
              </c:pt>
              <c:pt idx="18">
                <c:v>95.061962952052241</c:v>
              </c:pt>
              <c:pt idx="19">
                <c:v>95.162153441799063</c:v>
              </c:pt>
              <c:pt idx="20">
                <c:v>95.968956804930954</c:v>
              </c:pt>
              <c:pt idx="21">
                <c:v>93.099837639664784</c:v>
              </c:pt>
              <c:pt idx="22">
                <c:v>96.164895117222457</c:v>
              </c:pt>
              <c:pt idx="23">
                <c:v>94.925600487397091</c:v>
              </c:pt>
              <c:pt idx="24">
                <c:v>96.026315589679029</c:v>
              </c:pt>
              <c:pt idx="25">
                <c:v>95.908757937481326</c:v>
              </c:pt>
              <c:pt idx="26">
                <c:v>93.924007579420788</c:v>
              </c:pt>
              <c:pt idx="27">
                <c:v>93.874443047510752</c:v>
              </c:pt>
              <c:pt idx="28">
                <c:v>94.69875465683802</c:v>
              </c:pt>
              <c:pt idx="29">
                <c:v>92.572211248063027</c:v>
              </c:pt>
              <c:pt idx="30">
                <c:v>94.757856228549514</c:v>
              </c:pt>
              <c:pt idx="31">
                <c:v>91.511861692317822</c:v>
              </c:pt>
              <c:pt idx="32">
                <c:v>92.568194696828172</c:v>
              </c:pt>
              <c:pt idx="33">
                <c:v>91.209944665796911</c:v>
              </c:pt>
              <c:pt idx="34">
                <c:v>88.706181089630036</c:v>
              </c:pt>
              <c:pt idx="35">
                <c:v>93.381552116518705</c:v>
              </c:pt>
              <c:pt idx="36">
                <c:v>91.634181770369807</c:v>
              </c:pt>
              <c:pt idx="37">
                <c:v>89.324426071619527</c:v>
              </c:pt>
              <c:pt idx="38">
                <c:v>89.988338379056771</c:v>
              </c:pt>
              <c:pt idx="39">
                <c:v>91.32855948564503</c:v>
              </c:pt>
              <c:pt idx="40">
                <c:v>90.949228098626747</c:v>
              </c:pt>
              <c:pt idx="41">
                <c:v>96.94036421612617</c:v>
              </c:pt>
              <c:pt idx="42">
                <c:v>84.833611198594483</c:v>
              </c:pt>
              <c:pt idx="43">
                <c:v>92.981378967282566</c:v>
              </c:pt>
              <c:pt idx="44">
                <c:v>88.794325821875177</c:v>
              </c:pt>
              <c:pt idx="45">
                <c:v>93.720691459613931</c:v>
              </c:pt>
              <c:pt idx="46">
                <c:v>89.623532188458682</c:v>
              </c:pt>
              <c:pt idx="47">
                <c:v>86.75044739115782</c:v>
              </c:pt>
              <c:pt idx="48">
                <c:v>87.65800732264546</c:v>
              </c:pt>
            </c:numLit>
          </c:val>
          <c:smooth val="0"/>
          <c:extLst>
            <c:ext xmlns:c16="http://schemas.microsoft.com/office/drawing/2014/chart" uri="{C3380CC4-5D6E-409C-BE32-E72D297353CC}">
              <c16:uniqueId val="{00000002-73CC-495E-91CF-70A298FCCAB3}"/>
            </c:ext>
          </c:extLst>
        </c:ser>
        <c:dLbls>
          <c:showLegendKey val="0"/>
          <c:showVal val="0"/>
          <c:showCatName val="0"/>
          <c:showSerName val="0"/>
          <c:showPercent val="0"/>
          <c:showBubbleSize val="0"/>
        </c:dLbls>
        <c:marker val="1"/>
        <c:smooth val="0"/>
        <c:axId val="479868232"/>
        <c:axId val="479869016"/>
      </c:lineChart>
      <c:dateAx>
        <c:axId val="47986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9016"/>
        <c:crosses val="autoZero"/>
        <c:auto val="0"/>
        <c:lblOffset val="100"/>
        <c:baseTimeUnit val="months"/>
        <c:majorUnit val="6"/>
        <c:majorTimeUnit val="months"/>
        <c:minorUnit val="1"/>
        <c:minorTimeUnit val="months"/>
      </c:dateAx>
      <c:valAx>
        <c:axId val="47986901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823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117.43756534770853</c:v>
              </c:pt>
              <c:pt idx="1">
                <c:v>114.05151426654913</c:v>
              </c:pt>
              <c:pt idx="2">
                <c:v>116.98369933948879</c:v>
              </c:pt>
              <c:pt idx="3">
                <c:v>120.42042708907776</c:v>
              </c:pt>
              <c:pt idx="4">
                <c:v>129.23703914093846</c:v>
              </c:pt>
              <c:pt idx="5">
                <c:v>117.98618008616018</c:v>
              </c:pt>
              <c:pt idx="6">
                <c:v>116.06368831198527</c:v>
              </c:pt>
              <c:pt idx="7">
                <c:v>121.64802631054738</c:v>
              </c:pt>
              <c:pt idx="8">
                <c:v>123.96093041438681</c:v>
              </c:pt>
              <c:pt idx="9">
                <c:v>127.4467794300169</c:v>
              </c:pt>
              <c:pt idx="10">
                <c:v>115.6473208285278</c:v>
              </c:pt>
              <c:pt idx="11">
                <c:v>117.67661550996213</c:v>
              </c:pt>
              <c:pt idx="12">
                <c:v>123.45305878301195</c:v>
              </c:pt>
              <c:pt idx="13">
                <c:v>124.06470965222522</c:v>
              </c:pt>
              <c:pt idx="14">
                <c:v>123.30325319045892</c:v>
              </c:pt>
              <c:pt idx="15">
                <c:v>121.79981309688053</c:v>
              </c:pt>
              <c:pt idx="16">
                <c:v>125.31111786974031</c:v>
              </c:pt>
              <c:pt idx="17">
                <c:v>119.13044285287735</c:v>
              </c:pt>
              <c:pt idx="18">
                <c:v>134.74079244664617</c:v>
              </c:pt>
              <c:pt idx="19">
                <c:v>131.07328223981301</c:v>
              </c:pt>
              <c:pt idx="20">
                <c:v>125.55119057874882</c:v>
              </c:pt>
              <c:pt idx="21">
                <c:v>123.31108428397405</c:v>
              </c:pt>
              <c:pt idx="22">
                <c:v>120.04809068677243</c:v>
              </c:pt>
              <c:pt idx="23">
                <c:v>127.07804660134565</c:v>
              </c:pt>
              <c:pt idx="24">
                <c:v>121.49395147073415</c:v>
              </c:pt>
              <c:pt idx="25">
                <c:v>130.22211728817788</c:v>
              </c:pt>
              <c:pt idx="26">
                <c:v>124.92942624746092</c:v>
              </c:pt>
              <c:pt idx="27">
                <c:v>126.46884051110912</c:v>
              </c:pt>
              <c:pt idx="28">
                <c:v>121.61053214860718</c:v>
              </c:pt>
              <c:pt idx="29">
                <c:v>124.55535879580128</c:v>
              </c:pt>
              <c:pt idx="30">
                <c:v>122.37189897339837</c:v>
              </c:pt>
              <c:pt idx="31">
                <c:v>121.86769483904246</c:v>
              </c:pt>
              <c:pt idx="32">
                <c:v>123.27647530919903</c:v>
              </c:pt>
              <c:pt idx="33">
                <c:v>117.06959933589557</c:v>
              </c:pt>
              <c:pt idx="34">
                <c:v>130.28937787807578</c:v>
              </c:pt>
              <c:pt idx="35">
                <c:v>126.03757849935153</c:v>
              </c:pt>
              <c:pt idx="36">
                <c:v>126.72345533932337</c:v>
              </c:pt>
              <c:pt idx="37">
                <c:v>121.1542008192292</c:v>
              </c:pt>
              <c:pt idx="38">
                <c:v>124.60435706284782</c:v>
              </c:pt>
              <c:pt idx="39">
                <c:v>125.50711510856385</c:v>
              </c:pt>
              <c:pt idx="40">
                <c:v>121.66532854940787</c:v>
              </c:pt>
              <c:pt idx="41">
                <c:v>136.65554545155788</c:v>
              </c:pt>
              <c:pt idx="42">
                <c:v>124.32139804342397</c:v>
              </c:pt>
              <c:pt idx="43">
                <c:v>128.59102935707429</c:v>
              </c:pt>
              <c:pt idx="44">
                <c:v>123.29166966664013</c:v>
              </c:pt>
              <c:pt idx="45">
                <c:v>136.60064210558915</c:v>
              </c:pt>
              <c:pt idx="46">
                <c:v>127.09553727864433</c:v>
              </c:pt>
              <c:pt idx="47">
                <c:v>122.73950518890713</c:v>
              </c:pt>
              <c:pt idx="48">
                <c:v>128.81043689616288</c:v>
              </c:pt>
            </c:numLit>
          </c:val>
          <c:smooth val="0"/>
          <c:extLst>
            <c:ext xmlns:c16="http://schemas.microsoft.com/office/drawing/2014/chart" uri="{C3380CC4-5D6E-409C-BE32-E72D297353CC}">
              <c16:uniqueId val="{00000001-EB16-40EE-8DFB-303284B52FD2}"/>
            </c:ext>
          </c:extLst>
        </c:ser>
        <c:ser>
          <c:idx val="0"/>
          <c:order val="1"/>
          <c:tx>
            <c:v>"HORS COVID"</c:v>
          </c:tx>
          <c:spPr>
            <a:ln w="12700">
              <a:solidFill>
                <a:srgbClr val="FF00FF"/>
              </a:solidFill>
              <a:prstDash val="solid"/>
            </a:ln>
          </c:spPr>
          <c:cat>
            <c:numLit>
              <c:formatCode>General</c:formatCode>
              <c:ptCount val="49"/>
              <c:pt idx="0">
                <c:v>44013</c:v>
              </c:pt>
              <c:pt idx="1">
                <c:v>44044</c:v>
              </c:pt>
              <c:pt idx="2">
                <c:v>44075</c:v>
              </c:pt>
              <c:pt idx="3">
                <c:v>44105</c:v>
              </c:pt>
              <c:pt idx="4">
                <c:v>44136</c:v>
              </c:pt>
              <c:pt idx="5">
                <c:v>44166</c:v>
              </c:pt>
              <c:pt idx="6">
                <c:v>44197</c:v>
              </c:pt>
              <c:pt idx="7">
                <c:v>44228</c:v>
              </c:pt>
              <c:pt idx="8">
                <c:v>44256</c:v>
              </c:pt>
              <c:pt idx="9">
                <c:v>44287</c:v>
              </c:pt>
              <c:pt idx="10">
                <c:v>44317</c:v>
              </c:pt>
              <c:pt idx="11">
                <c:v>44348</c:v>
              </c:pt>
              <c:pt idx="12">
                <c:v>44378</c:v>
              </c:pt>
              <c:pt idx="13">
                <c:v>44409</c:v>
              </c:pt>
              <c:pt idx="14">
                <c:v>44440</c:v>
              </c:pt>
              <c:pt idx="15">
                <c:v>44470</c:v>
              </c:pt>
              <c:pt idx="16">
                <c:v>44501</c:v>
              </c:pt>
              <c:pt idx="17">
                <c:v>44531</c:v>
              </c:pt>
              <c:pt idx="18">
                <c:v>44562</c:v>
              </c:pt>
              <c:pt idx="19">
                <c:v>44593</c:v>
              </c:pt>
              <c:pt idx="20">
                <c:v>44621</c:v>
              </c:pt>
              <c:pt idx="21">
                <c:v>44652</c:v>
              </c:pt>
              <c:pt idx="22">
                <c:v>44682</c:v>
              </c:pt>
              <c:pt idx="23">
                <c:v>44713</c:v>
              </c:pt>
              <c:pt idx="24">
                <c:v>44743</c:v>
              </c:pt>
              <c:pt idx="25">
                <c:v>44774</c:v>
              </c:pt>
              <c:pt idx="26">
                <c:v>44805</c:v>
              </c:pt>
              <c:pt idx="27">
                <c:v>44835</c:v>
              </c:pt>
              <c:pt idx="28">
                <c:v>44866</c:v>
              </c:pt>
              <c:pt idx="29">
                <c:v>44896</c:v>
              </c:pt>
              <c:pt idx="30">
                <c:v>44927</c:v>
              </c:pt>
              <c:pt idx="31">
                <c:v>44958</c:v>
              </c:pt>
              <c:pt idx="32">
                <c:v>44986</c:v>
              </c:pt>
              <c:pt idx="33">
                <c:v>45017</c:v>
              </c:pt>
              <c:pt idx="34">
                <c:v>45047</c:v>
              </c:pt>
              <c:pt idx="35">
                <c:v>45078</c:v>
              </c:pt>
              <c:pt idx="36">
                <c:v>45108</c:v>
              </c:pt>
              <c:pt idx="37">
                <c:v>45139</c:v>
              </c:pt>
              <c:pt idx="38">
                <c:v>45170</c:v>
              </c:pt>
              <c:pt idx="39">
                <c:v>45200</c:v>
              </c:pt>
              <c:pt idx="40">
                <c:v>45231</c:v>
              </c:pt>
              <c:pt idx="41">
                <c:v>45261</c:v>
              </c:pt>
              <c:pt idx="42">
                <c:v>45292</c:v>
              </c:pt>
              <c:pt idx="43">
                <c:v>45323</c:v>
              </c:pt>
              <c:pt idx="44">
                <c:v>45352</c:v>
              </c:pt>
              <c:pt idx="45">
                <c:v>45383</c:v>
              </c:pt>
              <c:pt idx="46">
                <c:v>45413</c:v>
              </c:pt>
              <c:pt idx="47">
                <c:v>45444</c:v>
              </c:pt>
              <c:pt idx="48">
                <c:v>45474</c:v>
              </c:pt>
            </c:numLit>
          </c:cat>
          <c:val>
            <c:numLit>
              <c:formatCode>General</c:formatCode>
              <c:ptCount val="49"/>
              <c:pt idx="0">
                <c:v>113.78983403749841</c:v>
              </c:pt>
              <c:pt idx="1">
                <c:v>115.38770293587766</c:v>
              </c:pt>
              <c:pt idx="2">
                <c:v>118.99680773680046</c:v>
              </c:pt>
              <c:pt idx="3">
                <c:v>115.26851655850092</c:v>
              </c:pt>
              <c:pt idx="4">
                <c:v>121.00085403368746</c:v>
              </c:pt>
              <c:pt idx="5">
                <c:v>118.19333761575861</c:v>
              </c:pt>
              <c:pt idx="6">
                <c:v>116.1044655008471</c:v>
              </c:pt>
              <c:pt idx="7">
                <c:v>117.30748329452337</c:v>
              </c:pt>
              <c:pt idx="8">
                <c:v>116.64539489278498</c:v>
              </c:pt>
              <c:pt idx="9">
                <c:v>120.18839884696997</c:v>
              </c:pt>
              <c:pt idx="10">
                <c:v>117.65226175922454</c:v>
              </c:pt>
              <c:pt idx="11">
                <c:v>118.84557082119332</c:v>
              </c:pt>
              <c:pt idx="12">
                <c:v>115.71170102375723</c:v>
              </c:pt>
              <c:pt idx="13">
                <c:v>117.91238284770378</c:v>
              </c:pt>
              <c:pt idx="14">
                <c:v>117.38031636456525</c:v>
              </c:pt>
              <c:pt idx="15">
                <c:v>119.4876335928225</c:v>
              </c:pt>
              <c:pt idx="16">
                <c:v>115.67478259642795</c:v>
              </c:pt>
              <c:pt idx="17">
                <c:v>115.72360508669198</c:v>
              </c:pt>
              <c:pt idx="18">
                <c:v>120.27708425782495</c:v>
              </c:pt>
              <c:pt idx="19">
                <c:v>117.57267685567999</c:v>
              </c:pt>
              <c:pt idx="20">
                <c:v>121.36561318387452</c:v>
              </c:pt>
              <c:pt idx="21">
                <c:v>115.64369748212238</c:v>
              </c:pt>
              <c:pt idx="22">
                <c:v>121.40246690308365</c:v>
              </c:pt>
              <c:pt idx="23">
                <c:v>121.41423975192329</c:v>
              </c:pt>
              <c:pt idx="24">
                <c:v>121.66176846669808</c:v>
              </c:pt>
              <c:pt idx="25">
                <c:v>122.47034500152057</c:v>
              </c:pt>
              <c:pt idx="26">
                <c:v>121.25529917121489</c:v>
              </c:pt>
              <c:pt idx="27">
                <c:v>120.5540667791758</c:v>
              </c:pt>
              <c:pt idx="28">
                <c:v>120.61337794298157</c:v>
              </c:pt>
              <c:pt idx="29">
                <c:v>119.14542369927368</c:v>
              </c:pt>
              <c:pt idx="30">
                <c:v>123.55703273425813</c:v>
              </c:pt>
              <c:pt idx="31">
                <c:v>121.0610895242892</c:v>
              </c:pt>
              <c:pt idx="32">
                <c:v>122.94852994060481</c:v>
              </c:pt>
              <c:pt idx="33">
                <c:v>120.05801320467566</c:v>
              </c:pt>
              <c:pt idx="34">
                <c:v>120.53570500908381</c:v>
              </c:pt>
              <c:pt idx="35">
                <c:v>125.18387165146359</c:v>
              </c:pt>
              <c:pt idx="36">
                <c:v>123.94281868822546</c:v>
              </c:pt>
              <c:pt idx="37">
                <c:v>121.53731624196826</c:v>
              </c:pt>
              <c:pt idx="38">
                <c:v>122.39428652955465</c:v>
              </c:pt>
              <c:pt idx="39">
                <c:v>125.66697387630326</c:v>
              </c:pt>
              <c:pt idx="40">
                <c:v>125.91065163662891</c:v>
              </c:pt>
              <c:pt idx="41">
                <c:v>133.57942614425659</c:v>
              </c:pt>
              <c:pt idx="42">
                <c:v>120.78497360371772</c:v>
              </c:pt>
              <c:pt idx="43">
                <c:v>130.59063144473754</c:v>
              </c:pt>
              <c:pt idx="44">
                <c:v>125.50658663123895</c:v>
              </c:pt>
              <c:pt idx="45">
                <c:v>133.10982931482573</c:v>
              </c:pt>
              <c:pt idx="46">
                <c:v>126.12354198115388</c:v>
              </c:pt>
              <c:pt idx="47">
                <c:v>126.23983425806615</c:v>
              </c:pt>
              <c:pt idx="48">
                <c:v>127.07417844962725</c:v>
              </c:pt>
            </c:numLit>
          </c:val>
          <c:smooth val="0"/>
          <c:extLst>
            <c:ext xmlns:c16="http://schemas.microsoft.com/office/drawing/2014/chart" uri="{C3380CC4-5D6E-409C-BE32-E72D297353CC}">
              <c16:uniqueId val="{00000002-EB16-40EE-8DFB-303284B52FD2}"/>
            </c:ext>
          </c:extLst>
        </c:ser>
        <c:dLbls>
          <c:showLegendKey val="0"/>
          <c:showVal val="0"/>
          <c:showCatName val="0"/>
          <c:showSerName val="0"/>
          <c:showPercent val="0"/>
          <c:showBubbleSize val="0"/>
        </c:dLbls>
        <c:marker val="1"/>
        <c:smooth val="0"/>
        <c:axId val="479870192"/>
        <c:axId val="479867056"/>
      </c:lineChart>
      <c:dateAx>
        <c:axId val="4798701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7056"/>
        <c:crosses val="autoZero"/>
        <c:auto val="0"/>
        <c:lblOffset val="100"/>
        <c:baseTimeUnit val="months"/>
        <c:majorUnit val="6"/>
        <c:majorTimeUnit val="months"/>
        <c:minorUnit val="1"/>
        <c:minorTimeUnit val="months"/>
      </c:dateAx>
      <c:valAx>
        <c:axId val="479867056"/>
        <c:scaling>
          <c:orientation val="minMax"/>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701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9525</xdr:rowOff>
    </xdr:from>
    <xdr:to>
      <xdr:col>8</xdr:col>
      <xdr:colOff>0</xdr:colOff>
      <xdr:row>17</xdr:row>
      <xdr:rowOff>128025</xdr:rowOff>
    </xdr:to>
    <xdr:graphicFrame macro="">
      <xdr:nvGraphicFramePr>
        <xdr:cNvPr id="2" name="Graphique 26">
          <a:extLst>
            <a:ext uri="{FF2B5EF4-FFF2-40B4-BE49-F238E27FC236}">
              <a16:creationId xmlns:a16="http://schemas.microsoft.com/office/drawing/2014/main" id="{7D729B7B-BAF9-4646-9506-B9E21950A1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xdr:row>
      <xdr:rowOff>9525</xdr:rowOff>
    </xdr:from>
    <xdr:to>
      <xdr:col>11</xdr:col>
      <xdr:colOff>885375</xdr:colOff>
      <xdr:row>17</xdr:row>
      <xdr:rowOff>128025</xdr:rowOff>
    </xdr:to>
    <xdr:graphicFrame macro="">
      <xdr:nvGraphicFramePr>
        <xdr:cNvPr id="3" name="Graphique 42">
          <a:extLst>
            <a:ext uri="{FF2B5EF4-FFF2-40B4-BE49-F238E27FC236}">
              <a16:creationId xmlns:a16="http://schemas.microsoft.com/office/drawing/2014/main" id="{49B31C4D-EB57-4844-A79D-B25C3FB25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9525</xdr:rowOff>
    </xdr:from>
    <xdr:to>
      <xdr:col>3</xdr:col>
      <xdr:colOff>885375</xdr:colOff>
      <xdr:row>17</xdr:row>
      <xdr:rowOff>128025</xdr:rowOff>
    </xdr:to>
    <xdr:graphicFrame macro="">
      <xdr:nvGraphicFramePr>
        <xdr:cNvPr id="4" name="Graphique 3">
          <a:extLst>
            <a:ext uri="{FF2B5EF4-FFF2-40B4-BE49-F238E27FC236}">
              <a16:creationId xmlns:a16="http://schemas.microsoft.com/office/drawing/2014/main" id="{716C4B64-3FF0-4221-8F08-CC0072F27A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19</xdr:row>
      <xdr:rowOff>9525</xdr:rowOff>
    </xdr:from>
    <xdr:to>
      <xdr:col>3</xdr:col>
      <xdr:colOff>885375</xdr:colOff>
      <xdr:row>32</xdr:row>
      <xdr:rowOff>128025</xdr:rowOff>
    </xdr:to>
    <xdr:graphicFrame macro="">
      <xdr:nvGraphicFramePr>
        <xdr:cNvPr id="5" name="Graphique 3">
          <a:extLst>
            <a:ext uri="{FF2B5EF4-FFF2-40B4-BE49-F238E27FC236}">
              <a16:creationId xmlns:a16="http://schemas.microsoft.com/office/drawing/2014/main" id="{7CB360C5-AED5-49C3-B53A-8E9C1F2C7F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19</xdr:row>
      <xdr:rowOff>9525</xdr:rowOff>
    </xdr:from>
    <xdr:to>
      <xdr:col>8</xdr:col>
      <xdr:colOff>0</xdr:colOff>
      <xdr:row>32</xdr:row>
      <xdr:rowOff>128025</xdr:rowOff>
    </xdr:to>
    <xdr:graphicFrame macro="">
      <xdr:nvGraphicFramePr>
        <xdr:cNvPr id="6" name="Graphique 26">
          <a:extLst>
            <a:ext uri="{FF2B5EF4-FFF2-40B4-BE49-F238E27FC236}">
              <a16:creationId xmlns:a16="http://schemas.microsoft.com/office/drawing/2014/main" id="{C03B1842-3E2A-40C1-BC9B-F20AAFCB45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19</xdr:row>
      <xdr:rowOff>9525</xdr:rowOff>
    </xdr:from>
    <xdr:to>
      <xdr:col>11</xdr:col>
      <xdr:colOff>885375</xdr:colOff>
      <xdr:row>32</xdr:row>
      <xdr:rowOff>128025</xdr:rowOff>
    </xdr:to>
    <xdr:graphicFrame macro="">
      <xdr:nvGraphicFramePr>
        <xdr:cNvPr id="7" name="Graphique 42">
          <a:extLst>
            <a:ext uri="{FF2B5EF4-FFF2-40B4-BE49-F238E27FC236}">
              <a16:creationId xmlns:a16="http://schemas.microsoft.com/office/drawing/2014/main" id="{C8F11370-B83D-4B1C-99C3-435A6086D9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79</xdr:row>
      <xdr:rowOff>9525</xdr:rowOff>
    </xdr:from>
    <xdr:to>
      <xdr:col>3</xdr:col>
      <xdr:colOff>885375</xdr:colOff>
      <xdr:row>92</xdr:row>
      <xdr:rowOff>128025</xdr:rowOff>
    </xdr:to>
    <xdr:graphicFrame macro="">
      <xdr:nvGraphicFramePr>
        <xdr:cNvPr id="8" name="Graphique 3">
          <a:extLst>
            <a:ext uri="{FF2B5EF4-FFF2-40B4-BE49-F238E27FC236}">
              <a16:creationId xmlns:a16="http://schemas.microsoft.com/office/drawing/2014/main" id="{2E4F5D2A-DE84-4F2F-A1E2-7D7C23BD65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79</xdr:row>
      <xdr:rowOff>9525</xdr:rowOff>
    </xdr:from>
    <xdr:to>
      <xdr:col>8</xdr:col>
      <xdr:colOff>0</xdr:colOff>
      <xdr:row>92</xdr:row>
      <xdr:rowOff>128025</xdr:rowOff>
    </xdr:to>
    <xdr:graphicFrame macro="">
      <xdr:nvGraphicFramePr>
        <xdr:cNvPr id="9" name="Graphique 26">
          <a:extLst>
            <a:ext uri="{FF2B5EF4-FFF2-40B4-BE49-F238E27FC236}">
              <a16:creationId xmlns:a16="http://schemas.microsoft.com/office/drawing/2014/main" id="{84DF4587-6FE2-4BC3-9EA8-B076DB06C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79</xdr:row>
      <xdr:rowOff>9525</xdr:rowOff>
    </xdr:from>
    <xdr:to>
      <xdr:col>11</xdr:col>
      <xdr:colOff>885375</xdr:colOff>
      <xdr:row>92</xdr:row>
      <xdr:rowOff>128025</xdr:rowOff>
    </xdr:to>
    <xdr:graphicFrame macro="">
      <xdr:nvGraphicFramePr>
        <xdr:cNvPr id="10" name="Graphique 42">
          <a:extLst>
            <a:ext uri="{FF2B5EF4-FFF2-40B4-BE49-F238E27FC236}">
              <a16:creationId xmlns:a16="http://schemas.microsoft.com/office/drawing/2014/main" id="{AEDAAC4F-C154-43A6-B76C-D846074865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94</xdr:row>
      <xdr:rowOff>9525</xdr:rowOff>
    </xdr:from>
    <xdr:to>
      <xdr:col>3</xdr:col>
      <xdr:colOff>885375</xdr:colOff>
      <xdr:row>107</xdr:row>
      <xdr:rowOff>128025</xdr:rowOff>
    </xdr:to>
    <xdr:graphicFrame macro="">
      <xdr:nvGraphicFramePr>
        <xdr:cNvPr id="11" name="Graphique 3">
          <a:extLst>
            <a:ext uri="{FF2B5EF4-FFF2-40B4-BE49-F238E27FC236}">
              <a16:creationId xmlns:a16="http://schemas.microsoft.com/office/drawing/2014/main" id="{3D9F43DD-6011-46CE-A662-9933FC54E3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94</xdr:row>
      <xdr:rowOff>9525</xdr:rowOff>
    </xdr:from>
    <xdr:to>
      <xdr:col>8</xdr:col>
      <xdr:colOff>0</xdr:colOff>
      <xdr:row>107</xdr:row>
      <xdr:rowOff>128025</xdr:rowOff>
    </xdr:to>
    <xdr:graphicFrame macro="">
      <xdr:nvGraphicFramePr>
        <xdr:cNvPr id="12" name="Graphique 26">
          <a:extLst>
            <a:ext uri="{FF2B5EF4-FFF2-40B4-BE49-F238E27FC236}">
              <a16:creationId xmlns:a16="http://schemas.microsoft.com/office/drawing/2014/main" id="{E180E94E-71AD-42B3-ADE5-889138E50B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94</xdr:row>
      <xdr:rowOff>9525</xdr:rowOff>
    </xdr:from>
    <xdr:to>
      <xdr:col>11</xdr:col>
      <xdr:colOff>885375</xdr:colOff>
      <xdr:row>107</xdr:row>
      <xdr:rowOff>128025</xdr:rowOff>
    </xdr:to>
    <xdr:graphicFrame macro="">
      <xdr:nvGraphicFramePr>
        <xdr:cNvPr id="13" name="Graphique 42">
          <a:extLst>
            <a:ext uri="{FF2B5EF4-FFF2-40B4-BE49-F238E27FC236}">
              <a16:creationId xmlns:a16="http://schemas.microsoft.com/office/drawing/2014/main" id="{F33EE1D9-BFBF-4D08-AC08-2776475955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124</xdr:row>
      <xdr:rowOff>9525</xdr:rowOff>
    </xdr:from>
    <xdr:to>
      <xdr:col>3</xdr:col>
      <xdr:colOff>885375</xdr:colOff>
      <xdr:row>137</xdr:row>
      <xdr:rowOff>128025</xdr:rowOff>
    </xdr:to>
    <xdr:graphicFrame macro="">
      <xdr:nvGraphicFramePr>
        <xdr:cNvPr id="14" name="Graphique 3">
          <a:extLst>
            <a:ext uri="{FF2B5EF4-FFF2-40B4-BE49-F238E27FC236}">
              <a16:creationId xmlns:a16="http://schemas.microsoft.com/office/drawing/2014/main" id="{FB8FB2FD-7022-49B5-8A4C-06468844B4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124</xdr:row>
      <xdr:rowOff>9525</xdr:rowOff>
    </xdr:from>
    <xdr:to>
      <xdr:col>8</xdr:col>
      <xdr:colOff>0</xdr:colOff>
      <xdr:row>137</xdr:row>
      <xdr:rowOff>128025</xdr:rowOff>
    </xdr:to>
    <xdr:graphicFrame macro="">
      <xdr:nvGraphicFramePr>
        <xdr:cNvPr id="15" name="Graphique 26">
          <a:extLst>
            <a:ext uri="{FF2B5EF4-FFF2-40B4-BE49-F238E27FC236}">
              <a16:creationId xmlns:a16="http://schemas.microsoft.com/office/drawing/2014/main" id="{ACE384AC-66BF-413D-B1C9-85B28FA589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124</xdr:row>
      <xdr:rowOff>9525</xdr:rowOff>
    </xdr:from>
    <xdr:to>
      <xdr:col>11</xdr:col>
      <xdr:colOff>885375</xdr:colOff>
      <xdr:row>137</xdr:row>
      <xdr:rowOff>128025</xdr:rowOff>
    </xdr:to>
    <xdr:graphicFrame macro="">
      <xdr:nvGraphicFramePr>
        <xdr:cNvPr id="16" name="Graphique 42">
          <a:extLst>
            <a:ext uri="{FF2B5EF4-FFF2-40B4-BE49-F238E27FC236}">
              <a16:creationId xmlns:a16="http://schemas.microsoft.com/office/drawing/2014/main" id="{4BF55DEC-F12E-434D-BD5A-D221A4D7C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154</xdr:row>
      <xdr:rowOff>9525</xdr:rowOff>
    </xdr:from>
    <xdr:to>
      <xdr:col>3</xdr:col>
      <xdr:colOff>885375</xdr:colOff>
      <xdr:row>167</xdr:row>
      <xdr:rowOff>128025</xdr:rowOff>
    </xdr:to>
    <xdr:graphicFrame macro="">
      <xdr:nvGraphicFramePr>
        <xdr:cNvPr id="17" name="Graphique 3">
          <a:extLst>
            <a:ext uri="{FF2B5EF4-FFF2-40B4-BE49-F238E27FC236}">
              <a16:creationId xmlns:a16="http://schemas.microsoft.com/office/drawing/2014/main" id="{34F2B301-C0A1-42D5-947F-C5AD48C36B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154</xdr:row>
      <xdr:rowOff>9525</xdr:rowOff>
    </xdr:from>
    <xdr:to>
      <xdr:col>8</xdr:col>
      <xdr:colOff>0</xdr:colOff>
      <xdr:row>167</xdr:row>
      <xdr:rowOff>128025</xdr:rowOff>
    </xdr:to>
    <xdr:graphicFrame macro="">
      <xdr:nvGraphicFramePr>
        <xdr:cNvPr id="18" name="Graphique 17">
          <a:extLst>
            <a:ext uri="{FF2B5EF4-FFF2-40B4-BE49-F238E27FC236}">
              <a16:creationId xmlns:a16="http://schemas.microsoft.com/office/drawing/2014/main" id="{5667F0EE-887E-4CCD-B4D4-D4E6B3D609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154</xdr:row>
      <xdr:rowOff>9525</xdr:rowOff>
    </xdr:from>
    <xdr:to>
      <xdr:col>11</xdr:col>
      <xdr:colOff>875850</xdr:colOff>
      <xdr:row>167</xdr:row>
      <xdr:rowOff>128025</xdr:rowOff>
    </xdr:to>
    <xdr:graphicFrame macro="">
      <xdr:nvGraphicFramePr>
        <xdr:cNvPr id="19" name="Graphique 42">
          <a:extLst>
            <a:ext uri="{FF2B5EF4-FFF2-40B4-BE49-F238E27FC236}">
              <a16:creationId xmlns:a16="http://schemas.microsoft.com/office/drawing/2014/main" id="{6492720A-7FF1-4F8F-BC62-6A1FD92751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183</xdr:row>
      <xdr:rowOff>9525</xdr:rowOff>
    </xdr:from>
    <xdr:to>
      <xdr:col>3</xdr:col>
      <xdr:colOff>885375</xdr:colOff>
      <xdr:row>196</xdr:row>
      <xdr:rowOff>128025</xdr:rowOff>
    </xdr:to>
    <xdr:graphicFrame macro="">
      <xdr:nvGraphicFramePr>
        <xdr:cNvPr id="20" name="Graphique 3">
          <a:extLst>
            <a:ext uri="{FF2B5EF4-FFF2-40B4-BE49-F238E27FC236}">
              <a16:creationId xmlns:a16="http://schemas.microsoft.com/office/drawing/2014/main" id="{536C87FB-2BED-48FE-B2BF-239A61EBD3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183</xdr:row>
      <xdr:rowOff>9525</xdr:rowOff>
    </xdr:from>
    <xdr:to>
      <xdr:col>8</xdr:col>
      <xdr:colOff>0</xdr:colOff>
      <xdr:row>196</xdr:row>
      <xdr:rowOff>128025</xdr:rowOff>
    </xdr:to>
    <xdr:graphicFrame macro="">
      <xdr:nvGraphicFramePr>
        <xdr:cNvPr id="21" name="Graphique 26">
          <a:extLst>
            <a:ext uri="{FF2B5EF4-FFF2-40B4-BE49-F238E27FC236}">
              <a16:creationId xmlns:a16="http://schemas.microsoft.com/office/drawing/2014/main" id="{51C99A20-7930-4CD4-8057-FE816680F6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183</xdr:row>
      <xdr:rowOff>9525</xdr:rowOff>
    </xdr:from>
    <xdr:to>
      <xdr:col>11</xdr:col>
      <xdr:colOff>885375</xdr:colOff>
      <xdr:row>196</xdr:row>
      <xdr:rowOff>128025</xdr:rowOff>
    </xdr:to>
    <xdr:graphicFrame macro="">
      <xdr:nvGraphicFramePr>
        <xdr:cNvPr id="22" name="Graphique 42">
          <a:extLst>
            <a:ext uri="{FF2B5EF4-FFF2-40B4-BE49-F238E27FC236}">
              <a16:creationId xmlns:a16="http://schemas.microsoft.com/office/drawing/2014/main" id="{6613B97A-19D1-4713-8600-930F4C3995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xdr:col>
      <xdr:colOff>895350</xdr:colOff>
      <xdr:row>34</xdr:row>
      <xdr:rowOff>19050</xdr:rowOff>
    </xdr:from>
    <xdr:to>
      <xdr:col>8</xdr:col>
      <xdr:colOff>0</xdr:colOff>
      <xdr:row>48</xdr:row>
      <xdr:rowOff>0</xdr:rowOff>
    </xdr:to>
    <xdr:graphicFrame macro="">
      <xdr:nvGraphicFramePr>
        <xdr:cNvPr id="23" name="Graphique 26">
          <a:extLst>
            <a:ext uri="{FF2B5EF4-FFF2-40B4-BE49-F238E27FC236}">
              <a16:creationId xmlns:a16="http://schemas.microsoft.com/office/drawing/2014/main" id="{28473476-AA61-49E3-A821-12512264AE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8</xdr:col>
      <xdr:colOff>0</xdr:colOff>
      <xdr:row>34</xdr:row>
      <xdr:rowOff>28575</xdr:rowOff>
    </xdr:from>
    <xdr:to>
      <xdr:col>11</xdr:col>
      <xdr:colOff>895350</xdr:colOff>
      <xdr:row>48</xdr:row>
      <xdr:rowOff>0</xdr:rowOff>
    </xdr:to>
    <xdr:graphicFrame macro="">
      <xdr:nvGraphicFramePr>
        <xdr:cNvPr id="24" name="Graphique 42">
          <a:extLst>
            <a:ext uri="{FF2B5EF4-FFF2-40B4-BE49-F238E27FC236}">
              <a16:creationId xmlns:a16="http://schemas.microsoft.com/office/drawing/2014/main" id="{D2FF6C0B-5708-4650-B14C-AF47D1FFE5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47626</xdr:colOff>
      <xdr:row>34</xdr:row>
      <xdr:rowOff>19050</xdr:rowOff>
    </xdr:from>
    <xdr:to>
      <xdr:col>3</xdr:col>
      <xdr:colOff>876301</xdr:colOff>
      <xdr:row>48</xdr:row>
      <xdr:rowOff>0</xdr:rowOff>
    </xdr:to>
    <xdr:graphicFrame macro="">
      <xdr:nvGraphicFramePr>
        <xdr:cNvPr id="25" name="Graphique 3">
          <a:extLst>
            <a:ext uri="{FF2B5EF4-FFF2-40B4-BE49-F238E27FC236}">
              <a16:creationId xmlns:a16="http://schemas.microsoft.com/office/drawing/2014/main" id="{E3B6AB5A-204F-4F82-8747-841EC001D9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866776</xdr:colOff>
      <xdr:row>49</xdr:row>
      <xdr:rowOff>0</xdr:rowOff>
    </xdr:from>
    <xdr:to>
      <xdr:col>8</xdr:col>
      <xdr:colOff>0</xdr:colOff>
      <xdr:row>62</xdr:row>
      <xdr:rowOff>118500</xdr:rowOff>
    </xdr:to>
    <xdr:graphicFrame macro="">
      <xdr:nvGraphicFramePr>
        <xdr:cNvPr id="26" name="Graphique 26">
          <a:extLst>
            <a:ext uri="{FF2B5EF4-FFF2-40B4-BE49-F238E27FC236}">
              <a16:creationId xmlns:a16="http://schemas.microsoft.com/office/drawing/2014/main" id="{33B92689-C304-4C8B-8040-C41578FC14A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0</xdr:colOff>
      <xdr:row>49</xdr:row>
      <xdr:rowOff>0</xdr:rowOff>
    </xdr:from>
    <xdr:to>
      <xdr:col>11</xdr:col>
      <xdr:colOff>877187</xdr:colOff>
      <xdr:row>62</xdr:row>
      <xdr:rowOff>118500</xdr:rowOff>
    </xdr:to>
    <xdr:graphicFrame macro="">
      <xdr:nvGraphicFramePr>
        <xdr:cNvPr id="27" name="Graphique 26">
          <a:extLst>
            <a:ext uri="{FF2B5EF4-FFF2-40B4-BE49-F238E27FC236}">
              <a16:creationId xmlns:a16="http://schemas.microsoft.com/office/drawing/2014/main" id="{443EF620-7535-4BA6-879C-04EC2880267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1</xdr:colOff>
      <xdr:row>49</xdr:row>
      <xdr:rowOff>0</xdr:rowOff>
    </xdr:from>
    <xdr:to>
      <xdr:col>3</xdr:col>
      <xdr:colOff>866775</xdr:colOff>
      <xdr:row>62</xdr:row>
      <xdr:rowOff>118500</xdr:rowOff>
    </xdr:to>
    <xdr:graphicFrame macro="">
      <xdr:nvGraphicFramePr>
        <xdr:cNvPr id="28" name="Graphique 27">
          <a:extLst>
            <a:ext uri="{FF2B5EF4-FFF2-40B4-BE49-F238E27FC236}">
              <a16:creationId xmlns:a16="http://schemas.microsoft.com/office/drawing/2014/main" id="{D583DD87-2EAF-49D4-8F86-4019B41B894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4</xdr:col>
      <xdr:colOff>47625</xdr:colOff>
      <xdr:row>64</xdr:row>
      <xdr:rowOff>9525</xdr:rowOff>
    </xdr:from>
    <xdr:to>
      <xdr:col>8</xdr:col>
      <xdr:colOff>0</xdr:colOff>
      <xdr:row>78</xdr:row>
      <xdr:rowOff>0</xdr:rowOff>
    </xdr:to>
    <xdr:graphicFrame macro="">
      <xdr:nvGraphicFramePr>
        <xdr:cNvPr id="29" name="Graphique 26">
          <a:extLst>
            <a:ext uri="{FF2B5EF4-FFF2-40B4-BE49-F238E27FC236}">
              <a16:creationId xmlns:a16="http://schemas.microsoft.com/office/drawing/2014/main" id="{3A3805E0-310F-494F-A71D-1109EDFF08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8</xdr:col>
      <xdr:colOff>0</xdr:colOff>
      <xdr:row>64</xdr:row>
      <xdr:rowOff>9525</xdr:rowOff>
    </xdr:from>
    <xdr:to>
      <xdr:col>11</xdr:col>
      <xdr:colOff>901212</xdr:colOff>
      <xdr:row>78</xdr:row>
      <xdr:rowOff>0</xdr:rowOff>
    </xdr:to>
    <xdr:graphicFrame macro="">
      <xdr:nvGraphicFramePr>
        <xdr:cNvPr id="30" name="Graphique 42">
          <a:extLst>
            <a:ext uri="{FF2B5EF4-FFF2-40B4-BE49-F238E27FC236}">
              <a16:creationId xmlns:a16="http://schemas.microsoft.com/office/drawing/2014/main" id="{6DAB1608-57FB-4BBE-B018-C7C37C550D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14287</xdr:colOff>
      <xdr:row>64</xdr:row>
      <xdr:rowOff>9525</xdr:rowOff>
    </xdr:from>
    <xdr:to>
      <xdr:col>3</xdr:col>
      <xdr:colOff>857250</xdr:colOff>
      <xdr:row>78</xdr:row>
      <xdr:rowOff>0</xdr:rowOff>
    </xdr:to>
    <xdr:graphicFrame macro="">
      <xdr:nvGraphicFramePr>
        <xdr:cNvPr id="31" name="Graphique 3">
          <a:extLst>
            <a:ext uri="{FF2B5EF4-FFF2-40B4-BE49-F238E27FC236}">
              <a16:creationId xmlns:a16="http://schemas.microsoft.com/office/drawing/2014/main" id="{9B0BE3D2-0206-4914-B01A-B54611A01E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4</xdr:col>
      <xdr:colOff>1</xdr:colOff>
      <xdr:row>109</xdr:row>
      <xdr:rowOff>0</xdr:rowOff>
    </xdr:from>
    <xdr:to>
      <xdr:col>8</xdr:col>
      <xdr:colOff>0</xdr:colOff>
      <xdr:row>122</xdr:row>
      <xdr:rowOff>118500</xdr:rowOff>
    </xdr:to>
    <xdr:graphicFrame macro="">
      <xdr:nvGraphicFramePr>
        <xdr:cNvPr id="32" name="Graphique 26">
          <a:extLst>
            <a:ext uri="{FF2B5EF4-FFF2-40B4-BE49-F238E27FC236}">
              <a16:creationId xmlns:a16="http://schemas.microsoft.com/office/drawing/2014/main" id="{CC56C091-A5EB-4EA0-93E6-E0A1F371BE7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7</xdr:col>
      <xdr:colOff>904874</xdr:colOff>
      <xdr:row>109</xdr:row>
      <xdr:rowOff>0</xdr:rowOff>
    </xdr:from>
    <xdr:to>
      <xdr:col>11</xdr:col>
      <xdr:colOff>886558</xdr:colOff>
      <xdr:row>122</xdr:row>
      <xdr:rowOff>118500</xdr:rowOff>
    </xdr:to>
    <xdr:graphicFrame macro="">
      <xdr:nvGraphicFramePr>
        <xdr:cNvPr id="33" name="Graphique 42">
          <a:extLst>
            <a:ext uri="{FF2B5EF4-FFF2-40B4-BE49-F238E27FC236}">
              <a16:creationId xmlns:a16="http://schemas.microsoft.com/office/drawing/2014/main" id="{1AE5B37D-AAF7-4F14-9C1D-653965DFADB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1</xdr:colOff>
      <xdr:row>109</xdr:row>
      <xdr:rowOff>0</xdr:rowOff>
    </xdr:from>
    <xdr:to>
      <xdr:col>4</xdr:col>
      <xdr:colOff>0</xdr:colOff>
      <xdr:row>122</xdr:row>
      <xdr:rowOff>118500</xdr:rowOff>
    </xdr:to>
    <xdr:graphicFrame macro="">
      <xdr:nvGraphicFramePr>
        <xdr:cNvPr id="34" name="Graphique 33">
          <a:extLst>
            <a:ext uri="{FF2B5EF4-FFF2-40B4-BE49-F238E27FC236}">
              <a16:creationId xmlns:a16="http://schemas.microsoft.com/office/drawing/2014/main" id="{CD09E056-7CEB-462A-8A3D-62EFA0801D1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4</xdr:col>
      <xdr:colOff>1</xdr:colOff>
      <xdr:row>139</xdr:row>
      <xdr:rowOff>0</xdr:rowOff>
    </xdr:from>
    <xdr:to>
      <xdr:col>8</xdr:col>
      <xdr:colOff>0</xdr:colOff>
      <xdr:row>152</xdr:row>
      <xdr:rowOff>118500</xdr:rowOff>
    </xdr:to>
    <xdr:graphicFrame macro="">
      <xdr:nvGraphicFramePr>
        <xdr:cNvPr id="35" name="Graphique 26">
          <a:extLst>
            <a:ext uri="{FF2B5EF4-FFF2-40B4-BE49-F238E27FC236}">
              <a16:creationId xmlns:a16="http://schemas.microsoft.com/office/drawing/2014/main" id="{F3F7F03B-06B3-4D48-B7B8-54A6C1F76AC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8</xdr:col>
      <xdr:colOff>0</xdr:colOff>
      <xdr:row>139</xdr:row>
      <xdr:rowOff>0</xdr:rowOff>
    </xdr:from>
    <xdr:to>
      <xdr:col>11</xdr:col>
      <xdr:colOff>877187</xdr:colOff>
      <xdr:row>152</xdr:row>
      <xdr:rowOff>118500</xdr:rowOff>
    </xdr:to>
    <xdr:graphicFrame macro="">
      <xdr:nvGraphicFramePr>
        <xdr:cNvPr id="36" name="Graphique 42">
          <a:extLst>
            <a:ext uri="{FF2B5EF4-FFF2-40B4-BE49-F238E27FC236}">
              <a16:creationId xmlns:a16="http://schemas.microsoft.com/office/drawing/2014/main" id="{F491CC5E-FC3C-47BE-A08C-85BB09A6811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1</xdr:colOff>
      <xdr:row>139</xdr:row>
      <xdr:rowOff>0</xdr:rowOff>
    </xdr:from>
    <xdr:to>
      <xdr:col>4</xdr:col>
      <xdr:colOff>0</xdr:colOff>
      <xdr:row>152</xdr:row>
      <xdr:rowOff>118500</xdr:rowOff>
    </xdr:to>
    <xdr:graphicFrame macro="">
      <xdr:nvGraphicFramePr>
        <xdr:cNvPr id="37" name="Graphique 3">
          <a:extLst>
            <a:ext uri="{FF2B5EF4-FFF2-40B4-BE49-F238E27FC236}">
              <a16:creationId xmlns:a16="http://schemas.microsoft.com/office/drawing/2014/main" id="{7C4A5D95-944C-49DA-85AE-FF5BE4D0A98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4</xdr:col>
      <xdr:colOff>1</xdr:colOff>
      <xdr:row>169</xdr:row>
      <xdr:rowOff>0</xdr:rowOff>
    </xdr:from>
    <xdr:to>
      <xdr:col>8</xdr:col>
      <xdr:colOff>0</xdr:colOff>
      <xdr:row>181</xdr:row>
      <xdr:rowOff>118500</xdr:rowOff>
    </xdr:to>
    <xdr:graphicFrame macro="">
      <xdr:nvGraphicFramePr>
        <xdr:cNvPr id="38" name="Graphique 26">
          <a:extLst>
            <a:ext uri="{FF2B5EF4-FFF2-40B4-BE49-F238E27FC236}">
              <a16:creationId xmlns:a16="http://schemas.microsoft.com/office/drawing/2014/main" id="{8B5069C2-3B29-48F2-A1F2-7B7E884394D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8</xdr:col>
      <xdr:colOff>0</xdr:colOff>
      <xdr:row>169</xdr:row>
      <xdr:rowOff>0</xdr:rowOff>
    </xdr:from>
    <xdr:to>
      <xdr:col>11</xdr:col>
      <xdr:colOff>908538</xdr:colOff>
      <xdr:row>181</xdr:row>
      <xdr:rowOff>118500</xdr:rowOff>
    </xdr:to>
    <xdr:graphicFrame macro="">
      <xdr:nvGraphicFramePr>
        <xdr:cNvPr id="39" name="Graphique 42">
          <a:extLst>
            <a:ext uri="{FF2B5EF4-FFF2-40B4-BE49-F238E27FC236}">
              <a16:creationId xmlns:a16="http://schemas.microsoft.com/office/drawing/2014/main" id="{BFD2758C-1B7D-4BEC-A807-22FC252A29D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1</xdr:colOff>
      <xdr:row>169</xdr:row>
      <xdr:rowOff>0</xdr:rowOff>
    </xdr:from>
    <xdr:to>
      <xdr:col>4</xdr:col>
      <xdr:colOff>0</xdr:colOff>
      <xdr:row>181</xdr:row>
      <xdr:rowOff>118500</xdr:rowOff>
    </xdr:to>
    <xdr:graphicFrame macro="">
      <xdr:nvGraphicFramePr>
        <xdr:cNvPr id="40" name="Graphique 3">
          <a:extLst>
            <a:ext uri="{FF2B5EF4-FFF2-40B4-BE49-F238E27FC236}">
              <a16:creationId xmlns:a16="http://schemas.microsoft.com/office/drawing/2014/main" id="{54BEAFD3-ABC0-4303-B912-4B2FAB559C8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4</xdr:col>
      <xdr:colOff>1</xdr:colOff>
      <xdr:row>198</xdr:row>
      <xdr:rowOff>0</xdr:rowOff>
    </xdr:from>
    <xdr:to>
      <xdr:col>8</xdr:col>
      <xdr:colOff>0</xdr:colOff>
      <xdr:row>210</xdr:row>
      <xdr:rowOff>108974</xdr:rowOff>
    </xdr:to>
    <xdr:graphicFrame macro="">
      <xdr:nvGraphicFramePr>
        <xdr:cNvPr id="41" name="Graphique 26">
          <a:extLst>
            <a:ext uri="{FF2B5EF4-FFF2-40B4-BE49-F238E27FC236}">
              <a16:creationId xmlns:a16="http://schemas.microsoft.com/office/drawing/2014/main" id="{53F6711B-8856-40B1-9CFC-18BA4B49C5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7</xdr:col>
      <xdr:colOff>904874</xdr:colOff>
      <xdr:row>197</xdr:row>
      <xdr:rowOff>152399</xdr:rowOff>
    </xdr:from>
    <xdr:to>
      <xdr:col>11</xdr:col>
      <xdr:colOff>886558</xdr:colOff>
      <xdr:row>210</xdr:row>
      <xdr:rowOff>108973</xdr:rowOff>
    </xdr:to>
    <xdr:graphicFrame macro="">
      <xdr:nvGraphicFramePr>
        <xdr:cNvPr id="42" name="Graphique 42">
          <a:extLst>
            <a:ext uri="{FF2B5EF4-FFF2-40B4-BE49-F238E27FC236}">
              <a16:creationId xmlns:a16="http://schemas.microsoft.com/office/drawing/2014/main" id="{C0D887F8-63AA-4308-AAAB-0DDE24D19C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23813</xdr:colOff>
      <xdr:row>198</xdr:row>
      <xdr:rowOff>3174</xdr:rowOff>
    </xdr:from>
    <xdr:to>
      <xdr:col>4</xdr:col>
      <xdr:colOff>0</xdr:colOff>
      <xdr:row>210</xdr:row>
      <xdr:rowOff>108974</xdr:rowOff>
    </xdr:to>
    <xdr:graphicFrame macro="">
      <xdr:nvGraphicFramePr>
        <xdr:cNvPr id="43" name="Graphique 3">
          <a:extLst>
            <a:ext uri="{FF2B5EF4-FFF2-40B4-BE49-F238E27FC236}">
              <a16:creationId xmlns:a16="http://schemas.microsoft.com/office/drawing/2014/main" id="{2E295732-1ACB-491C-805A-05B6D92623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1.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6.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7.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8.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9.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4_SOINS_VILLE/01_DAT_REMB/02_CVS_CJO/03_RESULTATS/RESULTATS_DU_MOIS/SDV_CVS_CJO_hors_covi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4_SOINS_VILLE/01_DAT_REMB/02_CVS_CJO/03_RESULTATS/RESULTATS_DU_MOIS/SDV_CVS_C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A_hors_covid"/>
      <sheetName val="SA_hors_covid"/>
      <sheetName val="RA_hors_covid"/>
      <sheetName val="NSA_INDICES"/>
      <sheetName val="SA_INDICES"/>
      <sheetName val="RA_INDICES"/>
      <sheetName val="RA_INDICES_Prov"/>
    </sheetNames>
    <sheetDataSet>
      <sheetData sheetId="0"/>
      <sheetData sheetId="1"/>
      <sheetData sheetId="2"/>
      <sheetData sheetId="3">
        <row r="3">
          <cell r="BZ3">
            <v>44013</v>
          </cell>
          <cell r="CA3">
            <v>44044</v>
          </cell>
          <cell r="CB3">
            <v>44075</v>
          </cell>
          <cell r="CC3">
            <v>44105</v>
          </cell>
          <cell r="CD3">
            <v>44136</v>
          </cell>
          <cell r="CE3">
            <v>44166</v>
          </cell>
          <cell r="CF3">
            <v>44197</v>
          </cell>
          <cell r="CG3">
            <v>44228</v>
          </cell>
          <cell r="CH3">
            <v>44256</v>
          </cell>
          <cell r="CI3">
            <v>44287</v>
          </cell>
          <cell r="CJ3">
            <v>44317</v>
          </cell>
          <cell r="CK3">
            <v>44348</v>
          </cell>
          <cell r="CL3">
            <v>44378</v>
          </cell>
          <cell r="CM3">
            <v>44409</v>
          </cell>
          <cell r="CN3">
            <v>44440</v>
          </cell>
          <cell r="CO3">
            <v>44470</v>
          </cell>
          <cell r="CP3">
            <v>44501</v>
          </cell>
          <cell r="CQ3">
            <v>44531</v>
          </cell>
          <cell r="CR3">
            <v>44562</v>
          </cell>
          <cell r="CS3">
            <v>44593</v>
          </cell>
          <cell r="CT3">
            <v>44621</v>
          </cell>
          <cell r="CU3">
            <v>44652</v>
          </cell>
          <cell r="CV3">
            <v>44682</v>
          </cell>
          <cell r="CW3">
            <v>44713</v>
          </cell>
          <cell r="CX3">
            <v>44743</v>
          </cell>
          <cell r="CY3">
            <v>44774</v>
          </cell>
          <cell r="CZ3">
            <v>44805</v>
          </cell>
          <cell r="DA3">
            <v>44835</v>
          </cell>
          <cell r="DB3">
            <v>44866</v>
          </cell>
          <cell r="DC3">
            <v>44896</v>
          </cell>
          <cell r="DD3">
            <v>44927</v>
          </cell>
          <cell r="DE3">
            <v>44958</v>
          </cell>
          <cell r="DF3">
            <v>44986</v>
          </cell>
          <cell r="DG3">
            <v>45017</v>
          </cell>
          <cell r="DH3">
            <v>45047</v>
          </cell>
          <cell r="DI3">
            <v>45078</v>
          </cell>
          <cell r="DJ3">
            <v>45108</v>
          </cell>
          <cell r="DK3">
            <v>45139</v>
          </cell>
          <cell r="DL3">
            <v>45170</v>
          </cell>
          <cell r="DM3">
            <v>45200</v>
          </cell>
          <cell r="DN3">
            <v>45231</v>
          </cell>
          <cell r="DO3">
            <v>45261</v>
          </cell>
          <cell r="DP3">
            <v>45292</v>
          </cell>
          <cell r="DQ3">
            <v>45323</v>
          </cell>
          <cell r="DR3">
            <v>45352</v>
          </cell>
          <cell r="DS3">
            <v>45383</v>
          </cell>
          <cell r="DT3">
            <v>45413</v>
          </cell>
          <cell r="DU3">
            <v>45444</v>
          </cell>
          <cell r="DV3">
            <v>45474</v>
          </cell>
        </row>
        <row r="28">
          <cell r="BZ28">
            <v>68.153369015729879</v>
          </cell>
          <cell r="CA28">
            <v>69.578146304522164</v>
          </cell>
          <cell r="CB28">
            <v>68.892623512708724</v>
          </cell>
          <cell r="CC28">
            <v>66.659216265919881</v>
          </cell>
          <cell r="CD28">
            <v>71.62189800050858</v>
          </cell>
          <cell r="CE28">
            <v>67.855696555575634</v>
          </cell>
          <cell r="CF28">
            <v>66.021248031529055</v>
          </cell>
          <cell r="CG28">
            <v>66.139048777132786</v>
          </cell>
          <cell r="CH28">
            <v>66.137159080986578</v>
          </cell>
          <cell r="CI28">
            <v>66.59645515592139</v>
          </cell>
          <cell r="CJ28">
            <v>66.734573892594824</v>
          </cell>
          <cell r="CK28">
            <v>64.825657523466873</v>
          </cell>
          <cell r="CL28">
            <v>64.469575420988122</v>
          </cell>
          <cell r="CM28">
            <v>63.235327018415624</v>
          </cell>
          <cell r="CN28">
            <v>64.644872757773712</v>
          </cell>
          <cell r="CO28">
            <v>63.352344428094632</v>
          </cell>
          <cell r="CP28">
            <v>62.998968308903081</v>
          </cell>
          <cell r="CQ28">
            <v>61.010794031622225</v>
          </cell>
          <cell r="CR28">
            <v>61.359683517254673</v>
          </cell>
          <cell r="CS28">
            <v>60.557698914088135</v>
          </cell>
          <cell r="CT28">
            <v>60.761402821677223</v>
          </cell>
          <cell r="CU28">
            <v>62.979366053700438</v>
          </cell>
          <cell r="CV28">
            <v>63.144554236480708</v>
          </cell>
          <cell r="CW28">
            <v>63.216219667966968</v>
          </cell>
          <cell r="CX28">
            <v>63.091273673531404</v>
          </cell>
          <cell r="CY28">
            <v>64.48337639346741</v>
          </cell>
          <cell r="CZ28">
            <v>62.768319656496665</v>
          </cell>
          <cell r="DA28">
            <v>63.38915215582638</v>
          </cell>
          <cell r="DB28">
            <v>61.605488773045444</v>
          </cell>
          <cell r="DC28">
            <v>61.601725747135873</v>
          </cell>
          <cell r="DD28">
            <v>62.700617820721341</v>
          </cell>
          <cell r="DE28">
            <v>59.960885264266373</v>
          </cell>
          <cell r="DF28">
            <v>61.054959556190234</v>
          </cell>
          <cell r="DG28">
            <v>60.515068321351976</v>
          </cell>
          <cell r="DH28">
            <v>60.386506194433018</v>
          </cell>
          <cell r="DI28">
            <v>62.138294793950458</v>
          </cell>
          <cell r="DJ28">
            <v>60.576429669698271</v>
          </cell>
          <cell r="DK28">
            <v>59.64115687258623</v>
          </cell>
          <cell r="DL28">
            <v>58.912005458139205</v>
          </cell>
          <cell r="DM28">
            <v>58.508139361527824</v>
          </cell>
          <cell r="DN28">
            <v>59.20548855980995</v>
          </cell>
          <cell r="DO28">
            <v>64.417574619417977</v>
          </cell>
          <cell r="DP28">
            <v>60.403598952444149</v>
          </cell>
          <cell r="DQ28">
            <v>60.89180975469597</v>
          </cell>
          <cell r="DR28">
            <v>58.474698770710084</v>
          </cell>
          <cell r="DS28">
            <v>60.385763714614235</v>
          </cell>
          <cell r="DT28">
            <v>59.023958700024991</v>
          </cell>
          <cell r="DU28">
            <v>55.527730305499304</v>
          </cell>
          <cell r="DV28">
            <v>56.464842537297955</v>
          </cell>
        </row>
        <row r="69">
          <cell r="BZ69">
            <v>99.932133796180963</v>
          </cell>
          <cell r="CA69">
            <v>99.538332709549778</v>
          </cell>
          <cell r="CB69">
            <v>101.86368091227236</v>
          </cell>
          <cell r="CC69">
            <v>96.681120291794514</v>
          </cell>
          <cell r="CD69">
            <v>104.77371537691747</v>
          </cell>
          <cell r="CE69">
            <v>100.89325446513013</v>
          </cell>
          <cell r="CF69">
            <v>100.54192900457883</v>
          </cell>
          <cell r="CG69">
            <v>100.29136147514089</v>
          </cell>
          <cell r="CH69">
            <v>98.898312724230578</v>
          </cell>
          <cell r="CI69">
            <v>100.52189444380389</v>
          </cell>
          <cell r="CJ69">
            <v>98.539442258889082</v>
          </cell>
          <cell r="CK69">
            <v>97.428648520597221</v>
          </cell>
          <cell r="CL69">
            <v>94.576635953171547</v>
          </cell>
          <cell r="CM69">
            <v>96.274277792550507</v>
          </cell>
          <cell r="CN69">
            <v>96.03769229644567</v>
          </cell>
          <cell r="CO69">
            <v>96.352366828229137</v>
          </cell>
          <cell r="CP69">
            <v>94.78263888004939</v>
          </cell>
          <cell r="CQ69">
            <v>94.266259714343335</v>
          </cell>
          <cell r="CR69">
            <v>95.061962952052241</v>
          </cell>
          <cell r="CS69">
            <v>95.162153441799063</v>
          </cell>
          <cell r="CT69">
            <v>95.968956804930954</v>
          </cell>
          <cell r="CU69">
            <v>93.099837639664784</v>
          </cell>
          <cell r="CV69">
            <v>96.164895117222457</v>
          </cell>
          <cell r="CW69">
            <v>94.925600487397091</v>
          </cell>
          <cell r="CX69">
            <v>96.026315589679029</v>
          </cell>
          <cell r="CY69">
            <v>95.908757937481326</v>
          </cell>
          <cell r="CZ69">
            <v>93.924007579420788</v>
          </cell>
          <cell r="DA69">
            <v>93.874443047510752</v>
          </cell>
          <cell r="DB69">
            <v>94.69875465683802</v>
          </cell>
          <cell r="DC69">
            <v>92.572211248063027</v>
          </cell>
          <cell r="DD69">
            <v>94.757856228549514</v>
          </cell>
          <cell r="DE69">
            <v>91.511861692317822</v>
          </cell>
          <cell r="DF69">
            <v>92.568194696828172</v>
          </cell>
          <cell r="DG69">
            <v>91.209944665796911</v>
          </cell>
          <cell r="DH69">
            <v>88.706181089630036</v>
          </cell>
          <cell r="DI69">
            <v>93.381552116518705</v>
          </cell>
          <cell r="DJ69">
            <v>91.634181770369807</v>
          </cell>
          <cell r="DK69">
            <v>89.324426071619527</v>
          </cell>
          <cell r="DL69">
            <v>89.988338379056771</v>
          </cell>
          <cell r="DM69">
            <v>91.32855948564503</v>
          </cell>
          <cell r="DN69">
            <v>90.949228098626747</v>
          </cell>
          <cell r="DO69">
            <v>96.94036421612617</v>
          </cell>
          <cell r="DP69">
            <v>84.833611198594483</v>
          </cell>
          <cell r="DQ69">
            <v>92.981378967282566</v>
          </cell>
          <cell r="DR69">
            <v>88.794325821875177</v>
          </cell>
          <cell r="DS69">
            <v>93.720691459613931</v>
          </cell>
          <cell r="DT69">
            <v>89.623532188458682</v>
          </cell>
          <cell r="DU69">
            <v>86.75044739115782</v>
          </cell>
          <cell r="DV69">
            <v>87.65800732264546</v>
          </cell>
        </row>
        <row r="83">
          <cell r="BZ83">
            <v>83.590524534417852</v>
          </cell>
          <cell r="CA83">
            <v>81.88104073489113</v>
          </cell>
          <cell r="CB83">
            <v>77.36277736363617</v>
          </cell>
          <cell r="CC83">
            <v>80.878174459782272</v>
          </cell>
          <cell r="CD83">
            <v>81.994529605283589</v>
          </cell>
          <cell r="CE83">
            <v>81.529904538477254</v>
          </cell>
          <cell r="CF83">
            <v>79.631733025188765</v>
          </cell>
          <cell r="CG83">
            <v>79.970991146645119</v>
          </cell>
          <cell r="CH83">
            <v>76.417817471541994</v>
          </cell>
          <cell r="CI83">
            <v>76.825914147331218</v>
          </cell>
          <cell r="CJ83">
            <v>77.317552818659436</v>
          </cell>
          <cell r="CK83">
            <v>75.079486000160287</v>
          </cell>
          <cell r="CL83">
            <v>75.902720056539707</v>
          </cell>
          <cell r="CM83">
            <v>74.154503728087334</v>
          </cell>
          <cell r="CN83">
            <v>76.602917634015114</v>
          </cell>
          <cell r="CO83">
            <v>78.538850689015447</v>
          </cell>
          <cell r="CP83">
            <v>76.914566907592004</v>
          </cell>
          <cell r="CQ83">
            <v>71.24803189559745</v>
          </cell>
          <cell r="CR83">
            <v>64.969400836095019</v>
          </cell>
          <cell r="CS83">
            <v>69.735356805828204</v>
          </cell>
          <cell r="CT83">
            <v>70.64557590010449</v>
          </cell>
          <cell r="CU83">
            <v>70.603298825128476</v>
          </cell>
          <cell r="CV83">
            <v>76.018347823768636</v>
          </cell>
          <cell r="CW83">
            <v>73.420718478810883</v>
          </cell>
          <cell r="CX83">
            <v>73.18908575482051</v>
          </cell>
          <cell r="CY83">
            <v>75.708215014445841</v>
          </cell>
          <cell r="CZ83">
            <v>73.096341431879537</v>
          </cell>
          <cell r="DA83">
            <v>72.687031924653738</v>
          </cell>
          <cell r="DB83">
            <v>70.632286313008677</v>
          </cell>
          <cell r="DC83">
            <v>71.277942560340264</v>
          </cell>
          <cell r="DD83">
            <v>72.362698858255001</v>
          </cell>
          <cell r="DE83">
            <v>70.283499328156765</v>
          </cell>
          <cell r="DF83">
            <v>71.103967983517478</v>
          </cell>
          <cell r="DG83">
            <v>70.860438314937255</v>
          </cell>
          <cell r="DH83">
            <v>69.078413006950711</v>
          </cell>
          <cell r="DI83">
            <v>72.335015691432659</v>
          </cell>
          <cell r="DJ83">
            <v>69.044677200866985</v>
          </cell>
          <cell r="DK83">
            <v>69.666204196530686</v>
          </cell>
          <cell r="DL83">
            <v>68.849924196943306</v>
          </cell>
          <cell r="DM83">
            <v>68.498041665375482</v>
          </cell>
          <cell r="DN83">
            <v>67.212243277525445</v>
          </cell>
          <cell r="DO83">
            <v>70.233220895243747</v>
          </cell>
          <cell r="DP83">
            <v>66.91821777680056</v>
          </cell>
          <cell r="DQ83">
            <v>66.263344629205235</v>
          </cell>
          <cell r="DR83">
            <v>64.829755783385906</v>
          </cell>
          <cell r="DS83">
            <v>64.357747918532056</v>
          </cell>
          <cell r="DT83">
            <v>61.252208102711336</v>
          </cell>
          <cell r="DU83">
            <v>52.495207894103814</v>
          </cell>
          <cell r="DV83">
            <v>55.421488880396296</v>
          </cell>
        </row>
        <row r="90">
          <cell r="BZ90">
            <v>96.586916677524144</v>
          </cell>
          <cell r="CA90">
            <v>98.869772207770922</v>
          </cell>
          <cell r="CB90">
            <v>96.938234229456839</v>
          </cell>
          <cell r="CC90">
            <v>95.006815225409397</v>
          </cell>
          <cell r="CD90">
            <v>95.168804220014692</v>
          </cell>
          <cell r="CE90">
            <v>95.509532428352784</v>
          </cell>
          <cell r="CF90">
            <v>92.217432626503722</v>
          </cell>
          <cell r="CG90">
            <v>97.875617520487054</v>
          </cell>
          <cell r="CH90">
            <v>90.859548579302256</v>
          </cell>
          <cell r="CI90">
            <v>95.689939611259902</v>
          </cell>
          <cell r="CJ90">
            <v>94.895292304964059</v>
          </cell>
          <cell r="CK90">
            <v>94.96291921205659</v>
          </cell>
          <cell r="CL90">
            <v>93.455203289840341</v>
          </cell>
          <cell r="CM90">
            <v>90.464504410451539</v>
          </cell>
          <cell r="CN90">
            <v>94.540056525310263</v>
          </cell>
          <cell r="CO90">
            <v>97.838735339016722</v>
          </cell>
          <cell r="CP90">
            <v>95.605076786544529</v>
          </cell>
          <cell r="CQ90">
            <v>96.705659645077873</v>
          </cell>
          <cell r="CR90">
            <v>95.892088185440144</v>
          </cell>
          <cell r="CS90">
            <v>96.748332163891249</v>
          </cell>
          <cell r="CT90">
            <v>98.435147671753057</v>
          </cell>
          <cell r="CU90">
            <v>101.40920767311516</v>
          </cell>
          <cell r="CV90">
            <v>102.60753704848922</v>
          </cell>
          <cell r="CW90">
            <v>101.81084430436691</v>
          </cell>
          <cell r="CX90">
            <v>100.52125763705935</v>
          </cell>
          <cell r="CY90">
            <v>101.68918207497357</v>
          </cell>
          <cell r="CZ90">
            <v>104.39299299221348</v>
          </cell>
          <cell r="DA90">
            <v>105.15165491517919</v>
          </cell>
          <cell r="DB90">
            <v>103.6941957379357</v>
          </cell>
          <cell r="DC90">
            <v>102.51030715753487</v>
          </cell>
          <cell r="DD90">
            <v>102.80005841672342</v>
          </cell>
          <cell r="DE90">
            <v>106.85500930502288</v>
          </cell>
          <cell r="DF90">
            <v>103.04149476797393</v>
          </cell>
          <cell r="DG90">
            <v>103.42548313598598</v>
          </cell>
          <cell r="DH90">
            <v>106.82911986393968</v>
          </cell>
          <cell r="DI90">
            <v>105.23600700194746</v>
          </cell>
          <cell r="DJ90">
            <v>107.74599183310711</v>
          </cell>
          <cell r="DK90">
            <v>108.14824745362934</v>
          </cell>
          <cell r="DL90">
            <v>107.63600014191459</v>
          </cell>
          <cell r="DM90">
            <v>106.84236088426431</v>
          </cell>
          <cell r="DN90">
            <v>109.05869396838601</v>
          </cell>
          <cell r="DO90">
            <v>111.51769159544232</v>
          </cell>
          <cell r="DP90">
            <v>112.3988379908386</v>
          </cell>
          <cell r="DQ90">
            <v>107.63466186109738</v>
          </cell>
          <cell r="DR90">
            <v>113.22182398065992</v>
          </cell>
          <cell r="DS90">
            <v>112.81330602682419</v>
          </cell>
          <cell r="DT90">
            <v>112.18647290072144</v>
          </cell>
          <cell r="DU90">
            <v>111.11751027181059</v>
          </cell>
          <cell r="DV90">
            <v>114.03881480552698</v>
          </cell>
        </row>
        <row r="107">
          <cell r="BZ107">
            <v>94.666143548903335</v>
          </cell>
          <cell r="CA107">
            <v>96.792167723465099</v>
          </cell>
          <cell r="CB107">
            <v>96.798244050902866</v>
          </cell>
          <cell r="CC107">
            <v>98.75877252225871</v>
          </cell>
          <cell r="CD107">
            <v>95.954911251202475</v>
          </cell>
          <cell r="CE107">
            <v>95.603815561289636</v>
          </cell>
          <cell r="CF107">
            <v>96.275374226824567</v>
          </cell>
          <cell r="CG107">
            <v>96.448153592521436</v>
          </cell>
          <cell r="CH107">
            <v>96.979987871086109</v>
          </cell>
          <cell r="CI107">
            <v>97.227035078780276</v>
          </cell>
          <cell r="CJ107">
            <v>99.784186275257525</v>
          </cell>
          <cell r="CK107">
            <v>98.91115273661309</v>
          </cell>
          <cell r="CL107">
            <v>99.658807225047724</v>
          </cell>
          <cell r="CM107">
            <v>100.11914001599078</v>
          </cell>
          <cell r="CN107">
            <v>101.59597813107789</v>
          </cell>
          <cell r="CO107">
            <v>102.20623609117369</v>
          </cell>
          <cell r="CP107">
            <v>102.47485309386821</v>
          </cell>
          <cell r="CQ107">
            <v>101.84489456229895</v>
          </cell>
          <cell r="CR107">
            <v>102.97395070055086</v>
          </cell>
          <cell r="CS107">
            <v>104.63172098924282</v>
          </cell>
          <cell r="CT107">
            <v>104.70789898677049</v>
          </cell>
          <cell r="CU107">
            <v>105.45756126916142</v>
          </cell>
          <cell r="CV107">
            <v>106.46462071230134</v>
          </cell>
          <cell r="CW107">
            <v>104.80449617650041</v>
          </cell>
          <cell r="CX107">
            <v>106.09368088305632</v>
          </cell>
          <cell r="CY107">
            <v>106.29739633620359</v>
          </cell>
          <cell r="CZ107">
            <v>104.73157078404481</v>
          </cell>
          <cell r="DA107">
            <v>105.63585908646481</v>
          </cell>
          <cell r="DB107">
            <v>105.07143501295795</v>
          </cell>
          <cell r="DC107">
            <v>104.55912260949248</v>
          </cell>
          <cell r="DD107">
            <v>107.71857731862508</v>
          </cell>
          <cell r="DE107">
            <v>106.40713553157259</v>
          </cell>
          <cell r="DF107">
            <v>108.30662460768627</v>
          </cell>
          <cell r="DG107">
            <v>107.91050338700958</v>
          </cell>
          <cell r="DH107">
            <v>105.93332410841343</v>
          </cell>
          <cell r="DI107">
            <v>112.37363347130149</v>
          </cell>
          <cell r="DJ107">
            <v>109.76911964478435</v>
          </cell>
          <cell r="DK107">
            <v>109.33160433373841</v>
          </cell>
          <cell r="DL107">
            <v>109.6397171538525</v>
          </cell>
          <cell r="DM107">
            <v>110.15380754224779</v>
          </cell>
          <cell r="DN107">
            <v>110.81026187465348</v>
          </cell>
          <cell r="DO107">
            <v>114.09655436426536</v>
          </cell>
          <cell r="DP107">
            <v>109.5454131348161</v>
          </cell>
          <cell r="DQ107">
            <v>112.3085646565815</v>
          </cell>
          <cell r="DR107">
            <v>111.13803316518145</v>
          </cell>
          <cell r="DS107">
            <v>112.09361439844569</v>
          </cell>
          <cell r="DT107">
            <v>112.24527850101251</v>
          </cell>
          <cell r="DU107">
            <v>110.46547398594933</v>
          </cell>
          <cell r="DV107">
            <v>112.13233600938975</v>
          </cell>
        </row>
        <row r="118">
          <cell r="BZ118">
            <v>94.669155183635425</v>
          </cell>
          <cell r="CA118">
            <v>97.250015523761078</v>
          </cell>
          <cell r="CB118">
            <v>96.886077768333266</v>
          </cell>
          <cell r="CC118">
            <v>99.110916221627448</v>
          </cell>
          <cell r="CD118">
            <v>96.471724393834762</v>
          </cell>
          <cell r="CE118">
            <v>96.213041276807772</v>
          </cell>
          <cell r="CF118">
            <v>97.154178373520622</v>
          </cell>
          <cell r="CG118">
            <v>97.200941905698542</v>
          </cell>
          <cell r="CH118">
            <v>97.497366214679033</v>
          </cell>
          <cell r="CI118">
            <v>98.299793651156151</v>
          </cell>
          <cell r="CJ118">
            <v>100.88950949910715</v>
          </cell>
          <cell r="CK118">
            <v>100.06906257232153</v>
          </cell>
          <cell r="CL118">
            <v>100.44581685001634</v>
          </cell>
          <cell r="CM118">
            <v>99.793919489213906</v>
          </cell>
          <cell r="CN118">
            <v>100.64984105557384</v>
          </cell>
          <cell r="CO118">
            <v>101.74355570524571</v>
          </cell>
          <cell r="CP118">
            <v>100.85356730377788</v>
          </cell>
          <cell r="CQ118">
            <v>101.46444256460924</v>
          </cell>
          <cell r="CR118">
            <v>101.51568278953613</v>
          </cell>
          <cell r="CS118">
            <v>102.18428103653822</v>
          </cell>
          <cell r="CT118">
            <v>103.15602122789582</v>
          </cell>
          <cell r="CU118">
            <v>103.95079659574034</v>
          </cell>
          <cell r="CV118">
            <v>103.89525750786461</v>
          </cell>
          <cell r="CW118">
            <v>102.73907479115762</v>
          </cell>
          <cell r="CX118">
            <v>103.79993041447548</v>
          </cell>
          <cell r="CY118">
            <v>103.93366381203855</v>
          </cell>
          <cell r="CZ118">
            <v>102.43253005821245</v>
          </cell>
          <cell r="DA118">
            <v>103.03712820527937</v>
          </cell>
          <cell r="DB118">
            <v>103.05884526813671</v>
          </cell>
          <cell r="DC118">
            <v>101.723035167082</v>
          </cell>
          <cell r="DD118">
            <v>105.47324390457999</v>
          </cell>
          <cell r="DE118">
            <v>104.12751939016796</v>
          </cell>
          <cell r="DF118">
            <v>105.48629135160968</v>
          </cell>
          <cell r="DG118">
            <v>104.63831167823778</v>
          </cell>
          <cell r="DH118">
            <v>102.85742798805089</v>
          </cell>
          <cell r="DI118">
            <v>108.93129976463042</v>
          </cell>
          <cell r="DJ118">
            <v>106.82179420034244</v>
          </cell>
          <cell r="DK118">
            <v>106.49608994501776</v>
          </cell>
          <cell r="DL118">
            <v>106.66236900374631</v>
          </cell>
          <cell r="DM118">
            <v>106.83911056730832</v>
          </cell>
          <cell r="DN118">
            <v>107.71087245045221</v>
          </cell>
          <cell r="DO118">
            <v>109.56412455889057</v>
          </cell>
          <cell r="DP118">
            <v>105.63748170490032</v>
          </cell>
          <cell r="DQ118">
            <v>109.02809599321471</v>
          </cell>
          <cell r="DR118">
            <v>107.35014007265498</v>
          </cell>
          <cell r="DS118">
            <v>107.94076151821716</v>
          </cell>
          <cell r="DT118">
            <v>108.56012297931787</v>
          </cell>
          <cell r="DU118">
            <v>106.60780353579437</v>
          </cell>
          <cell r="DV118">
            <v>108.18156013939139</v>
          </cell>
        </row>
        <row r="134">
          <cell r="BZ134">
            <v>90.894797784030104</v>
          </cell>
          <cell r="CA134">
            <v>92.693371387370689</v>
          </cell>
          <cell r="CB134">
            <v>93.009918400791989</v>
          </cell>
          <cell r="CC134">
            <v>91.888392302739106</v>
          </cell>
          <cell r="CD134">
            <v>93.98276794506549</v>
          </cell>
          <cell r="CE134">
            <v>92.56721817286423</v>
          </cell>
          <cell r="CF134">
            <v>93.012835326755408</v>
          </cell>
          <cell r="CG134">
            <v>92.915589079221348</v>
          </cell>
          <cell r="CH134">
            <v>92.213615723305878</v>
          </cell>
          <cell r="CI134">
            <v>93.762238498572671</v>
          </cell>
          <cell r="CJ134">
            <v>93.968774097663584</v>
          </cell>
          <cell r="CK134">
            <v>92.746129493373957</v>
          </cell>
          <cell r="CL134">
            <v>91.98522826974714</v>
          </cell>
          <cell r="CM134">
            <v>91.574823655253155</v>
          </cell>
          <cell r="CN134">
            <v>92.674666805230274</v>
          </cell>
          <cell r="CO134">
            <v>93.206109105677811</v>
          </cell>
          <cell r="CP134">
            <v>92.214491913805887</v>
          </cell>
          <cell r="CQ134">
            <v>91.397970595275524</v>
          </cell>
          <cell r="CR134">
            <v>91.758826917868092</v>
          </cell>
          <cell r="CS134">
            <v>92.076380846253514</v>
          </cell>
          <cell r="CT134">
            <v>92.526115843487119</v>
          </cell>
          <cell r="CU134">
            <v>91.726008418693269</v>
          </cell>
          <cell r="CV134">
            <v>94.275307192297646</v>
          </cell>
          <cell r="CW134">
            <v>93.000362542821108</v>
          </cell>
          <cell r="CX134">
            <v>93.484573301967075</v>
          </cell>
          <cell r="CY134">
            <v>94.200482219068263</v>
          </cell>
          <cell r="CZ134">
            <v>93.248336593924975</v>
          </cell>
          <cell r="DA134">
            <v>92.931725132055945</v>
          </cell>
          <cell r="DB134">
            <v>93.355480102651512</v>
          </cell>
          <cell r="DC134">
            <v>91.96297159247213</v>
          </cell>
          <cell r="DD134">
            <v>94.158044371537457</v>
          </cell>
          <cell r="DE134">
            <v>92.582947841870251</v>
          </cell>
          <cell r="DF134">
            <v>93.7384114638879</v>
          </cell>
          <cell r="DG134">
            <v>92.624750471378576</v>
          </cell>
          <cell r="DH134">
            <v>91.406180818495017</v>
          </cell>
          <cell r="DI134">
            <v>95.484650905136277</v>
          </cell>
          <cell r="DJ134">
            <v>93.861002619633922</v>
          </cell>
          <cell r="DK134">
            <v>92.415473669617626</v>
          </cell>
          <cell r="DL134">
            <v>92.559211212107755</v>
          </cell>
          <cell r="DM134">
            <v>93.225551238767693</v>
          </cell>
          <cell r="DN134">
            <v>92.8581115376181</v>
          </cell>
          <cell r="DO134">
            <v>96.860681162567786</v>
          </cell>
          <cell r="DP134">
            <v>90.746341286474049</v>
          </cell>
          <cell r="DQ134">
            <v>94.416189879044353</v>
          </cell>
          <cell r="DR134">
            <v>92.201736414309124</v>
          </cell>
          <cell r="DS134">
            <v>91.240811789700331</v>
          </cell>
          <cell r="DT134">
            <v>94.7617801364228</v>
          </cell>
          <cell r="DU134">
            <v>91.587547294940478</v>
          </cell>
          <cell r="DV134">
            <v>92.443691165732574</v>
          </cell>
        </row>
      </sheetData>
      <sheetData sheetId="4">
        <row r="3">
          <cell r="BZ3">
            <v>44013</v>
          </cell>
          <cell r="CA3">
            <v>44044</v>
          </cell>
          <cell r="CB3">
            <v>44075</v>
          </cell>
          <cell r="CC3">
            <v>44105</v>
          </cell>
          <cell r="CD3">
            <v>44136</v>
          </cell>
          <cell r="CE3">
            <v>44166</v>
          </cell>
          <cell r="CF3">
            <v>44197</v>
          </cell>
          <cell r="CG3">
            <v>44228</v>
          </cell>
          <cell r="CH3">
            <v>44256</v>
          </cell>
          <cell r="CI3">
            <v>44287</v>
          </cell>
          <cell r="CJ3">
            <v>44317</v>
          </cell>
          <cell r="CK3">
            <v>44348</v>
          </cell>
          <cell r="CL3">
            <v>44378</v>
          </cell>
          <cell r="CM3">
            <v>44409</v>
          </cell>
          <cell r="CN3">
            <v>44440</v>
          </cell>
          <cell r="CO3">
            <v>44470</v>
          </cell>
          <cell r="CP3">
            <v>44501</v>
          </cell>
          <cell r="CQ3">
            <v>44531</v>
          </cell>
          <cell r="CR3">
            <v>44562</v>
          </cell>
          <cell r="CS3">
            <v>44593</v>
          </cell>
          <cell r="CT3">
            <v>44621</v>
          </cell>
          <cell r="CU3">
            <v>44652</v>
          </cell>
          <cell r="CV3">
            <v>44682</v>
          </cell>
          <cell r="CW3">
            <v>44713</v>
          </cell>
          <cell r="CX3">
            <v>44743</v>
          </cell>
          <cell r="CY3">
            <v>44774</v>
          </cell>
          <cell r="CZ3">
            <v>44805</v>
          </cell>
          <cell r="DA3">
            <v>44835</v>
          </cell>
          <cell r="DB3">
            <v>44866</v>
          </cell>
          <cell r="DC3">
            <v>44896</v>
          </cell>
          <cell r="DD3">
            <v>44927</v>
          </cell>
          <cell r="DE3">
            <v>44958</v>
          </cell>
          <cell r="DF3">
            <v>44986</v>
          </cell>
          <cell r="DG3">
            <v>45017</v>
          </cell>
          <cell r="DH3">
            <v>45047</v>
          </cell>
          <cell r="DI3">
            <v>45078</v>
          </cell>
          <cell r="DJ3">
            <v>45108</v>
          </cell>
          <cell r="DK3">
            <v>45139</v>
          </cell>
          <cell r="DL3">
            <v>45170</v>
          </cell>
          <cell r="DM3">
            <v>45200</v>
          </cell>
          <cell r="DN3">
            <v>45231</v>
          </cell>
          <cell r="DO3">
            <v>45261</v>
          </cell>
          <cell r="DP3">
            <v>45292</v>
          </cell>
          <cell r="DQ3">
            <v>45323</v>
          </cell>
          <cell r="DR3">
            <v>45352</v>
          </cell>
          <cell r="DS3">
            <v>45383</v>
          </cell>
          <cell r="DT3">
            <v>45413</v>
          </cell>
          <cell r="DU3">
            <v>45444</v>
          </cell>
          <cell r="DV3">
            <v>45474</v>
          </cell>
        </row>
        <row r="28">
          <cell r="BZ28">
            <v>92.837600013180193</v>
          </cell>
          <cell r="CA28">
            <v>94.130609530571178</v>
          </cell>
          <cell r="CB28">
            <v>93.399423133515853</v>
          </cell>
          <cell r="CC28">
            <v>90.820855958355267</v>
          </cell>
          <cell r="CD28">
            <v>95.564630719410303</v>
          </cell>
          <cell r="CE28">
            <v>83.025882796222447</v>
          </cell>
          <cell r="CF28">
            <v>84.482149256819469</v>
          </cell>
          <cell r="CG28">
            <v>85.792402426323278</v>
          </cell>
          <cell r="CH28">
            <v>89.0682772745878</v>
          </cell>
          <cell r="CI28">
            <v>90.154018627400177</v>
          </cell>
          <cell r="CJ28">
            <v>90.719270638649178</v>
          </cell>
          <cell r="CK28">
            <v>90.490278126570217</v>
          </cell>
          <cell r="CL28">
            <v>91.507387959082394</v>
          </cell>
          <cell r="CM28">
            <v>90.966126437963212</v>
          </cell>
          <cell r="CN28">
            <v>90.117999341825012</v>
          </cell>
          <cell r="CO28">
            <v>94.263907349455209</v>
          </cell>
          <cell r="CP28">
            <v>93.887868418667935</v>
          </cell>
          <cell r="CQ28">
            <v>88.890269777246516</v>
          </cell>
          <cell r="CR28">
            <v>90.493083524836607</v>
          </cell>
          <cell r="CS28">
            <v>86.493526531988678</v>
          </cell>
          <cell r="CT28">
            <v>91.272094122183375</v>
          </cell>
          <cell r="CU28">
            <v>94.005142214460534</v>
          </cell>
          <cell r="CV28">
            <v>93.474637006720002</v>
          </cell>
          <cell r="CW28">
            <v>94.824409102662898</v>
          </cell>
          <cell r="CX28">
            <v>94.858734026175895</v>
          </cell>
          <cell r="CY28">
            <v>94.778135345441441</v>
          </cell>
          <cell r="CZ28">
            <v>93.070326723798416</v>
          </cell>
          <cell r="DA28">
            <v>95.875790108276661</v>
          </cell>
          <cell r="DB28">
            <v>94.918044242643219</v>
          </cell>
          <cell r="DC28">
            <v>92.764658528044777</v>
          </cell>
          <cell r="DD28">
            <v>93.126261650903743</v>
          </cell>
          <cell r="DE28">
            <v>91.419170244549548</v>
          </cell>
          <cell r="DF28">
            <v>92.845494092728302</v>
          </cell>
          <cell r="DG28">
            <v>90.594996013614093</v>
          </cell>
          <cell r="DH28">
            <v>92.907433678271389</v>
          </cell>
          <cell r="DI28">
            <v>95.167756291958597</v>
          </cell>
          <cell r="DJ28">
            <v>92.873549636242203</v>
          </cell>
          <cell r="DK28">
            <v>92.692375513872321</v>
          </cell>
          <cell r="DL28">
            <v>90.783351546011374</v>
          </cell>
          <cell r="DM28">
            <v>90.989345889375358</v>
          </cell>
          <cell r="DN28">
            <v>95.626023158027522</v>
          </cell>
          <cell r="DO28">
            <v>101.44830666276555</v>
          </cell>
          <cell r="DP28">
            <v>95.877833042829394</v>
          </cell>
          <cell r="DQ28">
            <v>96.557903021465734</v>
          </cell>
          <cell r="DR28">
            <v>92.773259815436731</v>
          </cell>
          <cell r="DS28">
            <v>97.566681897761356</v>
          </cell>
          <cell r="DT28">
            <v>96.054631997518982</v>
          </cell>
          <cell r="DU28">
            <v>91.272848039208981</v>
          </cell>
          <cell r="DV28">
            <v>92.238397891315032</v>
          </cell>
        </row>
        <row r="69">
          <cell r="BZ69">
            <v>113.78983403749841</v>
          </cell>
          <cell r="CA69">
            <v>115.38770293587766</v>
          </cell>
          <cell r="CB69">
            <v>118.99680773680046</v>
          </cell>
          <cell r="CC69">
            <v>115.26851655850092</v>
          </cell>
          <cell r="CD69">
            <v>121.00085403368746</v>
          </cell>
          <cell r="CE69">
            <v>118.19333761575861</v>
          </cell>
          <cell r="CF69">
            <v>116.1044655008471</v>
          </cell>
          <cell r="CG69">
            <v>117.30748329452337</v>
          </cell>
          <cell r="CH69">
            <v>116.64539489278498</v>
          </cell>
          <cell r="CI69">
            <v>120.18839884696997</v>
          </cell>
          <cell r="CJ69">
            <v>117.65226175922454</v>
          </cell>
          <cell r="CK69">
            <v>118.84557082119332</v>
          </cell>
          <cell r="CL69">
            <v>115.71170102375723</v>
          </cell>
          <cell r="CM69">
            <v>117.91238284770378</v>
          </cell>
          <cell r="CN69">
            <v>117.38031636456525</v>
          </cell>
          <cell r="CO69">
            <v>119.4876335928225</v>
          </cell>
          <cell r="CP69">
            <v>115.67478259642795</v>
          </cell>
          <cell r="CQ69">
            <v>115.72360508669198</v>
          </cell>
          <cell r="CR69">
            <v>120.27708425782495</v>
          </cell>
          <cell r="CS69">
            <v>117.57267685567999</v>
          </cell>
          <cell r="CT69">
            <v>121.36561318387452</v>
          </cell>
          <cell r="CU69">
            <v>115.64369748212238</v>
          </cell>
          <cell r="CV69">
            <v>121.40246690308365</v>
          </cell>
          <cell r="CW69">
            <v>121.41423975192329</v>
          </cell>
          <cell r="CX69">
            <v>121.66176846669808</v>
          </cell>
          <cell r="CY69">
            <v>122.47034500152057</v>
          </cell>
          <cell r="CZ69">
            <v>121.25529917121489</v>
          </cell>
          <cell r="DA69">
            <v>120.5540667791758</v>
          </cell>
          <cell r="DB69">
            <v>120.61337794298157</v>
          </cell>
          <cell r="DC69">
            <v>119.14542369927368</v>
          </cell>
          <cell r="DD69">
            <v>123.55703273425813</v>
          </cell>
          <cell r="DE69">
            <v>121.0610895242892</v>
          </cell>
          <cell r="DF69">
            <v>122.94852994060481</v>
          </cell>
          <cell r="DG69">
            <v>120.05801320467566</v>
          </cell>
          <cell r="DH69">
            <v>120.53570500908381</v>
          </cell>
          <cell r="DI69">
            <v>125.18387165146359</v>
          </cell>
          <cell r="DJ69">
            <v>123.94281868822546</v>
          </cell>
          <cell r="DK69">
            <v>121.53731624196826</v>
          </cell>
          <cell r="DL69">
            <v>122.39428652955465</v>
          </cell>
          <cell r="DM69">
            <v>125.66697387630326</v>
          </cell>
          <cell r="DN69">
            <v>125.91065163662891</v>
          </cell>
          <cell r="DO69">
            <v>133.57942614425659</v>
          </cell>
          <cell r="DP69">
            <v>120.78497360371772</v>
          </cell>
          <cell r="DQ69">
            <v>130.59063144473754</v>
          </cell>
          <cell r="DR69">
            <v>125.50658663123895</v>
          </cell>
          <cell r="DS69">
            <v>133.10982931482573</v>
          </cell>
          <cell r="DT69">
            <v>126.12354198115388</v>
          </cell>
          <cell r="DU69">
            <v>126.23983425806615</v>
          </cell>
          <cell r="DV69">
            <v>127.07417844962725</v>
          </cell>
        </row>
        <row r="83">
          <cell r="BZ83">
            <v>105.90217464041791</v>
          </cell>
          <cell r="CA83">
            <v>102.5457903758207</v>
          </cell>
          <cell r="CB83">
            <v>99.558308166618971</v>
          </cell>
          <cell r="CC83">
            <v>102.55182394594755</v>
          </cell>
          <cell r="CD83">
            <v>106.58983912553815</v>
          </cell>
          <cell r="CE83">
            <v>106.773971382535</v>
          </cell>
          <cell r="CF83">
            <v>104.23704987299047</v>
          </cell>
          <cell r="CG83">
            <v>105.20204462585392</v>
          </cell>
          <cell r="CH83">
            <v>100.71531473655804</v>
          </cell>
          <cell r="CI83">
            <v>103.68757377508366</v>
          </cell>
          <cell r="CJ83">
            <v>102.8819967590189</v>
          </cell>
          <cell r="CK83">
            <v>101.88421664997387</v>
          </cell>
          <cell r="CL83">
            <v>101.42227553716833</v>
          </cell>
          <cell r="CM83">
            <v>101.42052357116897</v>
          </cell>
          <cell r="CN83">
            <v>103.92481594545468</v>
          </cell>
          <cell r="CO83">
            <v>109.41939585443612</v>
          </cell>
          <cell r="CP83">
            <v>103.31553663493216</v>
          </cell>
          <cell r="CQ83">
            <v>99.663776580604221</v>
          </cell>
          <cell r="CR83">
            <v>88.177952906089502</v>
          </cell>
          <cell r="CS83">
            <v>97.277413081394243</v>
          </cell>
          <cell r="CT83">
            <v>100.78571233237814</v>
          </cell>
          <cell r="CU83">
            <v>99.240092543978733</v>
          </cell>
          <cell r="CV83">
            <v>106.47285886312028</v>
          </cell>
          <cell r="CW83">
            <v>102.50775790791037</v>
          </cell>
          <cell r="CX83">
            <v>103.47918595798721</v>
          </cell>
          <cell r="CY83">
            <v>108.44144202068016</v>
          </cell>
          <cell r="CZ83">
            <v>106.25316424293045</v>
          </cell>
          <cell r="DA83">
            <v>103.20870031986699</v>
          </cell>
          <cell r="DB83">
            <v>103.37138384788548</v>
          </cell>
          <cell r="DC83">
            <v>103.4011131229138</v>
          </cell>
          <cell r="DD83">
            <v>106.78319895375954</v>
          </cell>
          <cell r="DE83">
            <v>104.69790586560144</v>
          </cell>
          <cell r="DF83">
            <v>104.7053505020088</v>
          </cell>
          <cell r="DG83">
            <v>104.1013995775903</v>
          </cell>
          <cell r="DH83">
            <v>103.10636544988733</v>
          </cell>
          <cell r="DI83">
            <v>108.23625979220812</v>
          </cell>
          <cell r="DJ83">
            <v>106.32992723459587</v>
          </cell>
          <cell r="DK83">
            <v>104.93751416502096</v>
          </cell>
          <cell r="DL83">
            <v>106.09011637530514</v>
          </cell>
          <cell r="DM83">
            <v>105.40226037622766</v>
          </cell>
          <cell r="DN83">
            <v>104.37979716404517</v>
          </cell>
          <cell r="DO83">
            <v>109.50295077712255</v>
          </cell>
          <cell r="DP83">
            <v>104.36038796700807</v>
          </cell>
          <cell r="DQ83">
            <v>105.78186423796865</v>
          </cell>
          <cell r="DR83">
            <v>101.92586250191059</v>
          </cell>
          <cell r="DS83">
            <v>102.92010482370651</v>
          </cell>
          <cell r="DT83">
            <v>100.20921634897945</v>
          </cell>
          <cell r="DU83">
            <v>86.102321026496369</v>
          </cell>
          <cell r="DV83">
            <v>91.720240215146404</v>
          </cell>
        </row>
        <row r="90">
          <cell r="BZ90">
            <v>125.96202757491835</v>
          </cell>
          <cell r="CA90">
            <v>122.17972781432402</v>
          </cell>
          <cell r="CB90">
            <v>118.68473326492857</v>
          </cell>
          <cell r="CC90">
            <v>125.45328093483261</v>
          </cell>
          <cell r="CD90">
            <v>133.028429819585</v>
          </cell>
          <cell r="CE90">
            <v>123.74158181786537</v>
          </cell>
          <cell r="CF90">
            <v>126.57622505366976</v>
          </cell>
          <cell r="CG90">
            <v>125.2122217232662</v>
          </cell>
          <cell r="CH90">
            <v>128.62109161606546</v>
          </cell>
          <cell r="CI90">
            <v>124.87473497207893</v>
          </cell>
          <cell r="CJ90">
            <v>123.33034093651125</v>
          </cell>
          <cell r="CK90">
            <v>123.50018473680193</v>
          </cell>
          <cell r="CL90">
            <v>128.23663744282382</v>
          </cell>
          <cell r="CM90">
            <v>123.49572423293687</v>
          </cell>
          <cell r="CN90">
            <v>125.85179449906975</v>
          </cell>
          <cell r="CO90">
            <v>131.64517764557976</v>
          </cell>
          <cell r="CP90">
            <v>133.41481776874446</v>
          </cell>
          <cell r="CQ90">
            <v>130.9766289914582</v>
          </cell>
          <cell r="CR90">
            <v>131.20340910629906</v>
          </cell>
          <cell r="CS90">
            <v>127.39891803342975</v>
          </cell>
          <cell r="CT90">
            <v>126.93159029415781</v>
          </cell>
          <cell r="CU90">
            <v>130.92049395938136</v>
          </cell>
          <cell r="CV90">
            <v>130.8326201190356</v>
          </cell>
          <cell r="CW90">
            <v>134.2790254561796</v>
          </cell>
          <cell r="CX90">
            <v>126.39865724474345</v>
          </cell>
          <cell r="CY90">
            <v>131.78731811868104</v>
          </cell>
          <cell r="CZ90">
            <v>140.4091364349774</v>
          </cell>
          <cell r="DA90">
            <v>137.76279664613409</v>
          </cell>
          <cell r="DB90">
            <v>134.85463846741379</v>
          </cell>
          <cell r="DC90">
            <v>133.98520475040107</v>
          </cell>
          <cell r="DD90">
            <v>132.2905917516695</v>
          </cell>
          <cell r="DE90">
            <v>136.83082988217333</v>
          </cell>
          <cell r="DF90">
            <v>142.92928109115229</v>
          </cell>
          <cell r="DG90">
            <v>135.35007752173917</v>
          </cell>
          <cell r="DH90">
            <v>141.02304175964659</v>
          </cell>
          <cell r="DI90">
            <v>139.68673494883654</v>
          </cell>
          <cell r="DJ90">
            <v>138.18873303845464</v>
          </cell>
          <cell r="DK90">
            <v>142.37669297724491</v>
          </cell>
          <cell r="DL90">
            <v>138.53207135854259</v>
          </cell>
          <cell r="DM90">
            <v>139.58803095395962</v>
          </cell>
          <cell r="DN90">
            <v>137.09257992749261</v>
          </cell>
          <cell r="DO90">
            <v>144.21694933291957</v>
          </cell>
          <cell r="DP90">
            <v>145.32670907398301</v>
          </cell>
          <cell r="DQ90">
            <v>143.94309352078065</v>
          </cell>
          <cell r="DR90">
            <v>142.91687343656639</v>
          </cell>
          <cell r="DS90">
            <v>151.65402155103592</v>
          </cell>
          <cell r="DT90">
            <v>144.94833263870905</v>
          </cell>
          <cell r="DU90">
            <v>142.14909551244938</v>
          </cell>
          <cell r="DV90">
            <v>151.63395445320725</v>
          </cell>
        </row>
        <row r="107">
          <cell r="BZ107">
            <v>112.11817864991052</v>
          </cell>
          <cell r="CA107">
            <v>114.43460770378418</v>
          </cell>
          <cell r="CB107">
            <v>114.79261797981346</v>
          </cell>
          <cell r="CC107">
            <v>116.05926271540756</v>
          </cell>
          <cell r="CD107">
            <v>115.80675613524801</v>
          </cell>
          <cell r="CE107">
            <v>112.99638626544817</v>
          </cell>
          <cell r="CF107">
            <v>114.11558543026183</v>
          </cell>
          <cell r="CG107">
            <v>115.01271823649471</v>
          </cell>
          <cell r="CH107">
            <v>117.0272879570629</v>
          </cell>
          <cell r="CI107">
            <v>117.22117038783495</v>
          </cell>
          <cell r="CJ107">
            <v>119.88285306685209</v>
          </cell>
          <cell r="CK107">
            <v>120.62494982047419</v>
          </cell>
          <cell r="CL107">
            <v>120.1858270938983</v>
          </cell>
          <cell r="CM107">
            <v>122.18470027313948</v>
          </cell>
          <cell r="CN107">
            <v>122.62014829707763</v>
          </cell>
          <cell r="CO107">
            <v>123.61133152388845</v>
          </cell>
          <cell r="CP107">
            <v>124.30309329895263</v>
          </cell>
          <cell r="CQ107">
            <v>123.57014559531623</v>
          </cell>
          <cell r="CR107">
            <v>125.28263448518418</v>
          </cell>
          <cell r="CS107">
            <v>126.97604635931097</v>
          </cell>
          <cell r="CT107">
            <v>128.18683580635661</v>
          </cell>
          <cell r="CU107">
            <v>129.85030957345077</v>
          </cell>
          <cell r="CV107">
            <v>131.0610341357426</v>
          </cell>
          <cell r="CW107">
            <v>131.53639423656665</v>
          </cell>
          <cell r="CX107">
            <v>131.76777883509621</v>
          </cell>
          <cell r="CY107">
            <v>133.65467562563583</v>
          </cell>
          <cell r="CZ107">
            <v>132.65236923991267</v>
          </cell>
          <cell r="DA107">
            <v>133.16607258357905</v>
          </cell>
          <cell r="DB107">
            <v>133.33654147736917</v>
          </cell>
          <cell r="DC107">
            <v>131.92841270646653</v>
          </cell>
          <cell r="DD107">
            <v>137.60594944696001</v>
          </cell>
          <cell r="DE107">
            <v>136.0727477216617</v>
          </cell>
          <cell r="DF107">
            <v>139.50925062841534</v>
          </cell>
          <cell r="DG107">
            <v>137.97476741692464</v>
          </cell>
          <cell r="DH107">
            <v>135.33271975772158</v>
          </cell>
          <cell r="DI107">
            <v>149.11603787978785</v>
          </cell>
          <cell r="DJ107">
            <v>141.0948701622824</v>
          </cell>
          <cell r="DK107">
            <v>140.79637276887897</v>
          </cell>
          <cell r="DL107">
            <v>141.94687601763647</v>
          </cell>
          <cell r="DM107">
            <v>143.21652014638332</v>
          </cell>
          <cell r="DN107">
            <v>145.10374074373527</v>
          </cell>
          <cell r="DO107">
            <v>149.76902578908818</v>
          </cell>
          <cell r="DP107">
            <v>141.80187685866369</v>
          </cell>
          <cell r="DQ107">
            <v>147.62795706493216</v>
          </cell>
          <cell r="DR107">
            <v>145.56754340294725</v>
          </cell>
          <cell r="DS107">
            <v>147.20653606082848</v>
          </cell>
          <cell r="DT107">
            <v>146.46852480880068</v>
          </cell>
          <cell r="DU107">
            <v>146.89326563705256</v>
          </cell>
          <cell r="DV107">
            <v>149.15488300977518</v>
          </cell>
        </row>
        <row r="118">
          <cell r="BZ118">
            <v>109.56798160260732</v>
          </cell>
          <cell r="CA118">
            <v>112.12002216614927</v>
          </cell>
          <cell r="CB118">
            <v>112.73451975070914</v>
          </cell>
          <cell r="CC118">
            <v>113.02925418958449</v>
          </cell>
          <cell r="CD118">
            <v>113.94199101115336</v>
          </cell>
          <cell r="CE118">
            <v>111.0106654047255</v>
          </cell>
          <cell r="CF118">
            <v>112.6603841754757</v>
          </cell>
          <cell r="CG118">
            <v>112.63491792974077</v>
          </cell>
          <cell r="CH118">
            <v>114.86869963844919</v>
          </cell>
          <cell r="CI118">
            <v>115.20619499595</v>
          </cell>
          <cell r="CJ118">
            <v>118.60682047173059</v>
          </cell>
          <cell r="CK118">
            <v>117.99214404768263</v>
          </cell>
          <cell r="CL118">
            <v>117.57178717834992</v>
          </cell>
          <cell r="CM118">
            <v>119.42509685709759</v>
          </cell>
          <cell r="CN118">
            <v>119.60827984036608</v>
          </cell>
          <cell r="CO118">
            <v>121.71139545574027</v>
          </cell>
          <cell r="CP118">
            <v>121.16937016189443</v>
          </cell>
          <cell r="CQ118">
            <v>121.74687795600792</v>
          </cell>
          <cell r="CR118">
            <v>122.07135591581799</v>
          </cell>
          <cell r="CS118">
            <v>121.38102876972225</v>
          </cell>
          <cell r="CT118">
            <v>125.72774485594263</v>
          </cell>
          <cell r="CU118">
            <v>127.76676301878307</v>
          </cell>
          <cell r="CV118">
            <v>126.81126195847816</v>
          </cell>
          <cell r="CW118">
            <v>127.47954372842779</v>
          </cell>
          <cell r="CX118">
            <v>126.72880768691137</v>
          </cell>
          <cell r="CY118">
            <v>128.38414731704646</v>
          </cell>
          <cell r="CZ118">
            <v>128.27412700845841</v>
          </cell>
          <cell r="DA118">
            <v>128.4786292389737</v>
          </cell>
          <cell r="DB118">
            <v>129.1356171125862</v>
          </cell>
          <cell r="DC118">
            <v>126.59556940872707</v>
          </cell>
          <cell r="DD118">
            <v>132.20111517439508</v>
          </cell>
          <cell r="DE118">
            <v>130.54926166347519</v>
          </cell>
          <cell r="DF118">
            <v>134.40594048490891</v>
          </cell>
          <cell r="DG118">
            <v>131.3262347235449</v>
          </cell>
          <cell r="DH118">
            <v>129.15516251054879</v>
          </cell>
          <cell r="DI118">
            <v>143.05316251165402</v>
          </cell>
          <cell r="DJ118">
            <v>135.19632280148119</v>
          </cell>
          <cell r="DK118">
            <v>135.49382032024096</v>
          </cell>
          <cell r="DL118">
            <v>136.39225238822914</v>
          </cell>
          <cell r="DM118">
            <v>135.93679440313602</v>
          </cell>
          <cell r="DN118">
            <v>139.07802454184022</v>
          </cell>
          <cell r="DO118">
            <v>143.16351510017898</v>
          </cell>
          <cell r="DP118">
            <v>135.8819038360048</v>
          </cell>
          <cell r="DQ118">
            <v>142.2368243714813</v>
          </cell>
          <cell r="DR118">
            <v>138.56163129163951</v>
          </cell>
          <cell r="DS118">
            <v>140.9468830061785</v>
          </cell>
          <cell r="DT118">
            <v>140.47953224986358</v>
          </cell>
          <cell r="DU118">
            <v>140.42335800293191</v>
          </cell>
          <cell r="DV118">
            <v>143.0737727973106</v>
          </cell>
        </row>
        <row r="134">
          <cell r="BZ134">
            <v>111.46500366999035</v>
          </cell>
          <cell r="CA134">
            <v>112.71535835348234</v>
          </cell>
          <cell r="CB134">
            <v>113.21437714657108</v>
          </cell>
          <cell r="CC134">
            <v>113.5916366263844</v>
          </cell>
          <cell r="CD134">
            <v>117.61157181914639</v>
          </cell>
          <cell r="CE134">
            <v>114.00714020134239</v>
          </cell>
          <cell r="CF134">
            <v>114.82669066183746</v>
          </cell>
          <cell r="CG134">
            <v>115.02585634072744</v>
          </cell>
          <cell r="CH134">
            <v>115.77318314088892</v>
          </cell>
          <cell r="CI134">
            <v>117.25191924981601</v>
          </cell>
          <cell r="CJ134">
            <v>117.34991373910384</v>
          </cell>
          <cell r="CK134">
            <v>116.46229984689269</v>
          </cell>
          <cell r="CL134">
            <v>117.72191758135587</v>
          </cell>
          <cell r="CM134">
            <v>116.53337940099769</v>
          </cell>
          <cell r="CN134">
            <v>117.74790783924736</v>
          </cell>
          <cell r="CO134">
            <v>120.81541827421253</v>
          </cell>
          <cell r="CP134">
            <v>119.51520522502076</v>
          </cell>
          <cell r="CQ134">
            <v>118.24714838402883</v>
          </cell>
          <cell r="CR134">
            <v>119.64272378174405</v>
          </cell>
          <cell r="CS134">
            <v>117.94708739429758</v>
          </cell>
          <cell r="CT134">
            <v>120.49668524810191</v>
          </cell>
          <cell r="CU134">
            <v>120.89645983116046</v>
          </cell>
          <cell r="CV134">
            <v>122.17353662274522</v>
          </cell>
          <cell r="CW134">
            <v>122.83151607471974</v>
          </cell>
          <cell r="CX134">
            <v>121.88436367451976</v>
          </cell>
          <cell r="CY134">
            <v>125.02105694489191</v>
          </cell>
          <cell r="CZ134">
            <v>125.62757151955965</v>
          </cell>
          <cell r="DA134">
            <v>124.72734654328362</v>
          </cell>
          <cell r="DB134">
            <v>124.7943562189828</v>
          </cell>
          <cell r="DC134">
            <v>123.44622493525175</v>
          </cell>
          <cell r="DD134">
            <v>126.27399574311508</v>
          </cell>
          <cell r="DE134">
            <v>125.49044569453839</v>
          </cell>
          <cell r="DF134">
            <v>128.53872361361235</v>
          </cell>
          <cell r="DG134">
            <v>126.20378823867233</v>
          </cell>
          <cell r="DH134">
            <v>126.32925505210619</v>
          </cell>
          <cell r="DI134">
            <v>132.21757278040693</v>
          </cell>
          <cell r="DJ134">
            <v>129.72690201225822</v>
          </cell>
          <cell r="DK134">
            <v>128.87181769505068</v>
          </cell>
          <cell r="DL134">
            <v>128.949939884325</v>
          </cell>
          <cell r="DM134">
            <v>129.28602684296226</v>
          </cell>
          <cell r="DN134">
            <v>129.48834787277139</v>
          </cell>
          <cell r="DO134">
            <v>135.22970526201229</v>
          </cell>
          <cell r="DP134">
            <v>129.6208304900251</v>
          </cell>
          <cell r="DQ134">
            <v>134.00301662457738</v>
          </cell>
          <cell r="DR134">
            <v>130.93866231620885</v>
          </cell>
          <cell r="DS134">
            <v>132.3387169396367</v>
          </cell>
          <cell r="DT134">
            <v>135.93229245580852</v>
          </cell>
          <cell r="DU134">
            <v>131.70668068282512</v>
          </cell>
          <cell r="DV134">
            <v>134.77732728760779</v>
          </cell>
        </row>
      </sheetData>
      <sheetData sheetId="5">
        <row r="3">
          <cell r="BZ3">
            <v>44013</v>
          </cell>
          <cell r="CA3">
            <v>44044</v>
          </cell>
          <cell r="CB3">
            <v>44075</v>
          </cell>
          <cell r="CC3">
            <v>44105</v>
          </cell>
          <cell r="CD3">
            <v>44136</v>
          </cell>
          <cell r="CE3">
            <v>44166</v>
          </cell>
          <cell r="CF3">
            <v>44197</v>
          </cell>
          <cell r="CG3">
            <v>44228</v>
          </cell>
          <cell r="CH3">
            <v>44256</v>
          </cell>
          <cell r="CI3">
            <v>44287</v>
          </cell>
          <cell r="CJ3">
            <v>44317</v>
          </cell>
          <cell r="CK3">
            <v>44348</v>
          </cell>
          <cell r="CL3">
            <v>44378</v>
          </cell>
          <cell r="CM3">
            <v>44409</v>
          </cell>
          <cell r="CN3">
            <v>44440</v>
          </cell>
          <cell r="CO3">
            <v>44470</v>
          </cell>
          <cell r="CP3">
            <v>44501</v>
          </cell>
          <cell r="CQ3">
            <v>44531</v>
          </cell>
          <cell r="CR3">
            <v>44562</v>
          </cell>
          <cell r="CS3">
            <v>44593</v>
          </cell>
          <cell r="CT3">
            <v>44621</v>
          </cell>
          <cell r="CU3">
            <v>44652</v>
          </cell>
          <cell r="CV3">
            <v>44682</v>
          </cell>
          <cell r="CW3">
            <v>44713</v>
          </cell>
          <cell r="CX3">
            <v>44743</v>
          </cell>
          <cell r="CY3">
            <v>44774</v>
          </cell>
          <cell r="CZ3">
            <v>44805</v>
          </cell>
          <cell r="DA3">
            <v>44835</v>
          </cell>
          <cell r="DB3">
            <v>44866</v>
          </cell>
          <cell r="DC3">
            <v>44896</v>
          </cell>
          <cell r="DD3">
            <v>44927</v>
          </cell>
          <cell r="DE3">
            <v>44958</v>
          </cell>
          <cell r="DF3">
            <v>44986</v>
          </cell>
          <cell r="DG3">
            <v>45017</v>
          </cell>
          <cell r="DH3">
            <v>45047</v>
          </cell>
          <cell r="DI3">
            <v>45078</v>
          </cell>
          <cell r="DJ3">
            <v>45108</v>
          </cell>
          <cell r="DK3">
            <v>45139</v>
          </cell>
          <cell r="DL3">
            <v>45170</v>
          </cell>
          <cell r="DM3">
            <v>45200</v>
          </cell>
          <cell r="DN3">
            <v>45231</v>
          </cell>
          <cell r="DO3">
            <v>45261</v>
          </cell>
          <cell r="DP3">
            <v>45292</v>
          </cell>
          <cell r="DQ3">
            <v>45323</v>
          </cell>
          <cell r="DR3">
            <v>45352</v>
          </cell>
          <cell r="DS3">
            <v>45383</v>
          </cell>
          <cell r="DT3">
            <v>45413</v>
          </cell>
          <cell r="DU3">
            <v>45444</v>
          </cell>
          <cell r="DV3">
            <v>45474</v>
          </cell>
        </row>
        <row r="28">
          <cell r="BZ28">
            <v>78.831068786787057</v>
          </cell>
          <cell r="CA28">
            <v>80.19884706667078</v>
          </cell>
          <cell r="CB28">
            <v>79.493571491499935</v>
          </cell>
          <cell r="CC28">
            <v>77.110857827649369</v>
          </cell>
          <cell r="CD28">
            <v>81.978846600507794</v>
          </cell>
          <cell r="CE28">
            <v>74.417889810264455</v>
          </cell>
          <cell r="CF28">
            <v>74.006911462046858</v>
          </cell>
          <cell r="CG28">
            <v>74.640533380082047</v>
          </cell>
          <cell r="CH28">
            <v>76.056511865814755</v>
          </cell>
          <cell r="CI28">
            <v>76.786790439692481</v>
          </cell>
          <cell r="CJ28">
            <v>77.109674943167292</v>
          </cell>
          <cell r="CK28">
            <v>75.927446093114114</v>
          </cell>
          <cell r="CL28">
            <v>76.165367960675368</v>
          </cell>
          <cell r="CM28">
            <v>75.230886071639546</v>
          </cell>
          <cell r="CN28">
            <v>75.663826434018674</v>
          </cell>
          <cell r="CO28">
            <v>76.723811757278369</v>
          </cell>
          <cell r="CP28">
            <v>76.360632347143209</v>
          </cell>
          <cell r="CQ28">
            <v>73.070666255998802</v>
          </cell>
          <cell r="CR28">
            <v>73.961967891566616</v>
          </cell>
          <cell r="CS28">
            <v>71.776803963236318</v>
          </cell>
          <cell r="CT28">
            <v>73.959464432260162</v>
          </cell>
          <cell r="CU28">
            <v>76.400238798038245</v>
          </cell>
          <cell r="CV28">
            <v>76.264489708052878</v>
          </cell>
          <cell r="CW28">
            <v>76.889027912438763</v>
          </cell>
          <cell r="CX28">
            <v>76.832978009774934</v>
          </cell>
          <cell r="CY28">
            <v>77.588031780914477</v>
          </cell>
          <cell r="CZ28">
            <v>75.876110373514408</v>
          </cell>
          <cell r="DA28">
            <v>77.441952369174146</v>
          </cell>
          <cell r="DB28">
            <v>76.015557531022736</v>
          </cell>
          <cell r="DC28">
            <v>75.081928563847129</v>
          </cell>
          <cell r="DD28">
            <v>75.861890302467401</v>
          </cell>
          <cell r="DE28">
            <v>73.568849084023086</v>
          </cell>
          <cell r="DF28">
            <v>74.80664513139169</v>
          </cell>
          <cell r="DG28">
            <v>73.526793785526237</v>
          </cell>
          <cell r="DH28">
            <v>74.454139088672918</v>
          </cell>
          <cell r="DI28">
            <v>76.425905111316723</v>
          </cell>
          <cell r="DJ28">
            <v>74.547249765661306</v>
          </cell>
          <cell r="DK28">
            <v>73.938178714412047</v>
          </cell>
          <cell r="DL28">
            <v>72.69864782349822</v>
          </cell>
          <cell r="DM28">
            <v>72.558590094300598</v>
          </cell>
          <cell r="DN28">
            <v>74.959981133685829</v>
          </cell>
          <cell r="DO28">
            <v>80.436021339600359</v>
          </cell>
          <cell r="DP28">
            <v>75.748748706733053</v>
          </cell>
          <cell r="DQ28">
            <v>76.319952359115291</v>
          </cell>
          <cell r="DR28">
            <v>73.311285636741971</v>
          </cell>
          <cell r="DS28">
            <v>76.469176708638358</v>
          </cell>
          <cell r="DT28">
            <v>75.042380008413602</v>
          </cell>
          <cell r="DU28">
            <v>70.990056657941395</v>
          </cell>
          <cell r="DV28">
            <v>71.939470199506459</v>
          </cell>
        </row>
        <row r="69">
          <cell r="BZ69">
            <v>103.73140719523839</v>
          </cell>
          <cell r="CA69">
            <v>103.88364900620073</v>
          </cell>
          <cell r="CB69">
            <v>106.56095620713171</v>
          </cell>
          <cell r="CC69">
            <v>101.7771029558793</v>
          </cell>
          <cell r="CD69">
            <v>109.22260192864601</v>
          </cell>
          <cell r="CE69">
            <v>105.63630306418221</v>
          </cell>
          <cell r="CF69">
            <v>104.80860600743709</v>
          </cell>
          <cell r="CG69">
            <v>104.95655828685619</v>
          </cell>
          <cell r="CH69">
            <v>103.76391206753581</v>
          </cell>
          <cell r="CI69">
            <v>105.91372900006148</v>
          </cell>
          <cell r="CJ69">
            <v>103.77947671223262</v>
          </cell>
          <cell r="CK69">
            <v>103.30038349605366</v>
          </cell>
          <cell r="CL69">
            <v>100.37109600871609</v>
          </cell>
          <cell r="CM69">
            <v>102.20665297100496</v>
          </cell>
          <cell r="CN69">
            <v>101.8890574202435</v>
          </cell>
          <cell r="CO69">
            <v>102.69520886321175</v>
          </cell>
          <cell r="CP69">
            <v>100.51049880548359</v>
          </cell>
          <cell r="CQ69">
            <v>100.14907721421169</v>
          </cell>
          <cell r="CR69">
            <v>101.97502485718701</v>
          </cell>
          <cell r="CS69">
            <v>101.30629741826142</v>
          </cell>
          <cell r="CT69">
            <v>102.93178897226534</v>
          </cell>
          <cell r="CU69">
            <v>99.280537576885067</v>
          </cell>
          <cell r="CV69">
            <v>103.08411212098912</v>
          </cell>
          <cell r="CW69">
            <v>102.18781433114054</v>
          </cell>
          <cell r="CX69">
            <v>103.05461700278488</v>
          </cell>
          <cell r="CY69">
            <v>103.19097139367008</v>
          </cell>
          <cell r="CZ69">
            <v>101.41724580065059</v>
          </cell>
          <cell r="DA69">
            <v>101.18901783087608</v>
          </cell>
          <cell r="DB69">
            <v>101.80359436206454</v>
          </cell>
          <cell r="DC69">
            <v>99.857611959241083</v>
          </cell>
          <cell r="DD69">
            <v>102.65353468222752</v>
          </cell>
          <cell r="DE69">
            <v>99.613176723651137</v>
          </cell>
          <cell r="DF69">
            <v>100.89736891305112</v>
          </cell>
          <cell r="DG69">
            <v>99.119027522645297</v>
          </cell>
          <cell r="DH69">
            <v>97.432669715158738</v>
          </cell>
          <cell r="DI69">
            <v>102.10058229709603</v>
          </cell>
          <cell r="DJ69">
            <v>100.49202561633714</v>
          </cell>
          <cell r="DK69">
            <v>98.156019669384449</v>
          </cell>
          <cell r="DL69">
            <v>98.872861397698429</v>
          </cell>
          <cell r="DM69">
            <v>100.74289390538247</v>
          </cell>
          <cell r="DN69">
            <v>100.53436878777792</v>
          </cell>
          <cell r="DO69">
            <v>106.98545185158579</v>
          </cell>
          <cell r="DP69">
            <v>94.69015683510716</v>
          </cell>
          <cell r="DQ69">
            <v>103.29245728531416</v>
          </cell>
          <cell r="DR69">
            <v>98.859481907183465</v>
          </cell>
          <cell r="DS69">
            <v>104.51974909970654</v>
          </cell>
          <cell r="DT69">
            <v>99.630496825870921</v>
          </cell>
          <cell r="DU69">
            <v>97.576989635245894</v>
          </cell>
          <cell r="DV69">
            <v>98.464476494849222</v>
          </cell>
        </row>
        <row r="83">
          <cell r="BZ83">
            <v>93.090489463490073</v>
          </cell>
          <cell r="CA83">
            <v>90.679780224091687</v>
          </cell>
          <cell r="CB83">
            <v>86.813300440536466</v>
          </cell>
          <cell r="CC83">
            <v>90.106488323856539</v>
          </cell>
          <cell r="CD83">
            <v>92.466842354543644</v>
          </cell>
          <cell r="CE83">
            <v>92.278448395446901</v>
          </cell>
          <cell r="CF83">
            <v>90.108306743954898</v>
          </cell>
          <cell r="CG83">
            <v>90.713994108652415</v>
          </cell>
          <cell r="CH83">
            <v>86.763326243204148</v>
          </cell>
          <cell r="CI83">
            <v>88.263204674386344</v>
          </cell>
          <cell r="CJ83">
            <v>88.202508423056315</v>
          </cell>
          <cell r="CK83">
            <v>86.492537024924118</v>
          </cell>
          <cell r="CL83">
            <v>86.768562830144731</v>
          </cell>
          <cell r="CM83">
            <v>85.763964751098143</v>
          </cell>
          <cell r="CN83">
            <v>88.236170868142921</v>
          </cell>
          <cell r="CO83">
            <v>91.687322212564254</v>
          </cell>
          <cell r="CP83">
            <v>88.155702606281608</v>
          </cell>
          <cell r="CQ83">
            <v>83.347028458314242</v>
          </cell>
          <cell r="CR83">
            <v>74.851253127253088</v>
          </cell>
          <cell r="CS83">
            <v>81.462349988732583</v>
          </cell>
          <cell r="CT83">
            <v>83.478792524770512</v>
          </cell>
          <cell r="CU83">
            <v>82.796414740700925</v>
          </cell>
          <cell r="CV83">
            <v>88.985420426259836</v>
          </cell>
          <cell r="CW83">
            <v>85.805542243713688</v>
          </cell>
          <cell r="CX83">
            <v>86.086154696878893</v>
          </cell>
          <cell r="CY83">
            <v>89.645530591609756</v>
          </cell>
          <cell r="CZ83">
            <v>87.214017729597131</v>
          </cell>
          <cell r="DA83">
            <v>85.682699118866452</v>
          </cell>
          <cell r="DB83">
            <v>84.572101472944539</v>
          </cell>
          <cell r="DC83">
            <v>84.955505282291838</v>
          </cell>
          <cell r="DD83">
            <v>87.018429931255497</v>
          </cell>
          <cell r="DE83">
            <v>84.936635855814941</v>
          </cell>
          <cell r="DF83">
            <v>85.410931116117212</v>
          </cell>
          <cell r="DG83">
            <v>85.013939499456541</v>
          </cell>
          <cell r="DH83">
            <v>83.567003195495417</v>
          </cell>
          <cell r="DI83">
            <v>87.621225283600353</v>
          </cell>
          <cell r="DJ83">
            <v>84.920175696464995</v>
          </cell>
          <cell r="DK83">
            <v>84.684197312736103</v>
          </cell>
          <cell r="DL83">
            <v>84.706237735636165</v>
          </cell>
          <cell r="DM83">
            <v>84.211302756433284</v>
          </cell>
          <cell r="DN83">
            <v>83.037628524418764</v>
          </cell>
          <cell r="DO83">
            <v>86.953681053036561</v>
          </cell>
          <cell r="DP83">
            <v>82.860530514112156</v>
          </cell>
          <cell r="DQ83">
            <v>83.089735709582811</v>
          </cell>
          <cell r="DR83">
            <v>80.624719901092917</v>
          </cell>
          <cell r="DS83">
            <v>80.777019305501611</v>
          </cell>
          <cell r="DT83">
            <v>77.839516093060254</v>
          </cell>
          <cell r="DU83">
            <v>66.804611035883738</v>
          </cell>
          <cell r="DV83">
            <v>70.876951072164246</v>
          </cell>
        </row>
        <row r="90">
          <cell r="BZ90">
            <v>120.12689402807266</v>
          </cell>
          <cell r="CA90">
            <v>117.5493894162706</v>
          </cell>
          <cell r="CB90">
            <v>114.36496315438967</v>
          </cell>
          <cell r="CC90">
            <v>119.40533122446395</v>
          </cell>
          <cell r="CD90">
            <v>125.50791450378863</v>
          </cell>
          <cell r="CE90">
            <v>118.13350840277698</v>
          </cell>
          <cell r="CF90">
            <v>119.75112257078348</v>
          </cell>
          <cell r="CG90">
            <v>119.78202141533718</v>
          </cell>
          <cell r="CH90">
            <v>121.12005962595234</v>
          </cell>
          <cell r="CI90">
            <v>119.0774061019827</v>
          </cell>
          <cell r="CJ90">
            <v>117.68194332685835</v>
          </cell>
          <cell r="CK90">
            <v>117.83148254941867</v>
          </cell>
          <cell r="CL90">
            <v>121.32758052241294</v>
          </cell>
          <cell r="CM90">
            <v>116.93433355248446</v>
          </cell>
          <cell r="CN90">
            <v>119.63196529403572</v>
          </cell>
          <cell r="CO90">
            <v>124.9297951473973</v>
          </cell>
          <cell r="CP90">
            <v>125.90421163781231</v>
          </cell>
          <cell r="CQ90">
            <v>124.16897186926082</v>
          </cell>
          <cell r="CR90">
            <v>124.18909436861357</v>
          </cell>
          <cell r="CS90">
            <v>121.31042146698159</v>
          </cell>
          <cell r="CT90">
            <v>121.27099725358794</v>
          </cell>
          <cell r="CU90">
            <v>125.05831024810779</v>
          </cell>
          <cell r="CV90">
            <v>125.2259305081357</v>
          </cell>
          <cell r="CW90">
            <v>127.82947795640109</v>
          </cell>
          <cell r="CX90">
            <v>121.25831639349158</v>
          </cell>
          <cell r="CY90">
            <v>125.80856134259197</v>
          </cell>
          <cell r="CZ90">
            <v>133.25481427548144</v>
          </cell>
          <cell r="DA90">
            <v>131.2848511575227</v>
          </cell>
          <cell r="DB90">
            <v>128.66486286655058</v>
          </cell>
          <cell r="DC90">
            <v>127.7329651769342</v>
          </cell>
          <cell r="DD90">
            <v>126.43253045010756</v>
          </cell>
          <cell r="DE90">
            <v>130.8763701065177</v>
          </cell>
          <cell r="DF90">
            <v>135.0058876817869</v>
          </cell>
          <cell r="DG90">
            <v>129.00850923556547</v>
          </cell>
          <cell r="DH90">
            <v>134.23068950440594</v>
          </cell>
          <cell r="DI90">
            <v>132.84337020177855</v>
          </cell>
          <cell r="DJ90">
            <v>132.14152317137555</v>
          </cell>
          <cell r="DK90">
            <v>135.57748287625611</v>
          </cell>
          <cell r="DL90">
            <v>132.39481106864622</v>
          </cell>
          <cell r="DM90">
            <v>133.08336247440778</v>
          </cell>
          <cell r="DN90">
            <v>131.52387011121954</v>
          </cell>
          <cell r="DO90">
            <v>137.72150029623754</v>
          </cell>
          <cell r="DP90">
            <v>138.78584780354913</v>
          </cell>
          <cell r="DQ90">
            <v>136.73071061775761</v>
          </cell>
          <cell r="DR90">
            <v>137.01818662443347</v>
          </cell>
          <cell r="DS90">
            <v>143.93862047798251</v>
          </cell>
          <cell r="DT90">
            <v>138.44044820954275</v>
          </cell>
          <cell r="DU90">
            <v>135.9849164330262</v>
          </cell>
          <cell r="DV90">
            <v>144.16597718078827</v>
          </cell>
        </row>
        <row r="107">
          <cell r="BZ107">
            <v>101.98410736123482</v>
          </cell>
          <cell r="CA107">
            <v>104.18997185289609</v>
          </cell>
          <cell r="CB107">
            <v>104.34362064882923</v>
          </cell>
          <cell r="CC107">
            <v>106.01319072829088</v>
          </cell>
          <cell r="CD107">
            <v>104.27916006394288</v>
          </cell>
          <cell r="CE107">
            <v>102.8968448429637</v>
          </cell>
          <cell r="CF107">
            <v>103.75610751870126</v>
          </cell>
          <cell r="CG107">
            <v>104.23262179178863</v>
          </cell>
          <cell r="CH107">
            <v>105.38619469539292</v>
          </cell>
          <cell r="CI107">
            <v>105.6109489205578</v>
          </cell>
          <cell r="CJ107">
            <v>108.21193211726019</v>
          </cell>
          <cell r="CK107">
            <v>108.01615283364097</v>
          </cell>
          <cell r="CL107">
            <v>108.26616950147294</v>
          </cell>
          <cell r="CM107">
            <v>109.37164097224404</v>
          </cell>
          <cell r="CN107">
            <v>110.41180479935031</v>
          </cell>
          <cell r="CO107">
            <v>111.18179182834207</v>
          </cell>
          <cell r="CP107">
            <v>111.62784132608124</v>
          </cell>
          <cell r="CQ107">
            <v>110.95469751383338</v>
          </cell>
          <cell r="CR107">
            <v>112.32839788632758</v>
          </cell>
          <cell r="CS107">
            <v>114.00111335653658</v>
          </cell>
          <cell r="CT107">
            <v>114.55305509626245</v>
          </cell>
          <cell r="CU107">
            <v>115.68589557750796</v>
          </cell>
          <cell r="CV107">
            <v>116.77835560362641</v>
          </cell>
          <cell r="CW107">
            <v>116.01367960446692</v>
          </cell>
          <cell r="CX107">
            <v>116.85930899690528</v>
          </cell>
          <cell r="CY107">
            <v>117.76881377750574</v>
          </cell>
          <cell r="CZ107">
            <v>116.4392823219187</v>
          </cell>
          <cell r="DA107">
            <v>117.17979106640996</v>
          </cell>
          <cell r="DB107">
            <v>116.92352132043513</v>
          </cell>
          <cell r="DC107">
            <v>116.03557640640811</v>
          </cell>
          <cell r="DD107">
            <v>120.25090987554377</v>
          </cell>
          <cell r="DE107">
            <v>118.84648001038374</v>
          </cell>
          <cell r="DF107">
            <v>121.39046765222785</v>
          </cell>
          <cell r="DG107">
            <v>120.51701001743693</v>
          </cell>
          <cell r="DH107">
            <v>118.2610390265227</v>
          </cell>
          <cell r="DI107">
            <v>127.78040891514844</v>
          </cell>
          <cell r="DJ107">
            <v>122.90459108719199</v>
          </cell>
          <cell r="DK107">
            <v>122.52536858180943</v>
          </cell>
          <cell r="DL107">
            <v>123.18671141991213</v>
          </cell>
          <cell r="DM107">
            <v>124.01761958332128</v>
          </cell>
          <cell r="DN107">
            <v>125.1901571653988</v>
          </cell>
          <cell r="DO107">
            <v>129.05468695295224</v>
          </cell>
          <cell r="DP107">
            <v>123.07114998319528</v>
          </cell>
          <cell r="DQ107">
            <v>127.11864462845419</v>
          </cell>
          <cell r="DR107">
            <v>125.57496894591034</v>
          </cell>
          <cell r="DS107">
            <v>126.81711733568875</v>
          </cell>
          <cell r="DT107">
            <v>126.59572396891372</v>
          </cell>
          <cell r="DU107">
            <v>125.74032643284478</v>
          </cell>
          <cell r="DV107">
            <v>127.65658046690443</v>
          </cell>
        </row>
        <row r="118">
          <cell r="BZ118">
            <v>101.05110662116317</v>
          </cell>
          <cell r="CA118">
            <v>103.61962193427627</v>
          </cell>
          <cell r="CB118">
            <v>103.67479952719636</v>
          </cell>
          <cell r="CC118">
            <v>105.07287285530505</v>
          </cell>
          <cell r="CD118">
            <v>103.95515899579873</v>
          </cell>
          <cell r="CE118">
            <v>102.55164244709221</v>
          </cell>
          <cell r="CF118">
            <v>103.79630236540595</v>
          </cell>
          <cell r="CG118">
            <v>103.81212608245882</v>
          </cell>
          <cell r="CH118">
            <v>104.93842252327742</v>
          </cell>
          <cell r="CI118">
            <v>105.54169508229407</v>
          </cell>
          <cell r="CJ118">
            <v>108.47876619968039</v>
          </cell>
          <cell r="CK118">
            <v>107.74646160832566</v>
          </cell>
          <cell r="CL118">
            <v>107.78177123208692</v>
          </cell>
          <cell r="CM118">
            <v>108.20298588814794</v>
          </cell>
          <cell r="CN118">
            <v>108.77073811507765</v>
          </cell>
          <cell r="CO118">
            <v>110.29683232022261</v>
          </cell>
          <cell r="CP118">
            <v>109.55589483004448</v>
          </cell>
          <cell r="CQ118">
            <v>110.15247704884699</v>
          </cell>
          <cell r="CR118">
            <v>110.32075937533861</v>
          </cell>
          <cell r="CS118">
            <v>110.40725836015115</v>
          </cell>
          <cell r="CT118">
            <v>112.82467834253001</v>
          </cell>
          <cell r="CU118">
            <v>114.15242838038249</v>
          </cell>
          <cell r="CV118">
            <v>113.71138821731128</v>
          </cell>
          <cell r="CW118">
            <v>113.33671965654544</v>
          </cell>
          <cell r="CX118">
            <v>113.62157523096816</v>
          </cell>
          <cell r="CY118">
            <v>114.40709265569113</v>
          </cell>
          <cell r="CZ118">
            <v>113.50184600075062</v>
          </cell>
          <cell r="DA118">
            <v>113.93506201086385</v>
          </cell>
          <cell r="DB118">
            <v>114.22889899443895</v>
          </cell>
          <cell r="DC118">
            <v>112.37725055254981</v>
          </cell>
          <cell r="DD118">
            <v>116.92219778025199</v>
          </cell>
          <cell r="DE118">
            <v>115.44534210594909</v>
          </cell>
          <cell r="DF118">
            <v>117.87409903316212</v>
          </cell>
          <cell r="DG118">
            <v>116.07015362699313</v>
          </cell>
          <cell r="DH118">
            <v>114.12213165799</v>
          </cell>
          <cell r="DI118">
            <v>123.54748931444588</v>
          </cell>
          <cell r="DJ118">
            <v>118.9760980698485</v>
          </cell>
          <cell r="DK118">
            <v>118.9173439316769</v>
          </cell>
          <cell r="DL118">
            <v>119.3972426553735</v>
          </cell>
          <cell r="DM118">
            <v>119.30317988140686</v>
          </cell>
          <cell r="DN118">
            <v>121.14707445397879</v>
          </cell>
          <cell r="DO118">
            <v>123.95651176678373</v>
          </cell>
          <cell r="DP118">
            <v>118.59275938039642</v>
          </cell>
          <cell r="DQ118">
            <v>123.25314203726221</v>
          </cell>
          <cell r="DR118">
            <v>120.71966433254819</v>
          </cell>
          <cell r="DS118">
            <v>122.07902036853039</v>
          </cell>
          <cell r="DT118">
            <v>122.23288579638091</v>
          </cell>
          <cell r="DU118">
            <v>121.09278512921293</v>
          </cell>
          <cell r="DV118">
            <v>123.12773109733838</v>
          </cell>
        </row>
        <row r="134">
          <cell r="BZ134">
            <v>100.09648415852273</v>
          </cell>
          <cell r="CA134">
            <v>101.64982256135163</v>
          </cell>
          <cell r="CB134">
            <v>102.04799481945952</v>
          </cell>
          <cell r="CC134">
            <v>101.59692165253411</v>
          </cell>
          <cell r="CD134">
            <v>104.55265936273415</v>
          </cell>
          <cell r="CE134">
            <v>102.15795535329679</v>
          </cell>
          <cell r="CF134">
            <v>102.77084438727617</v>
          </cell>
          <cell r="CG134">
            <v>102.80619231987498</v>
          </cell>
          <cell r="CH134">
            <v>102.75253554244476</v>
          </cell>
          <cell r="CI134">
            <v>104.26989586030196</v>
          </cell>
          <cell r="CJ134">
            <v>104.42787767939259</v>
          </cell>
          <cell r="CK134">
            <v>103.35510262699081</v>
          </cell>
          <cell r="CL134">
            <v>103.49804173773565</v>
          </cell>
          <cell r="CM134">
            <v>102.73955402333283</v>
          </cell>
          <cell r="CN134">
            <v>103.89069943349649</v>
          </cell>
          <cell r="CO134">
            <v>105.55660308681286</v>
          </cell>
          <cell r="CP134">
            <v>104.42694146741948</v>
          </cell>
          <cell r="CQ134">
            <v>103.40843440855825</v>
          </cell>
          <cell r="CR134">
            <v>104.23215242868409</v>
          </cell>
          <cell r="CS134">
            <v>103.64914435000203</v>
          </cell>
          <cell r="CT134">
            <v>105.03821265010735</v>
          </cell>
          <cell r="CU134">
            <v>104.77484938742178</v>
          </cell>
          <cell r="CV134">
            <v>106.75504410138863</v>
          </cell>
          <cell r="CW134">
            <v>106.34475591018264</v>
          </cell>
          <cell r="CX134">
            <v>106.1886738616959</v>
          </cell>
          <cell r="CY134">
            <v>107.98747414714657</v>
          </cell>
          <cell r="CZ134">
            <v>107.73256521484818</v>
          </cell>
          <cell r="DA134">
            <v>107.15488546065085</v>
          </cell>
          <cell r="DB134">
            <v>107.41905727795125</v>
          </cell>
          <cell r="DC134">
            <v>106.04640006737536</v>
          </cell>
          <cell r="DD134">
            <v>108.52449815318946</v>
          </cell>
          <cell r="DE134">
            <v>107.30348473334656</v>
          </cell>
          <cell r="DF134">
            <v>109.3056624632943</v>
          </cell>
          <cell r="DG134">
            <v>107.64568784093451</v>
          </cell>
          <cell r="DH134">
            <v>107.02834707742124</v>
          </cell>
          <cell r="DI134">
            <v>111.91641773279248</v>
          </cell>
          <cell r="DJ134">
            <v>109.9049235983387</v>
          </cell>
          <cell r="DK134">
            <v>108.72351871021704</v>
          </cell>
          <cell r="DL134">
            <v>108.83790448515602</v>
          </cell>
          <cell r="DM134">
            <v>109.35651214720056</v>
          </cell>
          <cell r="DN134">
            <v>109.24394396186612</v>
          </cell>
          <cell r="DO134">
            <v>114.02432688472415</v>
          </cell>
          <cell r="DP134">
            <v>108.13609711112645</v>
          </cell>
          <cell r="DQ134">
            <v>112.12459621650319</v>
          </cell>
          <cell r="DR134">
            <v>109.52995593905996</v>
          </cell>
          <cell r="DS134">
            <v>109.62517001804805</v>
          </cell>
          <cell r="DT134">
            <v>113.17861778697547</v>
          </cell>
          <cell r="DU134">
            <v>109.53407078130554</v>
          </cell>
          <cell r="DV134">
            <v>111.38082990148344</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NSA_R9"/>
      <sheetName val="SA_R9"/>
      <sheetName val="RA_R9"/>
      <sheetName val="NSA_INDICES"/>
      <sheetName val="SA_INDICES"/>
      <sheetName val="RA_INDICES"/>
      <sheetName val="RA_INDICES_PROV"/>
    </sheetNames>
    <sheetDataSet>
      <sheetData sheetId="0"/>
      <sheetData sheetId="1">
        <row r="4">
          <cell r="BA4">
            <v>496485.65789087239</v>
          </cell>
        </row>
      </sheetData>
      <sheetData sheetId="2">
        <row r="4">
          <cell r="BA4">
            <v>490934.451167205</v>
          </cell>
        </row>
      </sheetData>
      <sheetData sheetId="3">
        <row r="4">
          <cell r="BA4">
            <v>987420.10905807745</v>
          </cell>
        </row>
      </sheetData>
      <sheetData sheetId="4">
        <row r="3">
          <cell r="BN3">
            <v>43617</v>
          </cell>
          <cell r="BZ3">
            <v>44013</v>
          </cell>
          <cell r="CA3">
            <v>44044</v>
          </cell>
          <cell r="CB3">
            <v>44075</v>
          </cell>
          <cell r="CC3">
            <v>44105</v>
          </cell>
          <cell r="CD3">
            <v>44136</v>
          </cell>
          <cell r="CE3">
            <v>44166</v>
          </cell>
          <cell r="CF3">
            <v>44197</v>
          </cell>
          <cell r="CG3">
            <v>44228</v>
          </cell>
          <cell r="CH3">
            <v>44256</v>
          </cell>
          <cell r="CI3">
            <v>44287</v>
          </cell>
          <cell r="CJ3">
            <v>44317</v>
          </cell>
          <cell r="CK3">
            <v>44348</v>
          </cell>
          <cell r="CL3">
            <v>44378</v>
          </cell>
          <cell r="CM3">
            <v>44409</v>
          </cell>
          <cell r="CN3">
            <v>44440</v>
          </cell>
          <cell r="CO3">
            <v>44470</v>
          </cell>
          <cell r="CP3">
            <v>44501</v>
          </cell>
          <cell r="CQ3">
            <v>44531</v>
          </cell>
          <cell r="CR3">
            <v>44562</v>
          </cell>
          <cell r="CS3">
            <v>44593</v>
          </cell>
          <cell r="CT3">
            <v>44621</v>
          </cell>
          <cell r="CU3">
            <v>44652</v>
          </cell>
          <cell r="CV3">
            <v>44682</v>
          </cell>
          <cell r="CW3">
            <v>44713</v>
          </cell>
          <cell r="CX3">
            <v>44743</v>
          </cell>
          <cell r="CY3">
            <v>44774</v>
          </cell>
          <cell r="CZ3">
            <v>44805</v>
          </cell>
          <cell r="DA3">
            <v>44835</v>
          </cell>
          <cell r="DB3">
            <v>44866</v>
          </cell>
          <cell r="DC3">
            <v>44896</v>
          </cell>
          <cell r="DD3">
            <v>44927</v>
          </cell>
          <cell r="DE3">
            <v>44958</v>
          </cell>
          <cell r="DF3">
            <v>44986</v>
          </cell>
          <cell r="DG3">
            <v>45017</v>
          </cell>
          <cell r="DH3">
            <v>45047</v>
          </cell>
          <cell r="DI3">
            <v>45078</v>
          </cell>
          <cell r="DJ3">
            <v>45108</v>
          </cell>
          <cell r="DK3">
            <v>45139</v>
          </cell>
          <cell r="DL3">
            <v>45170</v>
          </cell>
          <cell r="DM3">
            <v>45200</v>
          </cell>
          <cell r="DN3">
            <v>45231</v>
          </cell>
          <cell r="DO3">
            <v>45261</v>
          </cell>
          <cell r="DP3">
            <v>45292</v>
          </cell>
          <cell r="DQ3">
            <v>45323</v>
          </cell>
          <cell r="DR3">
            <v>45352</v>
          </cell>
          <cell r="DS3">
            <v>45383</v>
          </cell>
          <cell r="DT3">
            <v>45413</v>
          </cell>
          <cell r="DU3">
            <v>45444</v>
          </cell>
          <cell r="DV3">
            <v>45474</v>
          </cell>
        </row>
        <row r="28">
          <cell r="E28" t="str">
            <v>TOTAL généralistes</v>
          </cell>
          <cell r="BZ28">
            <v>71.124861346338193</v>
          </cell>
          <cell r="CA28">
            <v>70.361391433892791</v>
          </cell>
          <cell r="CB28">
            <v>69.702947037418809</v>
          </cell>
          <cell r="CC28">
            <v>67.43209428485352</v>
          </cell>
          <cell r="CD28">
            <v>73.128103151483813</v>
          </cell>
          <cell r="CE28">
            <v>68.0575165965558</v>
          </cell>
          <cell r="CF28">
            <v>73.105212248556967</v>
          </cell>
          <cell r="CG28">
            <v>72.429808425498877</v>
          </cell>
          <cell r="CH28">
            <v>74.386334749508237</v>
          </cell>
          <cell r="CI28">
            <v>72.718116134006877</v>
          </cell>
          <cell r="CJ28">
            <v>70.258553943927041</v>
          </cell>
          <cell r="CK28">
            <v>68.232626492181737</v>
          </cell>
          <cell r="CL28">
            <v>67.881500796429378</v>
          </cell>
          <cell r="CM28">
            <v>66.152729861254102</v>
          </cell>
          <cell r="CN28">
            <v>66.423530552446778</v>
          </cell>
          <cell r="CO28">
            <v>65.403399833146352</v>
          </cell>
          <cell r="CP28">
            <v>66.749713256015355</v>
          </cell>
          <cell r="CQ28">
            <v>64.01803024873702</v>
          </cell>
          <cell r="CR28">
            <v>63.639463921492535</v>
          </cell>
          <cell r="CS28">
            <v>61.223752180394605</v>
          </cell>
          <cell r="CT28">
            <v>60.830069844518064</v>
          </cell>
          <cell r="CU28">
            <v>63.001536240065157</v>
          </cell>
          <cell r="CV28">
            <v>63.771386006145988</v>
          </cell>
          <cell r="CW28">
            <v>63.48771939000649</v>
          </cell>
          <cell r="CX28">
            <v>64.325198772825189</v>
          </cell>
          <cell r="CY28">
            <v>65.148020660973231</v>
          </cell>
          <cell r="CZ28">
            <v>63.5070511479381</v>
          </cell>
          <cell r="DA28">
            <v>64.218025462286121</v>
          </cell>
          <cell r="DB28">
            <v>62.81630040873204</v>
          </cell>
          <cell r="DC28">
            <v>61.739984646965787</v>
          </cell>
          <cell r="DD28">
            <v>62.763641986979771</v>
          </cell>
          <cell r="DE28">
            <v>59.443455678562721</v>
          </cell>
          <cell r="DF28">
            <v>60.426159357548627</v>
          </cell>
          <cell r="DG28">
            <v>59.921940167885232</v>
          </cell>
          <cell r="DH28">
            <v>60.648322216277847</v>
          </cell>
          <cell r="DI28">
            <v>62.223244386750451</v>
          </cell>
          <cell r="DJ28">
            <v>60.564818942053435</v>
          </cell>
          <cell r="DK28">
            <v>59.570266341069797</v>
          </cell>
          <cell r="DL28">
            <v>59.384531460853005</v>
          </cell>
          <cell r="DM28">
            <v>59.249281241131492</v>
          </cell>
          <cell r="DN28">
            <v>60.148329277513</v>
          </cell>
          <cell r="DO28">
            <v>64.221153216514836</v>
          </cell>
          <cell r="DP28">
            <v>60.083612461348622</v>
          </cell>
          <cell r="DQ28">
            <v>61.183603073841454</v>
          </cell>
          <cell r="DR28">
            <v>57.580379898773785</v>
          </cell>
          <cell r="DS28">
            <v>60.425170432016259</v>
          </cell>
          <cell r="DT28">
            <v>59.197201244848564</v>
          </cell>
          <cell r="DU28">
            <v>55.502865645822638</v>
          </cell>
          <cell r="DV28">
            <v>56.70306160974539</v>
          </cell>
        </row>
        <row r="51">
          <cell r="E51" t="str">
            <v>TOTAL spécialistes</v>
          </cell>
          <cell r="BZ51">
            <v>89.919314395625278</v>
          </cell>
          <cell r="CA51">
            <v>92.109253970219839</v>
          </cell>
          <cell r="CB51">
            <v>92.525493707378999</v>
          </cell>
          <cell r="CC51">
            <v>90.37844672417819</v>
          </cell>
          <cell r="CD51">
            <v>89.658803272583569</v>
          </cell>
          <cell r="CE51">
            <v>88.74820363793566</v>
          </cell>
          <cell r="CF51">
            <v>93.630256672711823</v>
          </cell>
          <cell r="CG51">
            <v>90.195626278466605</v>
          </cell>
          <cell r="CH51">
            <v>87.755828745282599</v>
          </cell>
          <cell r="CI51">
            <v>92.052756718137289</v>
          </cell>
          <cell r="CJ51">
            <v>89.057369952498107</v>
          </cell>
          <cell r="CK51">
            <v>90.115134970385128</v>
          </cell>
          <cell r="CL51">
            <v>89.188911327376857</v>
          </cell>
          <cell r="CM51">
            <v>89.463485903457567</v>
          </cell>
          <cell r="CN51">
            <v>90.535710263470307</v>
          </cell>
          <cell r="CO51">
            <v>90.039893974700774</v>
          </cell>
          <cell r="CP51">
            <v>89.488029577342417</v>
          </cell>
          <cell r="CQ51">
            <v>90.85398989806059</v>
          </cell>
          <cell r="CR51">
            <v>90.752292681517616</v>
          </cell>
          <cell r="CS51">
            <v>88.023928128779175</v>
          </cell>
          <cell r="CT51">
            <v>87.470375703619396</v>
          </cell>
          <cell r="CU51">
            <v>85.281189379223164</v>
          </cell>
          <cell r="CV51">
            <v>95.273884780509789</v>
          </cell>
          <cell r="CW51">
            <v>90.925240642997849</v>
          </cell>
          <cell r="CX51">
            <v>91.886971216414054</v>
          </cell>
          <cell r="CY51">
            <v>92.260312810896366</v>
          </cell>
          <cell r="CZ51">
            <v>92.942207066986484</v>
          </cell>
          <cell r="DA51">
            <v>88.733720234674777</v>
          </cell>
          <cell r="DB51">
            <v>92.925934458989218</v>
          </cell>
          <cell r="DC51">
            <v>90.696814511481151</v>
          </cell>
          <cell r="DD51">
            <v>92.460069349611146</v>
          </cell>
          <cell r="DE51">
            <v>91.951466560839464</v>
          </cell>
          <cell r="DF51">
            <v>92.38139020154857</v>
          </cell>
          <cell r="DG51">
            <v>91.543065079419023</v>
          </cell>
          <cell r="DH51">
            <v>92.628575185912368</v>
          </cell>
          <cell r="DI51">
            <v>96.707508374439115</v>
          </cell>
          <cell r="DJ51">
            <v>93.038712745204776</v>
          </cell>
          <cell r="DK51">
            <v>92.608724484328093</v>
          </cell>
          <cell r="DL51">
            <v>91.411338818157489</v>
          </cell>
          <cell r="DM51">
            <v>93.766013036317915</v>
          </cell>
          <cell r="DN51">
            <v>92.765563963081149</v>
          </cell>
          <cell r="DO51">
            <v>95.823102705047887</v>
          </cell>
          <cell r="DP51">
            <v>92.614977373042493</v>
          </cell>
          <cell r="DQ51">
            <v>94.190789614991274</v>
          </cell>
          <cell r="DR51">
            <v>92.304541074498104</v>
          </cell>
          <cell r="DS51">
            <v>66.152416214175133</v>
          </cell>
          <cell r="DT51">
            <v>104.54970054368698</v>
          </cell>
          <cell r="DU51">
            <v>97.185622877110006</v>
          </cell>
          <cell r="DV51">
            <v>95.534493624245115</v>
          </cell>
        </row>
        <row r="55">
          <cell r="E55" t="str">
            <v>Honoraires de dentistes</v>
          </cell>
          <cell r="BZ55">
            <v>104.44198540062233</v>
          </cell>
          <cell r="CA55">
            <v>104.68077353126995</v>
          </cell>
          <cell r="CB55">
            <v>99.591348664711461</v>
          </cell>
          <cell r="CC55">
            <v>96.305659446095717</v>
          </cell>
          <cell r="CD55">
            <v>101.01346256601427</v>
          </cell>
          <cell r="CE55">
            <v>99.272013073385224</v>
          </cell>
          <cell r="CF55">
            <v>100.58635919932995</v>
          </cell>
          <cell r="CG55">
            <v>99.999888609977091</v>
          </cell>
          <cell r="CH55">
            <v>96.168539116512392</v>
          </cell>
          <cell r="CI55">
            <v>100.33869410416099</v>
          </cell>
          <cell r="CJ55">
            <v>96.475834246376991</v>
          </cell>
          <cell r="CK55">
            <v>100.62732186335923</v>
          </cell>
          <cell r="CL55">
            <v>100.57006112572407</v>
          </cell>
          <cell r="CM55">
            <v>94.548701917386197</v>
          </cell>
          <cell r="CN55">
            <v>100.53416450833461</v>
          </cell>
          <cell r="CO55">
            <v>100.71430320089618</v>
          </cell>
          <cell r="CP55">
            <v>98.549666876254776</v>
          </cell>
          <cell r="CQ55">
            <v>94.558208071665504</v>
          </cell>
          <cell r="CR55">
            <v>100.84831123787687</v>
          </cell>
          <cell r="CS55">
            <v>99.299138004979255</v>
          </cell>
          <cell r="CT55">
            <v>102.04534123348898</v>
          </cell>
          <cell r="CU55">
            <v>97.892454438072178</v>
          </cell>
          <cell r="CV55">
            <v>103.74490671174443</v>
          </cell>
          <cell r="CW55">
            <v>100.55237446594101</v>
          </cell>
          <cell r="CX55">
            <v>99.425248914402445</v>
          </cell>
          <cell r="CY55">
            <v>98.902733784001214</v>
          </cell>
          <cell r="CZ55">
            <v>100.72457960527956</v>
          </cell>
          <cell r="DA55">
            <v>104.68439436483197</v>
          </cell>
          <cell r="DB55">
            <v>103.85941777264659</v>
          </cell>
          <cell r="DC55">
            <v>98.885214508865445</v>
          </cell>
          <cell r="DD55">
            <v>105.11292284571776</v>
          </cell>
          <cell r="DE55">
            <v>100.22062956015642</v>
          </cell>
          <cell r="DF55">
            <v>107.11005045100322</v>
          </cell>
          <cell r="DG55">
            <v>101.31859357081525</v>
          </cell>
          <cell r="DH55">
            <v>101.97395610070814</v>
          </cell>
          <cell r="DI55">
            <v>105.26939281709902</v>
          </cell>
          <cell r="DJ55">
            <v>102.72896557769667</v>
          </cell>
          <cell r="DK55">
            <v>99.803453723122999</v>
          </cell>
          <cell r="DL55">
            <v>102.20186038032062</v>
          </cell>
          <cell r="DM55">
            <v>97.27852038720502</v>
          </cell>
          <cell r="DN55">
            <v>92.594309220305234</v>
          </cell>
          <cell r="DO55">
            <v>95.694751875788725</v>
          </cell>
          <cell r="DP55">
            <v>87.813528767432018</v>
          </cell>
          <cell r="DQ55">
            <v>90.360445897867223</v>
          </cell>
          <cell r="DR55">
            <v>86.082129961006586</v>
          </cell>
          <cell r="DS55">
            <v>91.49851689312203</v>
          </cell>
          <cell r="DT55">
            <v>91.566954658606491</v>
          </cell>
          <cell r="DU55">
            <v>86.70759265312428</v>
          </cell>
          <cell r="DV55">
            <v>87.61443152833948</v>
          </cell>
        </row>
        <row r="69">
          <cell r="E69" t="str">
            <v>TOTAL Infirmiers</v>
          </cell>
          <cell r="BZ69">
            <v>99.514670011460808</v>
          </cell>
          <cell r="CA69">
            <v>100.05795305727881</v>
          </cell>
          <cell r="CB69">
            <v>102.04563706911868</v>
          </cell>
          <cell r="CC69">
            <v>98.492198831974704</v>
          </cell>
          <cell r="CD69">
            <v>106.21460287471014</v>
          </cell>
          <cell r="CE69">
            <v>101.74722145566793</v>
          </cell>
          <cell r="CF69">
            <v>100.81937342514018</v>
          </cell>
          <cell r="CG69">
            <v>101.45897900425935</v>
          </cell>
          <cell r="CH69">
            <v>99.718702275408049</v>
          </cell>
          <cell r="CI69">
            <v>101.0179287149586</v>
          </cell>
          <cell r="CJ69">
            <v>99.969069896504422</v>
          </cell>
          <cell r="CK69">
            <v>98.267001338611067</v>
          </cell>
          <cell r="CL69">
            <v>96.696328322959531</v>
          </cell>
          <cell r="CM69">
            <v>98.004602531947455</v>
          </cell>
          <cell r="CN69">
            <v>98.325040188622438</v>
          </cell>
          <cell r="CO69">
            <v>98.599213277791833</v>
          </cell>
          <cell r="CP69">
            <v>96.142886488109525</v>
          </cell>
          <cell r="CQ69">
            <v>96.113566007107224</v>
          </cell>
          <cell r="CR69">
            <v>98.401279285991194</v>
          </cell>
          <cell r="CS69">
            <v>98.123941521246067</v>
          </cell>
          <cell r="CT69">
            <v>97.836184474192564</v>
          </cell>
          <cell r="CU69">
            <v>93.858558846196317</v>
          </cell>
          <cell r="CV69">
            <v>97.530304407511522</v>
          </cell>
          <cell r="CW69">
            <v>96.998580253137916</v>
          </cell>
          <cell r="CX69">
            <v>98.694432977647637</v>
          </cell>
          <cell r="CY69">
            <v>97.709046122316323</v>
          </cell>
          <cell r="CZ69">
            <v>95.167350741801641</v>
          </cell>
          <cell r="DA69">
            <v>96.334984087013922</v>
          </cell>
          <cell r="DB69">
            <v>93.482876344404502</v>
          </cell>
          <cell r="DC69">
            <v>93.493274766259375</v>
          </cell>
          <cell r="DD69">
            <v>93.904868960592196</v>
          </cell>
          <cell r="DE69">
            <v>91.613609811747878</v>
          </cell>
          <cell r="DF69">
            <v>92.783996865114929</v>
          </cell>
          <cell r="DG69">
            <v>91.161877622215258</v>
          </cell>
          <cell r="DH69">
            <v>89.844141462161204</v>
          </cell>
          <cell r="DI69">
            <v>93.830649477529434</v>
          </cell>
          <cell r="DJ69">
            <v>92.324171354884214</v>
          </cell>
          <cell r="DK69">
            <v>89.965290191031215</v>
          </cell>
          <cell r="DL69">
            <v>90.513578234465228</v>
          </cell>
          <cell r="DM69">
            <v>92.327955928855971</v>
          </cell>
          <cell r="DN69">
            <v>91.911038070586329</v>
          </cell>
          <cell r="DO69">
            <v>97.041974984805336</v>
          </cell>
          <cell r="DP69">
            <v>83.276937159285353</v>
          </cell>
          <cell r="DQ69">
            <v>92.391799075159142</v>
          </cell>
          <cell r="DR69">
            <v>88.88876584737028</v>
          </cell>
          <cell r="DS69">
            <v>93.03348857629237</v>
          </cell>
          <cell r="DT69">
            <v>91.851847164108463</v>
          </cell>
          <cell r="DU69">
            <v>87.703869541627128</v>
          </cell>
          <cell r="DV69">
            <v>88.034640951525219</v>
          </cell>
        </row>
        <row r="74">
          <cell r="E74" t="str">
            <v>Montants masseurs-kiné</v>
          </cell>
          <cell r="BZ74">
            <v>89.855178297542139</v>
          </cell>
          <cell r="CA74">
            <v>92.70552019411457</v>
          </cell>
          <cell r="CB74">
            <v>91.659435328078089</v>
          </cell>
          <cell r="CC74">
            <v>91.410211226529128</v>
          </cell>
          <cell r="CD74">
            <v>92.324292789055335</v>
          </cell>
          <cell r="CE74">
            <v>93.589300358717395</v>
          </cell>
          <cell r="CF74">
            <v>87.97296950354243</v>
          </cell>
          <cell r="CG74">
            <v>90.793442649100655</v>
          </cell>
          <cell r="CH74">
            <v>89.834623532123885</v>
          </cell>
          <cell r="CI74">
            <v>91.84862616972957</v>
          </cell>
          <cell r="CJ74">
            <v>91.738119334763681</v>
          </cell>
          <cell r="CK74">
            <v>91.213119765239284</v>
          </cell>
          <cell r="CL74">
            <v>90.059094743503039</v>
          </cell>
          <cell r="CM74">
            <v>87.953930766397434</v>
          </cell>
          <cell r="CN74">
            <v>88.864248535746015</v>
          </cell>
          <cell r="CO74">
            <v>90.060994426685909</v>
          </cell>
          <cell r="CP74">
            <v>88.211724040730502</v>
          </cell>
          <cell r="CQ74">
            <v>86.799339089164974</v>
          </cell>
          <cell r="CR74">
            <v>90.189447305419563</v>
          </cell>
          <cell r="CS74">
            <v>86.848467496515653</v>
          </cell>
          <cell r="CT74">
            <v>88.094339234666208</v>
          </cell>
          <cell r="CU74">
            <v>85.050697677875661</v>
          </cell>
          <cell r="CV74">
            <v>88.358872123133494</v>
          </cell>
          <cell r="CW74">
            <v>89.427649803667293</v>
          </cell>
          <cell r="CX74">
            <v>90.383216281423515</v>
          </cell>
          <cell r="CY74">
            <v>90.480584000848282</v>
          </cell>
          <cell r="CZ74">
            <v>89.177942368994337</v>
          </cell>
          <cell r="DA74">
            <v>88.901057438516943</v>
          </cell>
          <cell r="DB74">
            <v>89.584443189621098</v>
          </cell>
          <cell r="DC74">
            <v>86.893864563487838</v>
          </cell>
          <cell r="DD74">
            <v>90.732901657434667</v>
          </cell>
          <cell r="DE74">
            <v>89.993218971459925</v>
          </cell>
          <cell r="DF74">
            <v>92.109253723981496</v>
          </cell>
          <cell r="DG74">
            <v>90.098639702430432</v>
          </cell>
          <cell r="DH74">
            <v>87.305203714283039</v>
          </cell>
          <cell r="DI74">
            <v>92.519837264085524</v>
          </cell>
          <cell r="DJ74">
            <v>89.15616600431305</v>
          </cell>
          <cell r="DK74">
            <v>88.003172663118818</v>
          </cell>
          <cell r="DL74">
            <v>88.897381506315611</v>
          </cell>
          <cell r="DM74">
            <v>88.546515211529012</v>
          </cell>
          <cell r="DN74">
            <v>88.267493768142373</v>
          </cell>
          <cell r="DO74">
            <v>93.102975044831538</v>
          </cell>
          <cell r="DP74">
            <v>86.221036444471807</v>
          </cell>
          <cell r="DQ74">
            <v>88.765060519744424</v>
          </cell>
          <cell r="DR74">
            <v>86.963190311311479</v>
          </cell>
          <cell r="DS74">
            <v>89.546303809672153</v>
          </cell>
          <cell r="DT74">
            <v>90.065189560054264</v>
          </cell>
          <cell r="DU74">
            <v>87.061147842449571</v>
          </cell>
          <cell r="DV74">
            <v>88.313022299408146</v>
          </cell>
        </row>
        <row r="83">
          <cell r="E83" t="str">
            <v>TOTAL Laboratoires</v>
          </cell>
          <cell r="BZ83">
            <v>94.313513684836948</v>
          </cell>
          <cell r="CA83">
            <v>95.672807673098674</v>
          </cell>
          <cell r="CB83">
            <v>101.99535845024015</v>
          </cell>
          <cell r="CC83">
            <v>118.16522409866215</v>
          </cell>
          <cell r="CD83">
            <v>150.24475471075911</v>
          </cell>
          <cell r="CE83">
            <v>127.8344308378263</v>
          </cell>
          <cell r="CF83">
            <v>128.73125625429327</v>
          </cell>
          <cell r="CG83">
            <v>127.53101242437495</v>
          </cell>
          <cell r="CH83">
            <v>120.68698381916489</v>
          </cell>
          <cell r="CI83">
            <v>121.61151426590089</v>
          </cell>
          <cell r="CJ83">
            <v>110.38585968198777</v>
          </cell>
          <cell r="CK83">
            <v>100.92095062581919</v>
          </cell>
          <cell r="CL83">
            <v>99.836570059143142</v>
          </cell>
          <cell r="CM83">
            <v>102.34802045928697</v>
          </cell>
          <cell r="CN83">
            <v>99.634389497283891</v>
          </cell>
          <cell r="CO83">
            <v>95.575631281876738</v>
          </cell>
          <cell r="CP83">
            <v>98.138801407779695</v>
          </cell>
          <cell r="CQ83">
            <v>99.460446144026236</v>
          </cell>
          <cell r="CR83">
            <v>114.13263079140965</v>
          </cell>
          <cell r="CS83">
            <v>106.26172879984878</v>
          </cell>
          <cell r="CT83">
            <v>98.378195666392287</v>
          </cell>
          <cell r="CU83">
            <v>97.762400159179492</v>
          </cell>
          <cell r="CV83">
            <v>96.29744501834044</v>
          </cell>
          <cell r="CW83">
            <v>92.455013372612399</v>
          </cell>
          <cell r="CX83">
            <v>96.708854866256772</v>
          </cell>
          <cell r="CY83">
            <v>90.264160793728948</v>
          </cell>
          <cell r="CZ83">
            <v>84.455094545126258</v>
          </cell>
          <cell r="DA83">
            <v>87.813057913068135</v>
          </cell>
          <cell r="DB83">
            <v>82.366885817297373</v>
          </cell>
          <cell r="DC83">
            <v>81.618486072890832</v>
          </cell>
          <cell r="DD83">
            <v>79.467411769872854</v>
          </cell>
          <cell r="DE83">
            <v>74.771141659451018</v>
          </cell>
          <cell r="DF83">
            <v>74.187053547395138</v>
          </cell>
          <cell r="DG83">
            <v>71.966963130934204</v>
          </cell>
          <cell r="DH83">
            <v>70.721288843129102</v>
          </cell>
          <cell r="DI83">
            <v>76.272422040680411</v>
          </cell>
          <cell r="DJ83">
            <v>74.045356742793516</v>
          </cell>
          <cell r="DK83">
            <v>71.719687254145398</v>
          </cell>
          <cell r="DL83">
            <v>70.875202433770724</v>
          </cell>
          <cell r="DM83">
            <v>69.573129736984157</v>
          </cell>
          <cell r="DN83">
            <v>68.274007044803668</v>
          </cell>
          <cell r="DO83">
            <v>68.219960690857278</v>
          </cell>
          <cell r="DP83">
            <v>66.299773562728774</v>
          </cell>
          <cell r="DQ83">
            <v>67.104901122984884</v>
          </cell>
          <cell r="DR83">
            <v>64.397524928828986</v>
          </cell>
          <cell r="DS83">
            <v>62.946596871377928</v>
          </cell>
          <cell r="DT83">
            <v>60.93090278926433</v>
          </cell>
          <cell r="DU83">
            <v>56.207506546276662</v>
          </cell>
          <cell r="DV83">
            <v>56.988482656760539</v>
          </cell>
        </row>
        <row r="89">
          <cell r="E89" t="str">
            <v>TOTAL transports</v>
          </cell>
          <cell r="BZ89">
            <v>73.220198123126281</v>
          </cell>
          <cell r="CA89">
            <v>76.756882657854291</v>
          </cell>
          <cell r="CB89">
            <v>82.878275073499552</v>
          </cell>
          <cell r="CC89">
            <v>78.440474338745375</v>
          </cell>
          <cell r="CD89">
            <v>84.926376337297356</v>
          </cell>
          <cell r="CE89">
            <v>80.838353700854682</v>
          </cell>
          <cell r="CF89">
            <v>81.702953010682222</v>
          </cell>
          <cell r="CG89">
            <v>83.347231522812919</v>
          </cell>
          <cell r="CH89">
            <v>86.233370928530348</v>
          </cell>
          <cell r="CI89">
            <v>87.031374864391651</v>
          </cell>
          <cell r="CJ89">
            <v>89.290139765366121</v>
          </cell>
          <cell r="CK89">
            <v>85.165129059267599</v>
          </cell>
          <cell r="CL89">
            <v>88.064559599947643</v>
          </cell>
          <cell r="CM89">
            <v>87.389906690738059</v>
          </cell>
          <cell r="CN89">
            <v>86.582606309275661</v>
          </cell>
          <cell r="CO89">
            <v>89.960679074023219</v>
          </cell>
          <cell r="CP89">
            <v>87.387668543761237</v>
          </cell>
          <cell r="CQ89">
            <v>86.373933960542317</v>
          </cell>
          <cell r="CR89">
            <v>87.494935103429455</v>
          </cell>
          <cell r="CS89">
            <v>86.829151467321864</v>
          </cell>
          <cell r="CT89">
            <v>87.42331808104916</v>
          </cell>
          <cell r="CU89">
            <v>86.814565093845502</v>
          </cell>
          <cell r="CV89">
            <v>88.253035144174362</v>
          </cell>
          <cell r="CW89">
            <v>86.55462020089891</v>
          </cell>
          <cell r="CX89">
            <v>86.698189908120909</v>
          </cell>
          <cell r="CY89">
            <v>90.073103609817693</v>
          </cell>
          <cell r="CZ89">
            <v>91.592246588787958</v>
          </cell>
          <cell r="DA89">
            <v>90.279839458479856</v>
          </cell>
          <cell r="DB89">
            <v>90.866355455848208</v>
          </cell>
          <cell r="DC89">
            <v>93.746083651442319</v>
          </cell>
          <cell r="DD89">
            <v>89.36880658877952</v>
          </cell>
          <cell r="DE89">
            <v>90.448339594930687</v>
          </cell>
          <cell r="DF89">
            <v>91.819175931351793</v>
          </cell>
          <cell r="DG89">
            <v>92.317385002509226</v>
          </cell>
          <cell r="DH89">
            <v>89.81304978670191</v>
          </cell>
          <cell r="DI89">
            <v>89.860371273189841</v>
          </cell>
          <cell r="DJ89">
            <v>90.875878577093346</v>
          </cell>
          <cell r="DK89">
            <v>89.064835793789641</v>
          </cell>
          <cell r="DL89">
            <v>89.512737700317729</v>
          </cell>
          <cell r="DM89">
            <v>91.557076806381644</v>
          </cell>
          <cell r="DN89">
            <v>90.203186415793439</v>
          </cell>
          <cell r="DO89">
            <v>92.515173259632277</v>
          </cell>
          <cell r="DP89">
            <v>89.412295599782169</v>
          </cell>
          <cell r="DQ89">
            <v>91.660195093114226</v>
          </cell>
          <cell r="DR89">
            <v>90.085168555742769</v>
          </cell>
          <cell r="DS89">
            <v>92.304869026500427</v>
          </cell>
          <cell r="DT89">
            <v>92.018631585730546</v>
          </cell>
          <cell r="DU89">
            <v>94.087081690205721</v>
          </cell>
          <cell r="DV89">
            <v>94.516571720743599</v>
          </cell>
        </row>
        <row r="90">
          <cell r="E90" t="str">
            <v>IJ maladie</v>
          </cell>
          <cell r="BZ90">
            <v>119.07576258224195</v>
          </cell>
          <cell r="CA90">
            <v>111.8040622315837</v>
          </cell>
          <cell r="CB90">
            <v>102.43887391061952</v>
          </cell>
          <cell r="CC90">
            <v>102.71399184354462</v>
          </cell>
          <cell r="CD90">
            <v>103.21545498233185</v>
          </cell>
          <cell r="CE90">
            <v>100.97634725888842</v>
          </cell>
          <cell r="CF90">
            <v>96.594112950532775</v>
          </cell>
          <cell r="CG90">
            <v>101.44267949812853</v>
          </cell>
          <cell r="CH90">
            <v>97.818439883329106</v>
          </cell>
          <cell r="CI90">
            <v>105.9998226460861</v>
          </cell>
          <cell r="CJ90">
            <v>101.11740419518804</v>
          </cell>
          <cell r="CK90">
            <v>99.865409032628094</v>
          </cell>
          <cell r="CL90">
            <v>97.390463378346084</v>
          </cell>
          <cell r="CM90">
            <v>92.123501086568766</v>
          </cell>
          <cell r="CN90">
            <v>99.194345884092911</v>
          </cell>
          <cell r="CO90">
            <v>98.485527498652047</v>
          </cell>
          <cell r="CP90">
            <v>100.9814220190849</v>
          </cell>
          <cell r="CQ90">
            <v>97.618601469726187</v>
          </cell>
          <cell r="CR90">
            <v>101.04384299331288</v>
          </cell>
          <cell r="CS90">
            <v>106.91538903227431</v>
          </cell>
          <cell r="CT90">
            <v>102.73592716059412</v>
          </cell>
          <cell r="CU90">
            <v>102.20334642144564</v>
          </cell>
          <cell r="CV90">
            <v>101.3869569880022</v>
          </cell>
          <cell r="CW90">
            <v>105.74109773872394</v>
          </cell>
          <cell r="CX90">
            <v>97.98819341681704</v>
          </cell>
          <cell r="CY90">
            <v>105.00581604018092</v>
          </cell>
          <cell r="CZ90">
            <v>107.36268404862159</v>
          </cell>
          <cell r="DA90">
            <v>111.2020272708951</v>
          </cell>
          <cell r="DB90">
            <v>105.37186622298196</v>
          </cell>
          <cell r="DC90">
            <v>106.71215150267379</v>
          </cell>
          <cell r="DD90">
            <v>104.50207099746737</v>
          </cell>
          <cell r="DE90">
            <v>105.39702602910492</v>
          </cell>
          <cell r="DF90">
            <v>102.8950106765845</v>
          </cell>
          <cell r="DG90">
            <v>101.02612073944215</v>
          </cell>
          <cell r="DH90">
            <v>110.07673383759847</v>
          </cell>
          <cell r="DI90">
            <v>104.22871848123</v>
          </cell>
          <cell r="DJ90">
            <v>110.42664728199216</v>
          </cell>
          <cell r="DK90">
            <v>107.58932409360042</v>
          </cell>
          <cell r="DL90">
            <v>107.96246838479455</v>
          </cell>
          <cell r="DM90">
            <v>108.07797159286268</v>
          </cell>
          <cell r="DN90">
            <v>107.05266971645403</v>
          </cell>
          <cell r="DO90">
            <v>113.50425916385691</v>
          </cell>
          <cell r="DP90">
            <v>115.22357860332832</v>
          </cell>
          <cell r="DQ90">
            <v>108.51461542301702</v>
          </cell>
          <cell r="DR90">
            <v>112.36654816524086</v>
          </cell>
          <cell r="DS90">
            <v>113.70620033337566</v>
          </cell>
          <cell r="DT90">
            <v>112.39582551622303</v>
          </cell>
          <cell r="DU90">
            <v>108.41135138120296</v>
          </cell>
          <cell r="DV90">
            <v>111.58526176417658</v>
          </cell>
        </row>
        <row r="91">
          <cell r="E91" t="str">
            <v>IJ AT</v>
          </cell>
          <cell r="BZ91">
            <v>97.921837399741847</v>
          </cell>
          <cell r="CA91">
            <v>98.559805438002101</v>
          </cell>
          <cell r="CB91">
            <v>97.944065204802925</v>
          </cell>
          <cell r="CC91">
            <v>94.240086731006528</v>
          </cell>
          <cell r="CD91">
            <v>103.02849911256016</v>
          </cell>
          <cell r="CE91">
            <v>100.46250087065363</v>
          </cell>
          <cell r="CF91">
            <v>102.64392622736882</v>
          </cell>
          <cell r="CG91">
            <v>99.169363599076917</v>
          </cell>
          <cell r="CH91">
            <v>98.107660291763935</v>
          </cell>
          <cell r="CI91">
            <v>99.673809055643105</v>
          </cell>
          <cell r="CJ91">
            <v>100.01140426601485</v>
          </cell>
          <cell r="CK91">
            <v>96.576829110672506</v>
          </cell>
          <cell r="CL91">
            <v>97.662412384263789</v>
          </cell>
          <cell r="CM91">
            <v>95.892126935726196</v>
          </cell>
          <cell r="CN91">
            <v>93.500584324681043</v>
          </cell>
          <cell r="CO91">
            <v>88.45742882120102</v>
          </cell>
          <cell r="CP91">
            <v>94.842817313149936</v>
          </cell>
          <cell r="CQ91">
            <v>95.079634007899912</v>
          </cell>
          <cell r="CR91">
            <v>95.231425951996044</v>
          </cell>
          <cell r="CS91">
            <v>95.035985028590517</v>
          </cell>
          <cell r="CT91">
            <v>93.805336670082141</v>
          </cell>
          <cell r="CU91">
            <v>93.56349054141873</v>
          </cell>
          <cell r="CV91">
            <v>91.408771531435178</v>
          </cell>
          <cell r="CW91">
            <v>95.440958612310197</v>
          </cell>
          <cell r="CX91">
            <v>94.666833502828112</v>
          </cell>
          <cell r="CY91">
            <v>96.79582298707021</v>
          </cell>
          <cell r="CZ91">
            <v>98.00468313149895</v>
          </cell>
          <cell r="DA91">
            <v>101.42104799214647</v>
          </cell>
          <cell r="DB91">
            <v>96.166136647340892</v>
          </cell>
          <cell r="DC91">
            <v>86.890184096121345</v>
          </cell>
          <cell r="DD91">
            <v>92.398546998439599</v>
          </cell>
          <cell r="DE91">
            <v>91.243774478681672</v>
          </cell>
          <cell r="DF91">
            <v>96.091815077396248</v>
          </cell>
          <cell r="DG91">
            <v>97.823594734754025</v>
          </cell>
          <cell r="DH91">
            <v>98.199765300883669</v>
          </cell>
          <cell r="DI91">
            <v>101.63134894825487</v>
          </cell>
          <cell r="DJ91">
            <v>97.142467410336309</v>
          </cell>
          <cell r="DK91">
            <v>95.156340870760573</v>
          </cell>
          <cell r="DL91">
            <v>97.361256381416368</v>
          </cell>
          <cell r="DM91">
            <v>98.595907944770829</v>
          </cell>
          <cell r="DN91">
            <v>96.404384068453183</v>
          </cell>
          <cell r="DO91">
            <v>98.445756647173823</v>
          </cell>
          <cell r="DP91">
            <v>94.059248653599852</v>
          </cell>
          <cell r="DQ91">
            <v>95.637322639290929</v>
          </cell>
          <cell r="DR91">
            <v>97.453886371612825</v>
          </cell>
          <cell r="DS91">
            <v>97.44312467514392</v>
          </cell>
          <cell r="DT91">
            <v>103.66317087533994</v>
          </cell>
          <cell r="DU91">
            <v>98.043712682034155</v>
          </cell>
          <cell r="DV91">
            <v>100.70100339319407</v>
          </cell>
        </row>
        <row r="107">
          <cell r="E107" t="str">
            <v>Médicaments de ville</v>
          </cell>
          <cell r="BZ107">
            <v>94.78633032553644</v>
          </cell>
          <cell r="CA107">
            <v>96.829219096996297</v>
          </cell>
          <cell r="CB107">
            <v>96.651795696520978</v>
          </cell>
          <cell r="CC107">
            <v>100.20493807013899</v>
          </cell>
          <cell r="CD107">
            <v>96.636473541220141</v>
          </cell>
          <cell r="CE107">
            <v>96.1246694303602</v>
          </cell>
          <cell r="CF107">
            <v>97.244833932028087</v>
          </cell>
          <cell r="CG107">
            <v>98.054329553235092</v>
          </cell>
          <cell r="CH107">
            <v>99.11553984535982</v>
          </cell>
          <cell r="CI107">
            <v>99.285738621012015</v>
          </cell>
          <cell r="CJ107">
            <v>100.88172309277601</v>
          </cell>
          <cell r="CK107">
            <v>100.92610140258991</v>
          </cell>
          <cell r="CL107">
            <v>101.77699898313277</v>
          </cell>
          <cell r="CM107">
            <v>103.40942235018109</v>
          </cell>
          <cell r="CN107">
            <v>104.22361201399582</v>
          </cell>
          <cell r="CO107">
            <v>103.62253993754109</v>
          </cell>
          <cell r="CP107">
            <v>103.80698091638239</v>
          </cell>
          <cell r="CQ107">
            <v>105.00289161400012</v>
          </cell>
          <cell r="CR107">
            <v>112.39422044176715</v>
          </cell>
          <cell r="CS107">
            <v>109.82009509088024</v>
          </cell>
          <cell r="CT107">
            <v>107.63087077415172</v>
          </cell>
          <cell r="CU107">
            <v>108.22356098244978</v>
          </cell>
          <cell r="CV107">
            <v>108.83242581298762</v>
          </cell>
          <cell r="CW107">
            <v>106.51356783284444</v>
          </cell>
          <cell r="CX107">
            <v>106.30382595539048</v>
          </cell>
          <cell r="CY107">
            <v>106.72051602629476</v>
          </cell>
          <cell r="CZ107">
            <v>104.97187414485687</v>
          </cell>
          <cell r="DA107">
            <v>106.41236362701301</v>
          </cell>
          <cell r="DB107">
            <v>105.61146289435155</v>
          </cell>
          <cell r="DC107">
            <v>106.31381863913229</v>
          </cell>
          <cell r="DD107">
            <v>108.23250778717271</v>
          </cell>
          <cell r="DE107">
            <v>107.05047063130134</v>
          </cell>
          <cell r="DF107">
            <v>108.66971616385706</v>
          </cell>
          <cell r="DG107">
            <v>107.94613025189699</v>
          </cell>
          <cell r="DH107">
            <v>106.81210296317438</v>
          </cell>
          <cell r="DI107">
            <v>114.41315817671729</v>
          </cell>
          <cell r="DJ107">
            <v>109.96843461819552</v>
          </cell>
          <cell r="DK107">
            <v>109.1552495812454</v>
          </cell>
          <cell r="DL107">
            <v>110.02719649306749</v>
          </cell>
          <cell r="DM107">
            <v>109.55240671263182</v>
          </cell>
          <cell r="DN107">
            <v>110.56796577245278</v>
          </cell>
          <cell r="DO107">
            <v>112.91706019495832</v>
          </cell>
          <cell r="DP107">
            <v>109.620762472095</v>
          </cell>
          <cell r="DQ107">
            <v>112.13617831585914</v>
          </cell>
          <cell r="DR107">
            <v>111.43491755559897</v>
          </cell>
          <cell r="DS107">
            <v>112.42102168381123</v>
          </cell>
          <cell r="DT107">
            <v>110.76016568897474</v>
          </cell>
          <cell r="DU107">
            <v>112.36322048314113</v>
          </cell>
          <cell r="DV107">
            <v>113.20783068025581</v>
          </cell>
        </row>
        <row r="108">
          <cell r="E108" t="str">
            <v>Médicaments rétrocédés</v>
          </cell>
          <cell r="BZ108">
            <v>94.704126484652392</v>
          </cell>
          <cell r="CA108">
            <v>102.56657435917533</v>
          </cell>
          <cell r="CB108">
            <v>97.906008684568036</v>
          </cell>
          <cell r="CC108">
            <v>103.20003206974131</v>
          </cell>
          <cell r="CD108">
            <v>102.47299267107364</v>
          </cell>
          <cell r="CE108">
            <v>103.28741044163847</v>
          </cell>
          <cell r="CF108">
            <v>107.35891005006246</v>
          </cell>
          <cell r="CG108">
            <v>105.94236941726658</v>
          </cell>
          <cell r="CH108">
            <v>103.50519764272718</v>
          </cell>
          <cell r="CI108">
            <v>110.75673690291812</v>
          </cell>
          <cell r="CJ108">
            <v>113.72459563023449</v>
          </cell>
          <cell r="CK108">
            <v>113.51478790652389</v>
          </cell>
          <cell r="CL108">
            <v>109.58462448975568</v>
          </cell>
          <cell r="CM108">
            <v>96.017437295839628</v>
          </cell>
          <cell r="CN108">
            <v>89.663234971561607</v>
          </cell>
          <cell r="CO108">
            <v>96.37088056694067</v>
          </cell>
          <cell r="CP108">
            <v>82.027089844536533</v>
          </cell>
          <cell r="CQ108">
            <v>97.046608890492394</v>
          </cell>
          <cell r="CR108">
            <v>84.582179687208978</v>
          </cell>
          <cell r="CS108">
            <v>73.76444698626085</v>
          </cell>
          <cell r="CT108">
            <v>85.135514402060991</v>
          </cell>
          <cell r="CU108">
            <v>86.45414589175634</v>
          </cell>
          <cell r="CV108">
            <v>74.059642622078329</v>
          </cell>
          <cell r="CW108">
            <v>78.755265525287967</v>
          </cell>
          <cell r="CX108">
            <v>77.164748784063562</v>
          </cell>
          <cell r="CY108">
            <v>76.485845939416578</v>
          </cell>
          <cell r="CZ108">
            <v>75.735917611896468</v>
          </cell>
          <cell r="DA108">
            <v>72.860493921359421</v>
          </cell>
          <cell r="DB108">
            <v>79.688520494324379</v>
          </cell>
          <cell r="DC108">
            <v>68.790200849201469</v>
          </cell>
          <cell r="DD108">
            <v>79.400284302777649</v>
          </cell>
          <cell r="DE108">
            <v>77.65646649856987</v>
          </cell>
          <cell r="DF108">
            <v>72.736395683852564</v>
          </cell>
          <cell r="DG108">
            <v>66.641405874186361</v>
          </cell>
          <cell r="DH108">
            <v>67.13991949514822</v>
          </cell>
          <cell r="DI108">
            <v>68.958693866308522</v>
          </cell>
          <cell r="DJ108">
            <v>72.597256870780583</v>
          </cell>
          <cell r="DK108">
            <v>73.569909964355489</v>
          </cell>
          <cell r="DL108">
            <v>72.089206037107417</v>
          </cell>
          <cell r="DM108">
            <v>68.348630810844512</v>
          </cell>
          <cell r="DN108">
            <v>71.720558164847105</v>
          </cell>
          <cell r="DO108">
            <v>56.933250910310051</v>
          </cell>
          <cell r="DP108">
            <v>60.258324355059145</v>
          </cell>
          <cell r="DQ108">
            <v>70.935077646842487</v>
          </cell>
          <cell r="DR108">
            <v>63.364875808731711</v>
          </cell>
          <cell r="DS108">
            <v>59.717560143700034</v>
          </cell>
          <cell r="DT108">
            <v>65.76785415969276</v>
          </cell>
          <cell r="DU108">
            <v>61.812279995815565</v>
          </cell>
          <cell r="DV108">
            <v>62.304890327281711</v>
          </cell>
        </row>
        <row r="118">
          <cell r="E118" t="str">
            <v>TOTAL médicaments</v>
          </cell>
          <cell r="BZ118">
            <v>94.779821520754908</v>
          </cell>
          <cell r="CA118">
            <v>97.283496232493832</v>
          </cell>
          <cell r="CB118">
            <v>96.751102826283315</v>
          </cell>
          <cell r="CC118">
            <v>100.4420861393294</v>
          </cell>
          <cell r="CD118">
            <v>97.098602356750277</v>
          </cell>
          <cell r="CE118">
            <v>96.691806956314693</v>
          </cell>
          <cell r="CF118">
            <v>98.04565474878882</v>
          </cell>
          <cell r="CG118">
            <v>98.678895401151863</v>
          </cell>
          <cell r="CH118">
            <v>99.463107858647717</v>
          </cell>
          <cell r="CI118">
            <v>100.19399896095518</v>
          </cell>
          <cell r="CJ118">
            <v>101.89860684517953</v>
          </cell>
          <cell r="CK118">
            <v>101.92285899966291</v>
          </cell>
          <cell r="CL118">
            <v>102.39519771549416</v>
          </cell>
          <cell r="CM118">
            <v>102.82413354677318</v>
          </cell>
          <cell r="CN118">
            <v>103.07073824684321</v>
          </cell>
          <cell r="CO118">
            <v>103.04836195902263</v>
          </cell>
          <cell r="CP118">
            <v>102.08247440154462</v>
          </cell>
          <cell r="CQ118">
            <v>104.37292237561782</v>
          </cell>
          <cell r="CR118">
            <v>110.19209531111539</v>
          </cell>
          <cell r="CS118">
            <v>106.96525069115361</v>
          </cell>
          <cell r="CT118">
            <v>105.84971454663435</v>
          </cell>
          <cell r="CU118">
            <v>106.49988394364965</v>
          </cell>
          <cell r="CV118">
            <v>106.07915716926695</v>
          </cell>
          <cell r="CW118">
            <v>104.31569765010065</v>
          </cell>
          <cell r="CX118">
            <v>103.99662762035051</v>
          </cell>
          <cell r="CY118">
            <v>104.32656991486576</v>
          </cell>
          <cell r="CZ118">
            <v>102.65700501432306</v>
          </cell>
          <cell r="DA118">
            <v>103.75576549704428</v>
          </cell>
          <cell r="DB118">
            <v>103.5589143804428</v>
          </cell>
          <cell r="DC118">
            <v>103.34274210226812</v>
          </cell>
          <cell r="DD118">
            <v>105.94960577117634</v>
          </cell>
          <cell r="DE118">
            <v>104.72308747512065</v>
          </cell>
          <cell r="DF118">
            <v>105.82455752357234</v>
          </cell>
          <cell r="DG118">
            <v>104.67567008072479</v>
          </cell>
          <cell r="DH118">
            <v>103.67090548781654</v>
          </cell>
          <cell r="DI118">
            <v>110.8141264105259</v>
          </cell>
          <cell r="DJ118">
            <v>107.00942810709839</v>
          </cell>
          <cell r="DK118">
            <v>106.33764366211528</v>
          </cell>
          <cell r="DL118">
            <v>107.02331040909489</v>
          </cell>
          <cell r="DM118">
            <v>106.28993952470358</v>
          </cell>
          <cell r="DN118">
            <v>107.49207309315128</v>
          </cell>
          <cell r="DO118">
            <v>108.48432710559904</v>
          </cell>
          <cell r="DP118">
            <v>105.71230187234733</v>
          </cell>
          <cell r="DQ118">
            <v>108.87392294975895</v>
          </cell>
          <cell r="DR118">
            <v>107.6287874015251</v>
          </cell>
          <cell r="DS118">
            <v>108.24802272433014</v>
          </cell>
          <cell r="DT118">
            <v>107.19772664399001</v>
          </cell>
          <cell r="DU118">
            <v>108.36065564413427</v>
          </cell>
          <cell r="DV118">
            <v>109.17739490013494</v>
          </cell>
        </row>
        <row r="126">
          <cell r="E126" t="str">
            <v>Produits de LPP</v>
          </cell>
          <cell r="BZ126">
            <v>93.383329534151045</v>
          </cell>
          <cell r="CA126">
            <v>95.604961959018354</v>
          </cell>
          <cell r="CB126">
            <v>95.324272188200894</v>
          </cell>
          <cell r="CC126">
            <v>95.749113204996675</v>
          </cell>
          <cell r="CD126">
            <v>96.541455379361551</v>
          </cell>
          <cell r="CE126">
            <v>97.763930044500597</v>
          </cell>
          <cell r="CF126">
            <v>99.143174679713468</v>
          </cell>
          <cell r="CG126">
            <v>98.875142747609118</v>
          </cell>
          <cell r="CH126">
            <v>98.384611746720594</v>
          </cell>
          <cell r="CI126">
            <v>100.58335354020895</v>
          </cell>
          <cell r="CJ126">
            <v>101.85247118833409</v>
          </cell>
          <cell r="CK126">
            <v>98.287082994822455</v>
          </cell>
          <cell r="CL126">
            <v>94.907605557106535</v>
          </cell>
          <cell r="CM126">
            <v>94.928154517230084</v>
          </cell>
          <cell r="CN126">
            <v>98.355096148824146</v>
          </cell>
          <cell r="CO126">
            <v>96.792168715822768</v>
          </cell>
          <cell r="CP126">
            <v>96.611345839889921</v>
          </cell>
          <cell r="CQ126">
            <v>93.87741008719415</v>
          </cell>
          <cell r="CR126">
            <v>93.595012290703451</v>
          </cell>
          <cell r="CS126">
            <v>98.361739853359566</v>
          </cell>
          <cell r="CT126">
            <v>96.171225381776523</v>
          </cell>
          <cell r="CU126">
            <v>96.188017055451041</v>
          </cell>
          <cell r="CV126">
            <v>97.299771791504483</v>
          </cell>
          <cell r="CW126">
            <v>96.535582611233693</v>
          </cell>
          <cell r="CX126">
            <v>96.426498637849406</v>
          </cell>
          <cell r="CY126">
            <v>97.352174394637814</v>
          </cell>
          <cell r="CZ126">
            <v>95.776826269289259</v>
          </cell>
          <cell r="DA126">
            <v>94.781251470532283</v>
          </cell>
          <cell r="DB126">
            <v>95.795969305197929</v>
          </cell>
          <cell r="DC126">
            <v>93.536908871004869</v>
          </cell>
          <cell r="DD126">
            <v>96.194744405054649</v>
          </cell>
          <cell r="DE126">
            <v>94.291386063197606</v>
          </cell>
          <cell r="DF126">
            <v>94.483558744847926</v>
          </cell>
          <cell r="DG126">
            <v>91.908406245962411</v>
          </cell>
          <cell r="DH126">
            <v>90.940767323763509</v>
          </cell>
          <cell r="DI126">
            <v>94.762313646248884</v>
          </cell>
          <cell r="DJ126">
            <v>95.379656547219867</v>
          </cell>
          <cell r="DK126">
            <v>92.15816069362765</v>
          </cell>
          <cell r="DL126">
            <v>91.895381016011626</v>
          </cell>
          <cell r="DM126">
            <v>92.683200283251921</v>
          </cell>
          <cell r="DN126">
            <v>91.722393198260619</v>
          </cell>
          <cell r="DO126">
            <v>97.715515606397972</v>
          </cell>
          <cell r="DP126">
            <v>89.074015482681276</v>
          </cell>
          <cell r="DQ126">
            <v>96.275029116500306</v>
          </cell>
          <cell r="DR126">
            <v>92.277160239008367</v>
          </cell>
          <cell r="DS126">
            <v>93.310452583803453</v>
          </cell>
          <cell r="DT126">
            <v>93.595585791117969</v>
          </cell>
          <cell r="DU126">
            <v>91.368424443050699</v>
          </cell>
          <cell r="DV126">
            <v>92.060639468003771</v>
          </cell>
        </row>
        <row r="134">
          <cell r="E134" t="str">
            <v xml:space="preserve">TOTAL SOINS DE VILLE </v>
          </cell>
          <cell r="BZ134">
            <v>92.256090493406589</v>
          </cell>
          <cell r="CA134">
            <v>93.798106452735126</v>
          </cell>
          <cell r="CB134">
            <v>94.238252265719709</v>
          </cell>
          <cell r="CC134">
            <v>94.403653502938312</v>
          </cell>
          <cell r="CD134">
            <v>97.531438268077082</v>
          </cell>
          <cell r="CE134">
            <v>94.856294830061444</v>
          </cell>
          <cell r="CF134">
            <v>95.954387991104028</v>
          </cell>
          <cell r="CG134">
            <v>96.035546846915267</v>
          </cell>
          <cell r="CH134">
            <v>95.427980196550365</v>
          </cell>
          <cell r="CI134">
            <v>96.980768722873748</v>
          </cell>
          <cell r="CJ134">
            <v>96.287989585427681</v>
          </cell>
          <cell r="CK134">
            <v>94.822520979025327</v>
          </cell>
          <cell r="CL134">
            <v>94.329107737696148</v>
          </cell>
          <cell r="CM134">
            <v>94.158281809838698</v>
          </cell>
          <cell r="CN134">
            <v>95.040555963720024</v>
          </cell>
          <cell r="CO134">
            <v>94.865539807565483</v>
          </cell>
          <cell r="CP134">
            <v>94.049278069924597</v>
          </cell>
          <cell r="CQ134">
            <v>93.988923554264304</v>
          </cell>
          <cell r="CR134">
            <v>97.071590120810541</v>
          </cell>
          <cell r="CS134">
            <v>95.694680144365336</v>
          </cell>
          <cell r="CT134">
            <v>94.765485145020293</v>
          </cell>
          <cell r="CU134">
            <v>93.712751584977681</v>
          </cell>
          <cell r="CV134">
            <v>95.953796429948738</v>
          </cell>
          <cell r="CW134">
            <v>94.695665315950905</v>
          </cell>
          <cell r="CX134">
            <v>95.067985161731642</v>
          </cell>
          <cell r="CY134">
            <v>95.410668675033875</v>
          </cell>
          <cell r="CZ134">
            <v>94.170248987242118</v>
          </cell>
          <cell r="DA134">
            <v>94.420562073707686</v>
          </cell>
          <cell r="DB134">
            <v>93.900886190148952</v>
          </cell>
          <cell r="DC134">
            <v>93.069719774023227</v>
          </cell>
          <cell r="DD134">
            <v>94.43282376592957</v>
          </cell>
          <cell r="DE134">
            <v>92.814031092529916</v>
          </cell>
          <cell r="DF134">
            <v>93.926842596152142</v>
          </cell>
          <cell r="DG134">
            <v>92.549929889956516</v>
          </cell>
          <cell r="DH134">
            <v>91.949550388847712</v>
          </cell>
          <cell r="DI134">
            <v>96.205968507217221</v>
          </cell>
          <cell r="DJ134">
            <v>94.299158895309915</v>
          </cell>
          <cell r="DK134">
            <v>92.627806994569312</v>
          </cell>
          <cell r="DL134">
            <v>92.916734881121144</v>
          </cell>
          <cell r="DM134">
            <v>93.357504222756532</v>
          </cell>
          <cell r="DN134">
            <v>93.11728388014717</v>
          </cell>
          <cell r="DO134">
            <v>96.395596574878056</v>
          </cell>
          <cell r="DP134">
            <v>90.512244164760816</v>
          </cell>
          <cell r="DQ134">
            <v>94.436138562234234</v>
          </cell>
          <cell r="DR134">
            <v>92.161939860090527</v>
          </cell>
          <cell r="DS134">
            <v>91.072504137997356</v>
          </cell>
          <cell r="DT134">
            <v>94.733208325945157</v>
          </cell>
          <cell r="DU134">
            <v>92.287384620761173</v>
          </cell>
          <cell r="DV134">
            <v>92.869844583263031</v>
          </cell>
        </row>
      </sheetData>
      <sheetData sheetId="5">
        <row r="3">
          <cell r="BN3">
            <v>43617</v>
          </cell>
          <cell r="BZ3">
            <v>44013</v>
          </cell>
          <cell r="CA3">
            <v>44044</v>
          </cell>
          <cell r="CB3">
            <v>44075</v>
          </cell>
          <cell r="CC3">
            <v>44105</v>
          </cell>
          <cell r="CD3">
            <v>44136</v>
          </cell>
          <cell r="CE3">
            <v>44166</v>
          </cell>
          <cell r="CF3">
            <v>44197</v>
          </cell>
          <cell r="CG3">
            <v>44228</v>
          </cell>
          <cell r="CH3">
            <v>44256</v>
          </cell>
          <cell r="CI3">
            <v>44287</v>
          </cell>
          <cell r="CJ3">
            <v>44317</v>
          </cell>
          <cell r="CK3">
            <v>44348</v>
          </cell>
          <cell r="CL3">
            <v>44378</v>
          </cell>
          <cell r="CM3">
            <v>44409</v>
          </cell>
          <cell r="CN3">
            <v>44440</v>
          </cell>
          <cell r="CO3">
            <v>44470</v>
          </cell>
          <cell r="CP3">
            <v>44501</v>
          </cell>
          <cell r="CQ3">
            <v>44531</v>
          </cell>
          <cell r="CR3">
            <v>44562</v>
          </cell>
          <cell r="CS3">
            <v>44593</v>
          </cell>
          <cell r="CT3">
            <v>44621</v>
          </cell>
          <cell r="CU3">
            <v>44652</v>
          </cell>
          <cell r="CV3">
            <v>44682</v>
          </cell>
          <cell r="CW3">
            <v>44713</v>
          </cell>
          <cell r="CX3">
            <v>44743</v>
          </cell>
          <cell r="CY3">
            <v>44774</v>
          </cell>
          <cell r="CZ3">
            <v>44805</v>
          </cell>
          <cell r="DA3">
            <v>44835</v>
          </cell>
          <cell r="DB3">
            <v>44866</v>
          </cell>
          <cell r="DC3">
            <v>44896</v>
          </cell>
          <cell r="DD3">
            <v>44927</v>
          </cell>
          <cell r="DE3">
            <v>44958</v>
          </cell>
          <cell r="DF3">
            <v>44986</v>
          </cell>
          <cell r="DG3">
            <v>45017</v>
          </cell>
          <cell r="DH3">
            <v>45047</v>
          </cell>
          <cell r="DI3">
            <v>45078</v>
          </cell>
          <cell r="DJ3">
            <v>45108</v>
          </cell>
          <cell r="DK3">
            <v>45139</v>
          </cell>
          <cell r="DL3">
            <v>45170</v>
          </cell>
          <cell r="DM3">
            <v>45200</v>
          </cell>
          <cell r="DN3">
            <v>45231</v>
          </cell>
          <cell r="DO3">
            <v>45261</v>
          </cell>
          <cell r="DP3">
            <v>45292</v>
          </cell>
          <cell r="DQ3">
            <v>45323</v>
          </cell>
          <cell r="DR3">
            <v>45352</v>
          </cell>
          <cell r="DS3">
            <v>45383</v>
          </cell>
          <cell r="DT3">
            <v>45413</v>
          </cell>
          <cell r="DU3">
            <v>45444</v>
          </cell>
          <cell r="DV3">
            <v>45474</v>
          </cell>
        </row>
        <row r="28">
          <cell r="E28" t="str">
            <v>TOTAL généralistes</v>
          </cell>
          <cell r="BZ28">
            <v>95.31920232198047</v>
          </cell>
          <cell r="CA28">
            <v>94.657145221796597</v>
          </cell>
          <cell r="CB28">
            <v>94.817479705448321</v>
          </cell>
          <cell r="CC28">
            <v>91.128131500295012</v>
          </cell>
          <cell r="CD28">
            <v>95.371300163269183</v>
          </cell>
          <cell r="CE28">
            <v>84.728722133023282</v>
          </cell>
          <cell r="CF28">
            <v>91.216706877699536</v>
          </cell>
          <cell r="CG28">
            <v>92.452594066761066</v>
          </cell>
          <cell r="CH28">
            <v>99.955748949165354</v>
          </cell>
          <cell r="CI28">
            <v>98.732241172353113</v>
          </cell>
          <cell r="CJ28">
            <v>97.065558719361064</v>
          </cell>
          <cell r="CK28">
            <v>96.101135893950129</v>
          </cell>
          <cell r="CL28">
            <v>96.914214480776351</v>
          </cell>
          <cell r="CM28">
            <v>96.384109215795789</v>
          </cell>
          <cell r="CN28">
            <v>94.060569845412928</v>
          </cell>
          <cell r="CO28">
            <v>96.030681542868024</v>
          </cell>
          <cell r="CP28">
            <v>96.339603055248872</v>
          </cell>
          <cell r="CQ28">
            <v>96.637814646814419</v>
          </cell>
          <cell r="CR28">
            <v>98.19156013382127</v>
          </cell>
          <cell r="CS28">
            <v>89.949505739593079</v>
          </cell>
          <cell r="CT28">
            <v>93.382559907381349</v>
          </cell>
          <cell r="CU28">
            <v>94.411711671964497</v>
          </cell>
          <cell r="CV28">
            <v>94.12924931098415</v>
          </cell>
          <cell r="CW28">
            <v>95.613068562404919</v>
          </cell>
          <cell r="CX28">
            <v>95.505908261110989</v>
          </cell>
          <cell r="CY28">
            <v>95.193673718123364</v>
          </cell>
          <cell r="CZ28">
            <v>94.376360654296008</v>
          </cell>
          <cell r="DA28">
            <v>96.003578600631684</v>
          </cell>
          <cell r="DB28">
            <v>95.028323520666149</v>
          </cell>
          <cell r="DC28">
            <v>93.687502406373568</v>
          </cell>
          <cell r="DD28">
            <v>93.289346891924325</v>
          </cell>
          <cell r="DE28">
            <v>91.37509675842783</v>
          </cell>
          <cell r="DF28">
            <v>92.657970239689078</v>
          </cell>
          <cell r="DG28">
            <v>90.299031195638193</v>
          </cell>
          <cell r="DH28">
            <v>93.104060269719739</v>
          </cell>
          <cell r="DI28">
            <v>95.473286297602925</v>
          </cell>
          <cell r="DJ28">
            <v>92.688078897581619</v>
          </cell>
          <cell r="DK28">
            <v>92.982591847118343</v>
          </cell>
          <cell r="DL28">
            <v>91.263731092160441</v>
          </cell>
          <cell r="DM28">
            <v>91.17073167723656</v>
          </cell>
          <cell r="DN28">
            <v>96.253333929532033</v>
          </cell>
          <cell r="DO28">
            <v>101.6915859293001</v>
          </cell>
          <cell r="DP28">
            <v>95.543113435297315</v>
          </cell>
          <cell r="DQ28">
            <v>97.146520729220668</v>
          </cell>
          <cell r="DR28">
            <v>92.318314652162613</v>
          </cell>
          <cell r="DS28">
            <v>97.273020928368979</v>
          </cell>
          <cell r="DT28">
            <v>96.598715711079691</v>
          </cell>
          <cell r="DU28">
            <v>91.786050334150715</v>
          </cell>
          <cell r="DV28">
            <v>92.407500666549154</v>
          </cell>
        </row>
        <row r="51">
          <cell r="E51" t="str">
            <v>TOTAL spécialistes</v>
          </cell>
          <cell r="BZ51">
            <v>114.11389591787868</v>
          </cell>
          <cell r="CA51">
            <v>113.86343707221943</v>
          </cell>
          <cell r="CB51">
            <v>114.06664052470632</v>
          </cell>
          <cell r="CC51">
            <v>112.70955078066696</v>
          </cell>
          <cell r="CD51">
            <v>116.15737747415665</v>
          </cell>
          <cell r="CE51">
            <v>114.36068924604518</v>
          </cell>
          <cell r="CF51">
            <v>118.62569258352845</v>
          </cell>
          <cell r="CG51">
            <v>114.91866305568645</v>
          </cell>
          <cell r="CH51">
            <v>113.39410627127337</v>
          </cell>
          <cell r="CI51">
            <v>118.50259472171567</v>
          </cell>
          <cell r="CJ51">
            <v>114.60234992356948</v>
          </cell>
          <cell r="CK51">
            <v>117.24277619706538</v>
          </cell>
          <cell r="CL51">
            <v>114.38014324317234</v>
          </cell>
          <cell r="CM51">
            <v>115.94199736612502</v>
          </cell>
          <cell r="CN51">
            <v>117.13661507553437</v>
          </cell>
          <cell r="CO51">
            <v>119.13089526200011</v>
          </cell>
          <cell r="CP51">
            <v>113.45616341906046</v>
          </cell>
          <cell r="CQ51">
            <v>118.11206315820667</v>
          </cell>
          <cell r="CR51">
            <v>118.79666984628123</v>
          </cell>
          <cell r="CS51">
            <v>114.74995528872756</v>
          </cell>
          <cell r="CT51">
            <v>117.11231899998862</v>
          </cell>
          <cell r="CU51">
            <v>113.59299333629669</v>
          </cell>
          <cell r="CV51">
            <v>124.93560154428123</v>
          </cell>
          <cell r="CW51">
            <v>119.53026148862149</v>
          </cell>
          <cell r="CX51">
            <v>120.97764499567292</v>
          </cell>
          <cell r="CY51">
            <v>123.22360795710894</v>
          </cell>
          <cell r="CZ51">
            <v>122.19467845951549</v>
          </cell>
          <cell r="DA51">
            <v>118.97220792867348</v>
          </cell>
          <cell r="DB51">
            <v>124.19360103894053</v>
          </cell>
          <cell r="DC51">
            <v>121.24403796632315</v>
          </cell>
          <cell r="DD51">
            <v>124.78728917379061</v>
          </cell>
          <cell r="DE51">
            <v>123.97995922376155</v>
          </cell>
          <cell r="DF51">
            <v>124.45406944366147</v>
          </cell>
          <cell r="DG51">
            <v>124.11440181277742</v>
          </cell>
          <cell r="DH51">
            <v>125.95449868643649</v>
          </cell>
          <cell r="DI51">
            <v>134.03839689319969</v>
          </cell>
          <cell r="DJ51">
            <v>128.47476366040738</v>
          </cell>
          <cell r="DK51">
            <v>126.61323372544307</v>
          </cell>
          <cell r="DL51">
            <v>127.37386733548337</v>
          </cell>
          <cell r="DM51">
            <v>129.35055091955488</v>
          </cell>
          <cell r="DN51">
            <v>129.35076037818493</v>
          </cell>
          <cell r="DO51">
            <v>133.32878293749837</v>
          </cell>
          <cell r="DP51">
            <v>128.10687130391358</v>
          </cell>
          <cell r="DQ51">
            <v>132.65850781741625</v>
          </cell>
          <cell r="DR51">
            <v>130.8659652022408</v>
          </cell>
          <cell r="DS51">
            <v>100.45481302246853</v>
          </cell>
          <cell r="DT51">
            <v>148.01231198138558</v>
          </cell>
          <cell r="DU51">
            <v>137.63654206778315</v>
          </cell>
          <cell r="DV51">
            <v>137.56200940735158</v>
          </cell>
        </row>
        <row r="55">
          <cell r="E55" t="str">
            <v>Honoraires de dentistes</v>
          </cell>
          <cell r="BZ55">
            <v>120.83442864670251</v>
          </cell>
          <cell r="CA55">
            <v>125.02085414424766</v>
          </cell>
          <cell r="CB55">
            <v>116.75215571415404</v>
          </cell>
          <cell r="CC55">
            <v>112.37827544312988</v>
          </cell>
          <cell r="CD55">
            <v>118.72071885862789</v>
          </cell>
          <cell r="CE55">
            <v>117.88172825619823</v>
          </cell>
          <cell r="CF55">
            <v>121.32898651589311</v>
          </cell>
          <cell r="CG55">
            <v>120.01218837441314</v>
          </cell>
          <cell r="CH55">
            <v>117.68860029561306</v>
          </cell>
          <cell r="CI55">
            <v>118.97459638667398</v>
          </cell>
          <cell r="CJ55">
            <v>117.82235971931074</v>
          </cell>
          <cell r="CK55">
            <v>119.46371959494839</v>
          </cell>
          <cell r="CL55">
            <v>120.16467873622601</v>
          </cell>
          <cell r="CM55">
            <v>111.9583885256757</v>
          </cell>
          <cell r="CN55">
            <v>118.26139064356089</v>
          </cell>
          <cell r="CO55">
            <v>122.43413425499152</v>
          </cell>
          <cell r="CP55">
            <v>118.62537451283754</v>
          </cell>
          <cell r="CQ55">
            <v>112.02270323519498</v>
          </cell>
          <cell r="CR55">
            <v>120.48559853965888</v>
          </cell>
          <cell r="CS55">
            <v>116.66478579694794</v>
          </cell>
          <cell r="CT55">
            <v>121.79542996491126</v>
          </cell>
          <cell r="CU55">
            <v>115.69498249282815</v>
          </cell>
          <cell r="CV55">
            <v>120.3276428840899</v>
          </cell>
          <cell r="CW55">
            <v>119.38379367294858</v>
          </cell>
          <cell r="CX55">
            <v>118.46571874175895</v>
          </cell>
          <cell r="CY55">
            <v>119.93720349220138</v>
          </cell>
          <cell r="CZ55">
            <v>126.34731414047789</v>
          </cell>
          <cell r="DA55">
            <v>125.58627558348931</v>
          </cell>
          <cell r="DB55">
            <v>121.78671353499193</v>
          </cell>
          <cell r="DC55">
            <v>116.43511437926126</v>
          </cell>
          <cell r="DD55">
            <v>127.57086463184272</v>
          </cell>
          <cell r="DE55">
            <v>122.93823974945319</v>
          </cell>
          <cell r="DF55">
            <v>126.85336726848229</v>
          </cell>
          <cell r="DG55">
            <v>123.02381748468154</v>
          </cell>
          <cell r="DH55">
            <v>123.34456337175502</v>
          </cell>
          <cell r="DI55">
            <v>130.18377192401445</v>
          </cell>
          <cell r="DJ55">
            <v>125.93499926431878</v>
          </cell>
          <cell r="DK55">
            <v>125.2621664328385</v>
          </cell>
          <cell r="DL55">
            <v>130.25428266720942</v>
          </cell>
          <cell r="DM55">
            <v>123.50963755813294</v>
          </cell>
          <cell r="DN55">
            <v>114.36035217308383</v>
          </cell>
          <cell r="DO55">
            <v>117.61482019204385</v>
          </cell>
          <cell r="DP55">
            <v>111.10747500166444</v>
          </cell>
          <cell r="DQ55">
            <v>116.02865729242968</v>
          </cell>
          <cell r="DR55">
            <v>112.67713524194652</v>
          </cell>
          <cell r="DS55">
            <v>118.24306970584813</v>
          </cell>
          <cell r="DT55">
            <v>115.51168989181436</v>
          </cell>
          <cell r="DU55">
            <v>113.9110225865233</v>
          </cell>
          <cell r="DV55">
            <v>114.66781174862631</v>
          </cell>
        </row>
        <row r="69">
          <cell r="E69" t="str">
            <v>TOTAL Infirmiers</v>
          </cell>
          <cell r="BZ69">
            <v>117.43756534770853</v>
          </cell>
          <cell r="CA69">
            <v>114.05151426654913</v>
          </cell>
          <cell r="CB69">
            <v>116.98369933948879</v>
          </cell>
          <cell r="CC69">
            <v>120.42042708907776</v>
          </cell>
          <cell r="CD69">
            <v>129.23703914093846</v>
          </cell>
          <cell r="CE69">
            <v>117.98618008616018</v>
          </cell>
          <cell r="CF69">
            <v>116.06368831198527</v>
          </cell>
          <cell r="CG69">
            <v>121.64802631054738</v>
          </cell>
          <cell r="CH69">
            <v>123.96093041438681</v>
          </cell>
          <cell r="CI69">
            <v>127.4467794300169</v>
          </cell>
          <cell r="CJ69">
            <v>115.6473208285278</v>
          </cell>
          <cell r="CK69">
            <v>117.67661550996213</v>
          </cell>
          <cell r="CL69">
            <v>123.45305878301195</v>
          </cell>
          <cell r="CM69">
            <v>124.06470965222522</v>
          </cell>
          <cell r="CN69">
            <v>123.30325319045892</v>
          </cell>
          <cell r="CO69">
            <v>121.79981309688053</v>
          </cell>
          <cell r="CP69">
            <v>125.31111786974031</v>
          </cell>
          <cell r="CQ69">
            <v>119.13044285287735</v>
          </cell>
          <cell r="CR69">
            <v>134.74079244664617</v>
          </cell>
          <cell r="CS69">
            <v>131.07328223981301</v>
          </cell>
          <cell r="CT69">
            <v>125.55119057874882</v>
          </cell>
          <cell r="CU69">
            <v>123.31108428397405</v>
          </cell>
          <cell r="CV69">
            <v>120.04809068677243</v>
          </cell>
          <cell r="CW69">
            <v>127.07804660134565</v>
          </cell>
          <cell r="CX69">
            <v>121.49395147073415</v>
          </cell>
          <cell r="CY69">
            <v>130.22211728817788</v>
          </cell>
          <cell r="CZ69">
            <v>124.92942624746092</v>
          </cell>
          <cell r="DA69">
            <v>126.46884051110912</v>
          </cell>
          <cell r="DB69">
            <v>121.61053214860718</v>
          </cell>
          <cell r="DC69">
            <v>124.55535879580128</v>
          </cell>
          <cell r="DD69">
            <v>122.37189897339837</v>
          </cell>
          <cell r="DE69">
            <v>121.86769483904246</v>
          </cell>
          <cell r="DF69">
            <v>123.27647530919903</v>
          </cell>
          <cell r="DG69">
            <v>117.06959933589557</v>
          </cell>
          <cell r="DH69">
            <v>130.28937787807578</v>
          </cell>
          <cell r="DI69">
            <v>126.03757849935153</v>
          </cell>
          <cell r="DJ69">
            <v>126.72345533932337</v>
          </cell>
          <cell r="DK69">
            <v>121.1542008192292</v>
          </cell>
          <cell r="DL69">
            <v>124.60435706284782</v>
          </cell>
          <cell r="DM69">
            <v>125.50711510856385</v>
          </cell>
          <cell r="DN69">
            <v>121.66532854940787</v>
          </cell>
          <cell r="DO69">
            <v>136.65554545155788</v>
          </cell>
          <cell r="DP69">
            <v>124.32139804342397</v>
          </cell>
          <cell r="DQ69">
            <v>128.59102935707429</v>
          </cell>
          <cell r="DR69">
            <v>123.29166966664013</v>
          </cell>
          <cell r="DS69">
            <v>136.60064210558915</v>
          </cell>
          <cell r="DT69">
            <v>127.09553727864433</v>
          </cell>
          <cell r="DU69">
            <v>122.73950518890713</v>
          </cell>
          <cell r="DV69">
            <v>128.81043689616288</v>
          </cell>
        </row>
        <row r="74">
          <cell r="E74" t="str">
            <v>Montants masseurs-kiné</v>
          </cell>
          <cell r="BZ74">
            <v>104.1732300945927</v>
          </cell>
          <cell r="CA74">
            <v>112.15785240157933</v>
          </cell>
          <cell r="CB74">
            <v>112.30356466240472</v>
          </cell>
          <cell r="CC74">
            <v>110.54440645334473</v>
          </cell>
          <cell r="CD74">
            <v>114.17912670671508</v>
          </cell>
          <cell r="CE74">
            <v>115.72414427945739</v>
          </cell>
          <cell r="CF74">
            <v>108.09909205782687</v>
          </cell>
          <cell r="CG74">
            <v>109.99751225024239</v>
          </cell>
          <cell r="CH74">
            <v>111.16938107472987</v>
          </cell>
          <cell r="CI74">
            <v>112.28759105076311</v>
          </cell>
          <cell r="CJ74">
            <v>114.7879940308907</v>
          </cell>
          <cell r="CK74">
            <v>113.32653354688907</v>
          </cell>
          <cell r="CL74">
            <v>114.01653566921772</v>
          </cell>
          <cell r="CM74">
            <v>110.26651824100196</v>
          </cell>
          <cell r="CN74">
            <v>110.93894842964241</v>
          </cell>
          <cell r="CO74">
            <v>115.28746887034418</v>
          </cell>
          <cell r="CP74">
            <v>106.5982796097183</v>
          </cell>
          <cell r="CQ74">
            <v>110.59359581292702</v>
          </cell>
          <cell r="CR74">
            <v>113.40438462566269</v>
          </cell>
          <cell r="CS74">
            <v>109.07243213245073</v>
          </cell>
          <cell r="CT74">
            <v>112.52898290361206</v>
          </cell>
          <cell r="CU74">
            <v>110.57109349988143</v>
          </cell>
          <cell r="CV74">
            <v>118.94556244746649</v>
          </cell>
          <cell r="CW74">
            <v>113.48292544597429</v>
          </cell>
          <cell r="CX74">
            <v>114.4012188863171</v>
          </cell>
          <cell r="CY74">
            <v>115.63384422568474</v>
          </cell>
          <cell r="CZ74">
            <v>116.05013791097549</v>
          </cell>
          <cell r="DA74">
            <v>116.11138236247025</v>
          </cell>
          <cell r="DB74">
            <v>116.85634146447441</v>
          </cell>
          <cell r="DC74">
            <v>116.04013598092169</v>
          </cell>
          <cell r="DD74">
            <v>121.60086829039489</v>
          </cell>
          <cell r="DE74">
            <v>117.31022902373014</v>
          </cell>
          <cell r="DF74">
            <v>121.34546928915722</v>
          </cell>
          <cell r="DG74">
            <v>119.9609511841393</v>
          </cell>
          <cell r="DH74">
            <v>112.00897759625754</v>
          </cell>
          <cell r="DI74">
            <v>122.66248552077622</v>
          </cell>
          <cell r="DJ74">
            <v>118.74917020952634</v>
          </cell>
          <cell r="DK74">
            <v>120.37133483759004</v>
          </cell>
          <cell r="DL74">
            <v>122.01676940075711</v>
          </cell>
          <cell r="DM74">
            <v>119.99457130841296</v>
          </cell>
          <cell r="DN74">
            <v>123.80855718208268</v>
          </cell>
          <cell r="DO74">
            <v>127.34831936951988</v>
          </cell>
          <cell r="DP74">
            <v>116.78135728403652</v>
          </cell>
          <cell r="DQ74">
            <v>125.98136788773911</v>
          </cell>
          <cell r="DR74">
            <v>122.183028206085</v>
          </cell>
          <cell r="DS74">
            <v>125.64430110047307</v>
          </cell>
          <cell r="DT74">
            <v>125.64744344799605</v>
          </cell>
          <cell r="DU74">
            <v>124.03300210507371</v>
          </cell>
          <cell r="DV74">
            <v>129.04357195710085</v>
          </cell>
        </row>
        <row r="83">
          <cell r="E83" t="str">
            <v>TOTAL Laboratoires</v>
          </cell>
          <cell r="BZ83">
            <v>128.86497742422159</v>
          </cell>
          <cell r="CA83">
            <v>145.23293840429176</v>
          </cell>
          <cell r="CB83">
            <v>171.90985724696819</v>
          </cell>
          <cell r="CC83">
            <v>189.13497668437671</v>
          </cell>
          <cell r="CD83">
            <v>239.21631014987082</v>
          </cell>
          <cell r="CE83">
            <v>196.31620371853828</v>
          </cell>
          <cell r="CF83">
            <v>195.88543350602546</v>
          </cell>
          <cell r="CG83">
            <v>197.0279376584603</v>
          </cell>
          <cell r="CH83">
            <v>200.34248322481244</v>
          </cell>
          <cell r="CI83">
            <v>204.76979754277576</v>
          </cell>
          <cell r="CJ83">
            <v>191.34218238541015</v>
          </cell>
          <cell r="CK83">
            <v>171.97911937726028</v>
          </cell>
          <cell r="CL83">
            <v>160.40371076493904</v>
          </cell>
          <cell r="CM83">
            <v>191.17957861048461</v>
          </cell>
          <cell r="CN83">
            <v>162.64116985598275</v>
          </cell>
          <cell r="CO83">
            <v>152.36104743110218</v>
          </cell>
          <cell r="CP83">
            <v>151.39487026311664</v>
          </cell>
          <cell r="CQ83">
            <v>182.13747215038089</v>
          </cell>
          <cell r="CR83">
            <v>214.27630514008104</v>
          </cell>
          <cell r="CS83">
            <v>192.4979023440616</v>
          </cell>
          <cell r="CT83">
            <v>166.32363694715221</v>
          </cell>
          <cell r="CU83">
            <v>162.35378029338221</v>
          </cell>
          <cell r="CV83">
            <v>150.79369414528446</v>
          </cell>
          <cell r="CW83">
            <v>145.18341898428156</v>
          </cell>
          <cell r="CX83">
            <v>155.2476855531869</v>
          </cell>
          <cell r="CY83">
            <v>141.46846706383914</v>
          </cell>
          <cell r="CZ83">
            <v>128.61834011327593</v>
          </cell>
          <cell r="DA83">
            <v>131.74174338051856</v>
          </cell>
          <cell r="DB83">
            <v>124.17325202622106</v>
          </cell>
          <cell r="DC83">
            <v>123.48838189555956</v>
          </cell>
          <cell r="DD83">
            <v>120.86697824828914</v>
          </cell>
          <cell r="DE83">
            <v>114.46194786487641</v>
          </cell>
          <cell r="DF83">
            <v>111.63957095954548</v>
          </cell>
          <cell r="DG83">
            <v>104.34022429439122</v>
          </cell>
          <cell r="DH83">
            <v>107.42477631365308</v>
          </cell>
          <cell r="DI83">
            <v>113.78548521514975</v>
          </cell>
          <cell r="DJ83">
            <v>109.72710618720951</v>
          </cell>
          <cell r="DK83">
            <v>108.04813856893274</v>
          </cell>
          <cell r="DL83">
            <v>108.92658507130346</v>
          </cell>
          <cell r="DM83">
            <v>107.5204203181769</v>
          </cell>
          <cell r="DN83">
            <v>105.52653009099009</v>
          </cell>
          <cell r="DO83">
            <v>108.0302139356514</v>
          </cell>
          <cell r="DP83">
            <v>105.24859503612105</v>
          </cell>
          <cell r="DQ83">
            <v>106.54589947633204</v>
          </cell>
          <cell r="DR83">
            <v>100.67118614441712</v>
          </cell>
          <cell r="DS83">
            <v>102.67205116712061</v>
          </cell>
          <cell r="DT83">
            <v>98.424662032032188</v>
          </cell>
          <cell r="DU83">
            <v>93.037584716776195</v>
          </cell>
          <cell r="DV83">
            <v>94.146031885165783</v>
          </cell>
        </row>
        <row r="89">
          <cell r="E89" t="str">
            <v>TOTAL transports</v>
          </cell>
          <cell r="BZ89">
            <v>89.910947067246056</v>
          </cell>
          <cell r="CA89">
            <v>94.243780665052029</v>
          </cell>
          <cell r="CB89">
            <v>101.82713206868399</v>
          </cell>
          <cell r="CC89">
            <v>100.42079755358779</v>
          </cell>
          <cell r="CD89">
            <v>107.24541467637027</v>
          </cell>
          <cell r="CE89">
            <v>105.11445999166509</v>
          </cell>
          <cell r="CF89">
            <v>105.74033558637265</v>
          </cell>
          <cell r="CG89">
            <v>106.24690075570025</v>
          </cell>
          <cell r="CH89">
            <v>110.50960052741385</v>
          </cell>
          <cell r="CI89">
            <v>111.95664007137951</v>
          </cell>
          <cell r="CJ89">
            <v>116.41196658638748</v>
          </cell>
          <cell r="CK89">
            <v>115.07914705382302</v>
          </cell>
          <cell r="CL89">
            <v>118.07813777148462</v>
          </cell>
          <cell r="CM89">
            <v>116.54285347587749</v>
          </cell>
          <cell r="CN89">
            <v>117.67248362136932</v>
          </cell>
          <cell r="CO89">
            <v>119.70716447842982</v>
          </cell>
          <cell r="CP89">
            <v>116.58149723448187</v>
          </cell>
          <cell r="CQ89">
            <v>119.60472982205854</v>
          </cell>
          <cell r="CR89">
            <v>121.38942414202556</v>
          </cell>
          <cell r="CS89">
            <v>119.74345409390274</v>
          </cell>
          <cell r="CT89">
            <v>121.87124780861312</v>
          </cell>
          <cell r="CU89">
            <v>120.63965127375479</v>
          </cell>
          <cell r="CV89">
            <v>127.32370755688206</v>
          </cell>
          <cell r="CW89">
            <v>121.55007506095343</v>
          </cell>
          <cell r="CX89">
            <v>122.70668174711317</v>
          </cell>
          <cell r="CY89">
            <v>125.42759622987735</v>
          </cell>
          <cell r="CZ89">
            <v>128.37438959151132</v>
          </cell>
          <cell r="DA89">
            <v>130.10526843969254</v>
          </cell>
          <cell r="DB89">
            <v>131.21452912445594</v>
          </cell>
          <cell r="DC89">
            <v>134.14223212857925</v>
          </cell>
          <cell r="DD89">
            <v>133.38024729632227</v>
          </cell>
          <cell r="DE89">
            <v>132.44517003200298</v>
          </cell>
          <cell r="DF89">
            <v>134.04592317427208</v>
          </cell>
          <cell r="DG89">
            <v>136.70757497490376</v>
          </cell>
          <cell r="DH89">
            <v>130.7934589081348</v>
          </cell>
          <cell r="DI89">
            <v>135.57084533360532</v>
          </cell>
          <cell r="DJ89">
            <v>135.66412019831168</v>
          </cell>
          <cell r="DK89">
            <v>134.77780145552288</v>
          </cell>
          <cell r="DL89">
            <v>137.61634288925481</v>
          </cell>
          <cell r="DM89">
            <v>136.45974456438489</v>
          </cell>
          <cell r="DN89">
            <v>138.12459679256185</v>
          </cell>
          <cell r="DO89">
            <v>140.20474434930671</v>
          </cell>
          <cell r="DP89">
            <v>135.88190985399672</v>
          </cell>
          <cell r="DQ89">
            <v>141.33396004242525</v>
          </cell>
          <cell r="DR89">
            <v>140.75989918602608</v>
          </cell>
          <cell r="DS89">
            <v>143.00322880212951</v>
          </cell>
          <cell r="DT89">
            <v>141.36817754689523</v>
          </cell>
          <cell r="DU89">
            <v>145.8605256102247</v>
          </cell>
          <cell r="DV89">
            <v>146.34040086755601</v>
          </cell>
        </row>
        <row r="90">
          <cell r="E90" t="str">
            <v>IJ maladie</v>
          </cell>
          <cell r="BZ90">
            <v>136.99061929181005</v>
          </cell>
          <cell r="CA90">
            <v>130.33823444516892</v>
          </cell>
          <cell r="CB90">
            <v>126.37499236586774</v>
          </cell>
          <cell r="CC90">
            <v>129.50213494081297</v>
          </cell>
          <cell r="CD90">
            <v>138.2837625533827</v>
          </cell>
          <cell r="CE90">
            <v>127.35013298758435</v>
          </cell>
          <cell r="CF90">
            <v>130.55468035430971</v>
          </cell>
          <cell r="CG90">
            <v>130.01973428747269</v>
          </cell>
          <cell r="CH90">
            <v>131.40786859473164</v>
          </cell>
          <cell r="CI90">
            <v>131.47812867139893</v>
          </cell>
          <cell r="CJ90">
            <v>134.00941351337747</v>
          </cell>
          <cell r="CK90">
            <v>131.35887610049915</v>
          </cell>
          <cell r="CL90">
            <v>133.65078792223161</v>
          </cell>
          <cell r="CM90">
            <v>129.2006562437158</v>
          </cell>
          <cell r="CN90">
            <v>132.84153891968216</v>
          </cell>
          <cell r="CO90">
            <v>136.51873258098931</v>
          </cell>
          <cell r="CP90">
            <v>136.87563388642795</v>
          </cell>
          <cell r="CQ90">
            <v>136.51145737333331</v>
          </cell>
          <cell r="CR90">
            <v>141.20093002589286</v>
          </cell>
          <cell r="CS90">
            <v>163.92351952671271</v>
          </cell>
          <cell r="CT90">
            <v>153.79143385929336</v>
          </cell>
          <cell r="CU90">
            <v>153.00937143280166</v>
          </cell>
          <cell r="CV90">
            <v>145.06829658668113</v>
          </cell>
          <cell r="CW90">
            <v>148.57971852300506</v>
          </cell>
          <cell r="CX90">
            <v>145.95910623414886</v>
          </cell>
          <cell r="CY90">
            <v>148.10999338223155</v>
          </cell>
          <cell r="CZ90">
            <v>153.15145717380113</v>
          </cell>
          <cell r="DA90">
            <v>149.77722345927268</v>
          </cell>
          <cell r="DB90">
            <v>146.66330706486329</v>
          </cell>
          <cell r="DC90">
            <v>145.38722043976955</v>
          </cell>
          <cell r="DD90">
            <v>140.55964954891579</v>
          </cell>
          <cell r="DE90">
            <v>141.52290507471139</v>
          </cell>
          <cell r="DF90">
            <v>142.61590995512202</v>
          </cell>
          <cell r="DG90">
            <v>135.13965028914922</v>
          </cell>
          <cell r="DH90">
            <v>143.34529436628588</v>
          </cell>
          <cell r="DI90">
            <v>141.40771214602751</v>
          </cell>
          <cell r="DJ90">
            <v>140.97988942344281</v>
          </cell>
          <cell r="DK90">
            <v>147.22184712464178</v>
          </cell>
          <cell r="DL90">
            <v>141.73995473344513</v>
          </cell>
          <cell r="DM90">
            <v>140.20093532430772</v>
          </cell>
          <cell r="DN90">
            <v>138.27722381468962</v>
          </cell>
          <cell r="DO90">
            <v>148.09684228956655</v>
          </cell>
          <cell r="DP90">
            <v>144.70334233952934</v>
          </cell>
          <cell r="DQ90">
            <v>144.96945943779295</v>
          </cell>
          <cell r="DR90">
            <v>142.86413588979232</v>
          </cell>
          <cell r="DS90">
            <v>147.06891850548192</v>
          </cell>
          <cell r="DT90">
            <v>147.05263233106604</v>
          </cell>
          <cell r="DU90">
            <v>144.9906043426825</v>
          </cell>
          <cell r="DV90">
            <v>148.37616909824862</v>
          </cell>
        </row>
        <row r="91">
          <cell r="E91" t="str">
            <v>IJ AT</v>
          </cell>
          <cell r="BZ91">
            <v>117.75532657123094</v>
          </cell>
          <cell r="CA91">
            <v>117.95242090068807</v>
          </cell>
          <cell r="CB91">
            <v>123.71378633914209</v>
          </cell>
          <cell r="CC91">
            <v>126.40483042005468</v>
          </cell>
          <cell r="CD91">
            <v>132.06948245287117</v>
          </cell>
          <cell r="CE91">
            <v>129.44786328737027</v>
          </cell>
          <cell r="CF91">
            <v>127.18805673706576</v>
          </cell>
          <cell r="CG91">
            <v>129.61587543845562</v>
          </cell>
          <cell r="CH91">
            <v>126.71560159044044</v>
          </cell>
          <cell r="CI91">
            <v>128.38417683880721</v>
          </cell>
          <cell r="CJ91">
            <v>130.42340779958781</v>
          </cell>
          <cell r="CK91">
            <v>122.40591919412142</v>
          </cell>
          <cell r="CL91">
            <v>131.66909485564369</v>
          </cell>
          <cell r="CM91">
            <v>125.82849215765506</v>
          </cell>
          <cell r="CN91">
            <v>123.24197596074342</v>
          </cell>
          <cell r="CO91">
            <v>129.57390948145851</v>
          </cell>
          <cell r="CP91">
            <v>133.67023215842624</v>
          </cell>
          <cell r="CQ91">
            <v>126.49294869616922</v>
          </cell>
          <cell r="CR91">
            <v>130.81847569210012</v>
          </cell>
          <cell r="CS91">
            <v>125.5321443787111</v>
          </cell>
          <cell r="CT91">
            <v>128.92809014545651</v>
          </cell>
          <cell r="CU91">
            <v>130.70992064500422</v>
          </cell>
          <cell r="CV91">
            <v>122.37515730038548</v>
          </cell>
          <cell r="CW91">
            <v>128.80453379542533</v>
          </cell>
          <cell r="CX91">
            <v>127.92382954706612</v>
          </cell>
          <cell r="CY91">
            <v>136.58152578963518</v>
          </cell>
          <cell r="CZ91">
            <v>135.23890865220883</v>
          </cell>
          <cell r="DA91">
            <v>134.4805185772978</v>
          </cell>
          <cell r="DB91">
            <v>128.00416172396746</v>
          </cell>
          <cell r="DC91">
            <v>132.1607445988885</v>
          </cell>
          <cell r="DD91">
            <v>126.99884880142432</v>
          </cell>
          <cell r="DE91">
            <v>125.06027510517679</v>
          </cell>
          <cell r="DF91">
            <v>132.41312665417462</v>
          </cell>
          <cell r="DG91">
            <v>133.70104382698753</v>
          </cell>
          <cell r="DH91">
            <v>134.63426641047874</v>
          </cell>
          <cell r="DI91">
            <v>136.6534020527472</v>
          </cell>
          <cell r="DJ91">
            <v>142.42340615019376</v>
          </cell>
          <cell r="DK91">
            <v>132.22617636113512</v>
          </cell>
          <cell r="DL91">
            <v>131.87437417861474</v>
          </cell>
          <cell r="DM91">
            <v>130.50842439866938</v>
          </cell>
          <cell r="DN91">
            <v>130.55751601793548</v>
          </cell>
          <cell r="DO91">
            <v>137.09265513583273</v>
          </cell>
          <cell r="DP91">
            <v>136.87082178728286</v>
          </cell>
          <cell r="DQ91">
            <v>137.44979045994444</v>
          </cell>
          <cell r="DR91">
            <v>136.57789108848999</v>
          </cell>
          <cell r="DS91">
            <v>145.96607173199834</v>
          </cell>
          <cell r="DT91">
            <v>140.5956589833639</v>
          </cell>
          <cell r="DU91">
            <v>138.07962751423801</v>
          </cell>
          <cell r="DV91">
            <v>139.00907850067247</v>
          </cell>
        </row>
        <row r="107">
          <cell r="E107" t="str">
            <v>Médicaments de ville</v>
          </cell>
          <cell r="BZ107">
            <v>111.46791013693402</v>
          </cell>
          <cell r="CA107">
            <v>113.5719916440441</v>
          </cell>
          <cell r="CB107">
            <v>114.82578061139091</v>
          </cell>
          <cell r="CC107">
            <v>117.78031192704719</v>
          </cell>
          <cell r="CD107">
            <v>118.900870827581</v>
          </cell>
          <cell r="CE107">
            <v>115.23328134118722</v>
          </cell>
          <cell r="CF107">
            <v>116.87211533427144</v>
          </cell>
          <cell r="CG107">
            <v>119.28709453929642</v>
          </cell>
          <cell r="CH107">
            <v>123.70078617816296</v>
          </cell>
          <cell r="CI107">
            <v>123.54020353230692</v>
          </cell>
          <cell r="CJ107">
            <v>121.48803748007346</v>
          </cell>
          <cell r="CK107">
            <v>122.87220850058686</v>
          </cell>
          <cell r="CL107">
            <v>127.44555050052028</v>
          </cell>
          <cell r="CM107">
            <v>139.96424226553788</v>
          </cell>
          <cell r="CN107">
            <v>136.31163642352809</v>
          </cell>
          <cell r="CO107">
            <v>129.24176532832868</v>
          </cell>
          <cell r="CP107">
            <v>131.95713528013934</v>
          </cell>
          <cell r="CQ107">
            <v>133.22656340146381</v>
          </cell>
          <cell r="CR107">
            <v>162.90633660650593</v>
          </cell>
          <cell r="CS107">
            <v>148.13262030273208</v>
          </cell>
          <cell r="CT107">
            <v>137.13693510939248</v>
          </cell>
          <cell r="CU107">
            <v>136.8748614331239</v>
          </cell>
          <cell r="CV107">
            <v>135.16539537275497</v>
          </cell>
          <cell r="CW107">
            <v>135.24159207741835</v>
          </cell>
          <cell r="CX107">
            <v>134.93623625337327</v>
          </cell>
          <cell r="CY107">
            <v>138.39643398124494</v>
          </cell>
          <cell r="CZ107">
            <v>134.84518248212834</v>
          </cell>
          <cell r="DA107">
            <v>137.35805847702875</v>
          </cell>
          <cell r="DB107">
            <v>135.77343997842786</v>
          </cell>
          <cell r="DC107">
            <v>134.2404842746401</v>
          </cell>
          <cell r="DD107">
            <v>138.01147439447482</v>
          </cell>
          <cell r="DE107">
            <v>137.8398761616919</v>
          </cell>
          <cell r="DF107">
            <v>140.49423617476333</v>
          </cell>
          <cell r="DG107">
            <v>137.597280184895</v>
          </cell>
          <cell r="DH107">
            <v>141.20727618655636</v>
          </cell>
          <cell r="DI107">
            <v>148.18481800415012</v>
          </cell>
          <cell r="DJ107">
            <v>142.37738532103913</v>
          </cell>
          <cell r="DK107">
            <v>141.82659798489993</v>
          </cell>
          <cell r="DL107">
            <v>143.45629722210441</v>
          </cell>
          <cell r="DM107">
            <v>143.23558678570038</v>
          </cell>
          <cell r="DN107">
            <v>143.27960111520719</v>
          </cell>
          <cell r="DO107">
            <v>147.89720625145824</v>
          </cell>
          <cell r="DP107">
            <v>143.45691006054889</v>
          </cell>
          <cell r="DQ107">
            <v>147.65610090645558</v>
          </cell>
          <cell r="DR107">
            <v>145.03672449729123</v>
          </cell>
          <cell r="DS107">
            <v>149.55543195800394</v>
          </cell>
          <cell r="DT107">
            <v>149.13413036919434</v>
          </cell>
          <cell r="DU107">
            <v>146.30975151816403</v>
          </cell>
          <cell r="DV107">
            <v>149.14742622697796</v>
          </cell>
        </row>
        <row r="108">
          <cell r="E108" t="str">
            <v>Médicaments rétrocédés</v>
          </cell>
          <cell r="BZ108">
            <v>89.495787749920524</v>
          </cell>
          <cell r="CA108">
            <v>93.902288893670274</v>
          </cell>
          <cell r="CB108">
            <v>96.535557138726404</v>
          </cell>
          <cell r="CC108">
            <v>89.180540785289068</v>
          </cell>
          <cell r="CD108">
            <v>99.264722405522022</v>
          </cell>
          <cell r="CE108">
            <v>95.381373505145248</v>
          </cell>
          <cell r="CF108">
            <v>101.20672740349099</v>
          </cell>
          <cell r="CG108">
            <v>93.919631300962465</v>
          </cell>
          <cell r="CH108">
            <v>97.878795573906956</v>
          </cell>
          <cell r="CI108">
            <v>99.3466453517063</v>
          </cell>
          <cell r="CJ108">
            <v>108.56337161796044</v>
          </cell>
          <cell r="CK108">
            <v>97.269750104113072</v>
          </cell>
          <cell r="CL108">
            <v>96.997096301410224</v>
          </cell>
          <cell r="CM108">
            <v>97.704698905141257</v>
          </cell>
          <cell r="CN108">
            <v>95.902344024215338</v>
          </cell>
          <cell r="CO108">
            <v>106.7573019640588</v>
          </cell>
          <cell r="CP108">
            <v>96.504335609290465</v>
          </cell>
          <cell r="CQ108">
            <v>107.39622942858217</v>
          </cell>
          <cell r="CR108">
            <v>96.795894936259501</v>
          </cell>
          <cell r="CS108">
            <v>77.343538495714441</v>
          </cell>
          <cell r="CT108">
            <v>106.37263254793699</v>
          </cell>
          <cell r="CU108">
            <v>111.36750069879359</v>
          </cell>
          <cell r="CV108">
            <v>93.361983573494911</v>
          </cell>
          <cell r="CW108">
            <v>95.548721003632622</v>
          </cell>
          <cell r="CX108">
            <v>87.06787018742682</v>
          </cell>
          <cell r="CY108">
            <v>86.900660373183484</v>
          </cell>
          <cell r="CZ108">
            <v>93.813681335563075</v>
          </cell>
          <cell r="DA108">
            <v>91.584510964504844</v>
          </cell>
          <cell r="DB108">
            <v>96.070812061710669</v>
          </cell>
          <cell r="DC108">
            <v>84.621611133061919</v>
          </cell>
          <cell r="DD108">
            <v>89.660527428325281</v>
          </cell>
          <cell r="DE108">
            <v>87.074784654032001</v>
          </cell>
          <cell r="DF108">
            <v>94.238601024152999</v>
          </cell>
          <cell r="DG108">
            <v>78.996695247931612</v>
          </cell>
          <cell r="DH108">
            <v>80.532595586769929</v>
          </cell>
          <cell r="DI108">
            <v>95.333238350281988</v>
          </cell>
          <cell r="DJ108">
            <v>88.769798152940794</v>
          </cell>
          <cell r="DK108">
            <v>93.758276482303188</v>
          </cell>
          <cell r="DL108">
            <v>92.672696526425412</v>
          </cell>
          <cell r="DM108">
            <v>78.639235193985542</v>
          </cell>
          <cell r="DN108">
            <v>91.650574245943844</v>
          </cell>
          <cell r="DO108">
            <v>91.172594953835954</v>
          </cell>
          <cell r="DP108">
            <v>89.286741223318174</v>
          </cell>
          <cell r="DQ108">
            <v>99.804079567334909</v>
          </cell>
          <cell r="DR108">
            <v>83.419215468609551</v>
          </cell>
          <cell r="DS108">
            <v>91.67815308730188</v>
          </cell>
          <cell r="DT108">
            <v>93.341127885225077</v>
          </cell>
          <cell r="DU108">
            <v>89.499747853520233</v>
          </cell>
          <cell r="DV108">
            <v>95.210325087173302</v>
          </cell>
        </row>
        <row r="118">
          <cell r="E118" t="str">
            <v>TOTAL médicaments</v>
          </cell>
          <cell r="BZ118">
            <v>108.99529354117999</v>
          </cell>
          <cell r="CA118">
            <v>111.3584761448373</v>
          </cell>
          <cell r="CB118">
            <v>112.76750379579796</v>
          </cell>
          <cell r="CC118">
            <v>114.56185776434531</v>
          </cell>
          <cell r="CD118">
            <v>116.69113133997604</v>
          </cell>
          <cell r="CE118">
            <v>112.99926152697988</v>
          </cell>
          <cell r="CF118">
            <v>115.10922245144883</v>
          </cell>
          <cell r="CG118">
            <v>116.43238576376376</v>
          </cell>
          <cell r="CH118">
            <v>120.79492750056768</v>
          </cell>
          <cell r="CI118">
            <v>120.81759929708515</v>
          </cell>
          <cell r="CJ118">
            <v>120.03356973488535</v>
          </cell>
          <cell r="CK118">
            <v>119.99105471816303</v>
          </cell>
          <cell r="CL118">
            <v>124.01905615274282</v>
          </cell>
          <cell r="CM118">
            <v>135.20859570571059</v>
          </cell>
          <cell r="CN118">
            <v>131.76420649166707</v>
          </cell>
          <cell r="CO118">
            <v>126.71149281837867</v>
          </cell>
          <cell r="CP118">
            <v>127.96748060372556</v>
          </cell>
          <cell r="CQ118">
            <v>130.31976580903071</v>
          </cell>
          <cell r="CR118">
            <v>155.46664678741519</v>
          </cell>
          <cell r="CS118">
            <v>140.16642316477717</v>
          </cell>
          <cell r="CT118">
            <v>133.67489699899068</v>
          </cell>
          <cell r="CU118">
            <v>134.00440939600676</v>
          </cell>
          <cell r="CV118">
            <v>130.46107924191622</v>
          </cell>
          <cell r="CW118">
            <v>130.77478409130515</v>
          </cell>
          <cell r="CX118">
            <v>129.54940496500194</v>
          </cell>
          <cell r="CY118">
            <v>132.60139505911775</v>
          </cell>
          <cell r="CZ118">
            <v>130.22773274756548</v>
          </cell>
          <cell r="DA118">
            <v>132.20696605034095</v>
          </cell>
          <cell r="DB118">
            <v>131.30553401318778</v>
          </cell>
          <cell r="DC118">
            <v>128.65666096292418</v>
          </cell>
          <cell r="DD118">
            <v>132.57033622024065</v>
          </cell>
          <cell r="DE118">
            <v>132.12706401110049</v>
          </cell>
          <cell r="DF118">
            <v>135.28889237110135</v>
          </cell>
          <cell r="DG118">
            <v>131.00270655728448</v>
          </cell>
          <cell r="DH118">
            <v>134.37929573247973</v>
          </cell>
          <cell r="DI118">
            <v>142.23720444811013</v>
          </cell>
          <cell r="DJ118">
            <v>136.34469501668718</v>
          </cell>
          <cell r="DK118">
            <v>136.4172648588652</v>
          </cell>
          <cell r="DL118">
            <v>137.74140215368359</v>
          </cell>
          <cell r="DM118">
            <v>135.96628397746372</v>
          </cell>
          <cell r="DN118">
            <v>137.4695666355602</v>
          </cell>
          <cell r="DO118">
            <v>141.51374393444979</v>
          </cell>
          <cell r="DP118">
            <v>137.36091004277634</v>
          </cell>
          <cell r="DQ118">
            <v>142.27110895986883</v>
          </cell>
          <cell r="DR118">
            <v>138.10264354098854</v>
          </cell>
          <cell r="DS118">
            <v>143.04225504536458</v>
          </cell>
          <cell r="DT118">
            <v>142.85550596328142</v>
          </cell>
          <cell r="DU118">
            <v>139.91667963408105</v>
          </cell>
          <cell r="DV118">
            <v>143.07765431072602</v>
          </cell>
        </row>
        <row r="126">
          <cell r="E126" t="str">
            <v>Produits de LPP</v>
          </cell>
          <cell r="BZ126">
            <v>113.49024430077898</v>
          </cell>
          <cell r="CA126">
            <v>115.21340400727253</v>
          </cell>
          <cell r="CB126">
            <v>115.49626389164571</v>
          </cell>
          <cell r="CC126">
            <v>117.04817086367723</v>
          </cell>
          <cell r="CD126">
            <v>118.19753014761976</v>
          </cell>
          <cell r="CE126">
            <v>119.64701878525065</v>
          </cell>
          <cell r="CF126">
            <v>121.85425280601663</v>
          </cell>
          <cell r="CG126">
            <v>121.69370190341272</v>
          </cell>
          <cell r="CH126">
            <v>124.15912568315184</v>
          </cell>
          <cell r="CI126">
            <v>122.51653852818285</v>
          </cell>
          <cell r="CJ126">
            <v>122.56068775017197</v>
          </cell>
          <cell r="CK126">
            <v>122.63084320050395</v>
          </cell>
          <cell r="CL126">
            <v>121.64796509820448</v>
          </cell>
          <cell r="CM126">
            <v>119.92926945555892</v>
          </cell>
          <cell r="CN126">
            <v>124.55669889819896</v>
          </cell>
          <cell r="CO126">
            <v>122.6085899122472</v>
          </cell>
          <cell r="CP126">
            <v>121.907502155251</v>
          </cell>
          <cell r="CQ126">
            <v>118.68502837087016</v>
          </cell>
          <cell r="CR126">
            <v>119.83917742780599</v>
          </cell>
          <cell r="CS126">
            <v>126.68585730836988</v>
          </cell>
          <cell r="CT126">
            <v>120.63504231464464</v>
          </cell>
          <cell r="CU126">
            <v>127.53891571384952</v>
          </cell>
          <cell r="CV126">
            <v>124.94477329019786</v>
          </cell>
          <cell r="CW126">
            <v>125.61933931214779</v>
          </cell>
          <cell r="CX126">
            <v>126.10655794128122</v>
          </cell>
          <cell r="CY126">
            <v>132.8387843010845</v>
          </cell>
          <cell r="CZ126">
            <v>128.1352012558331</v>
          </cell>
          <cell r="DA126">
            <v>125.12621423008909</v>
          </cell>
          <cell r="DB126">
            <v>129.64159811531761</v>
          </cell>
          <cell r="DC126">
            <v>129.5661289598392</v>
          </cell>
          <cell r="DD126">
            <v>132.45557186066657</v>
          </cell>
          <cell r="DE126">
            <v>131.8877526038373</v>
          </cell>
          <cell r="DF126">
            <v>132.22275971097781</v>
          </cell>
          <cell r="DG126">
            <v>126.81349220596377</v>
          </cell>
          <cell r="DH126">
            <v>128.35272424023827</v>
          </cell>
          <cell r="DI126">
            <v>132.13500079260987</v>
          </cell>
          <cell r="DJ126">
            <v>135.15898581802304</v>
          </cell>
          <cell r="DK126">
            <v>130.90836294872042</v>
          </cell>
          <cell r="DL126">
            <v>131.7812345576221</v>
          </cell>
          <cell r="DM126">
            <v>132.58831053289904</v>
          </cell>
          <cell r="DN126">
            <v>127.21118708854659</v>
          </cell>
          <cell r="DO126">
            <v>140.30864146014738</v>
          </cell>
          <cell r="DP126">
            <v>131.30533998163619</v>
          </cell>
          <cell r="DQ126">
            <v>138.34605288109168</v>
          </cell>
          <cell r="DR126">
            <v>136.44917131980375</v>
          </cell>
          <cell r="DS126">
            <v>139.10105534909187</v>
          </cell>
          <cell r="DT126">
            <v>141.45001721494657</v>
          </cell>
          <cell r="DU126">
            <v>137.19558523439716</v>
          </cell>
          <cell r="DV126">
            <v>141.60861582663657</v>
          </cell>
        </row>
        <row r="134">
          <cell r="E134" t="str">
            <v xml:space="preserve">TOTAL SOINS DE VILLE </v>
          </cell>
          <cell r="BZ134">
            <v>114.10496308518441</v>
          </cell>
          <cell r="CA134">
            <v>115.04785399982811</v>
          </cell>
          <cell r="CB134">
            <v>116.84228916373766</v>
          </cell>
          <cell r="CC134">
            <v>118.15511360279061</v>
          </cell>
          <cell r="CD134">
            <v>124.6550571895999</v>
          </cell>
          <cell r="CE134">
            <v>118.36649418220671</v>
          </cell>
          <cell r="CF134">
            <v>120.03410881859189</v>
          </cell>
          <cell r="CG134">
            <v>120.7754988432975</v>
          </cell>
          <cell r="CH134">
            <v>122.87938174451915</v>
          </cell>
          <cell r="CI134">
            <v>124.09208004397325</v>
          </cell>
          <cell r="CJ134">
            <v>122.50699768603188</v>
          </cell>
          <cell r="CK134">
            <v>121.0959388043165</v>
          </cell>
          <cell r="CL134">
            <v>123.20154485863985</v>
          </cell>
          <cell r="CM134">
            <v>125.64675195621236</v>
          </cell>
          <cell r="CN134">
            <v>124.65545287103525</v>
          </cell>
          <cell r="CO134">
            <v>124.66970606367964</v>
          </cell>
          <cell r="CP134">
            <v>124.08526330481178</v>
          </cell>
          <cell r="CQ134">
            <v>125.03728252114938</v>
          </cell>
          <cell r="CR134">
            <v>135.7833780490779</v>
          </cell>
          <cell r="CS134">
            <v>132.17357204183173</v>
          </cell>
          <cell r="CT134">
            <v>128.66877262198955</v>
          </cell>
          <cell r="CU134">
            <v>128.23651897998101</v>
          </cell>
          <cell r="CV134">
            <v>127.09608385987138</v>
          </cell>
          <cell r="CW134">
            <v>127.53164062943544</v>
          </cell>
          <cell r="CX134">
            <v>126.93422410604798</v>
          </cell>
          <cell r="CY134">
            <v>129.9807062723664</v>
          </cell>
          <cell r="CZ134">
            <v>128.85121642047048</v>
          </cell>
          <cell r="DA134">
            <v>128.68742326197307</v>
          </cell>
          <cell r="DB134">
            <v>127.81550604314684</v>
          </cell>
          <cell r="DC134">
            <v>126.85425162831385</v>
          </cell>
          <cell r="DD134">
            <v>127.87090948052831</v>
          </cell>
          <cell r="DE134">
            <v>126.7720863780844</v>
          </cell>
          <cell r="DF134">
            <v>128.934272454161</v>
          </cell>
          <cell r="DG134">
            <v>125.49994834682794</v>
          </cell>
          <cell r="DH134">
            <v>128.66837831381653</v>
          </cell>
          <cell r="DI134">
            <v>132.85624105943396</v>
          </cell>
          <cell r="DJ134">
            <v>130.86104686797157</v>
          </cell>
          <cell r="DK134">
            <v>129.66676262721595</v>
          </cell>
          <cell r="DL134">
            <v>130.05779001200213</v>
          </cell>
          <cell r="DM134">
            <v>129.24462904792594</v>
          </cell>
          <cell r="DN134">
            <v>128.82659456107802</v>
          </cell>
          <cell r="DO134">
            <v>135.40443530574683</v>
          </cell>
          <cell r="DP134">
            <v>129.98574651606415</v>
          </cell>
          <cell r="DQ134">
            <v>133.92238840827397</v>
          </cell>
          <cell r="DR134">
            <v>130.68342113222207</v>
          </cell>
          <cell r="DS134">
            <v>131.95573816192265</v>
          </cell>
          <cell r="DT134">
            <v>136.18563849867832</v>
          </cell>
          <cell r="DU134">
            <v>132.53169178393978</v>
          </cell>
          <cell r="DV134">
            <v>135.11237493326905</v>
          </cell>
        </row>
      </sheetData>
      <sheetData sheetId="6">
        <row r="3">
          <cell r="BN3">
            <v>43617</v>
          </cell>
          <cell r="BZ3">
            <v>44013</v>
          </cell>
          <cell r="CA3">
            <v>44044</v>
          </cell>
          <cell r="CB3">
            <v>44075</v>
          </cell>
          <cell r="CC3">
            <v>44105</v>
          </cell>
          <cell r="CD3">
            <v>44136</v>
          </cell>
          <cell r="CE3">
            <v>44166</v>
          </cell>
          <cell r="CF3">
            <v>44197</v>
          </cell>
          <cell r="CG3">
            <v>44228</v>
          </cell>
          <cell r="CH3">
            <v>44256</v>
          </cell>
          <cell r="CI3">
            <v>44287</v>
          </cell>
          <cell r="CJ3">
            <v>44317</v>
          </cell>
          <cell r="CK3">
            <v>44348</v>
          </cell>
          <cell r="CL3">
            <v>44378</v>
          </cell>
          <cell r="CM3">
            <v>44409</v>
          </cell>
          <cell r="CN3">
            <v>44440</v>
          </cell>
          <cell r="CO3">
            <v>44470</v>
          </cell>
          <cell r="CP3">
            <v>44501</v>
          </cell>
          <cell r="CQ3">
            <v>44531</v>
          </cell>
          <cell r="CR3">
            <v>44562</v>
          </cell>
          <cell r="CS3">
            <v>44593</v>
          </cell>
          <cell r="CT3">
            <v>44621</v>
          </cell>
          <cell r="CU3">
            <v>44652</v>
          </cell>
          <cell r="CV3">
            <v>44682</v>
          </cell>
          <cell r="CW3">
            <v>44713</v>
          </cell>
          <cell r="CX3">
            <v>44743</v>
          </cell>
          <cell r="CY3">
            <v>44774</v>
          </cell>
          <cell r="CZ3">
            <v>44805</v>
          </cell>
          <cell r="DA3">
            <v>44835</v>
          </cell>
          <cell r="DB3">
            <v>44866</v>
          </cell>
          <cell r="DC3">
            <v>44896</v>
          </cell>
          <cell r="DD3">
            <v>44927</v>
          </cell>
          <cell r="DE3">
            <v>44958</v>
          </cell>
          <cell r="DF3">
            <v>44986</v>
          </cell>
          <cell r="DG3">
            <v>45017</v>
          </cell>
          <cell r="DH3">
            <v>45047</v>
          </cell>
          <cell r="DI3">
            <v>45078</v>
          </cell>
          <cell r="DJ3">
            <v>45108</v>
          </cell>
          <cell r="DK3">
            <v>45139</v>
          </cell>
          <cell r="DL3">
            <v>45170</v>
          </cell>
          <cell r="DM3">
            <v>45200</v>
          </cell>
          <cell r="DN3">
            <v>45231</v>
          </cell>
          <cell r="DO3">
            <v>45261</v>
          </cell>
          <cell r="DP3">
            <v>45292</v>
          </cell>
          <cell r="DQ3">
            <v>45323</v>
          </cell>
          <cell r="DR3">
            <v>45352</v>
          </cell>
          <cell r="DS3">
            <v>45383</v>
          </cell>
          <cell r="DT3">
            <v>45413</v>
          </cell>
          <cell r="DU3">
            <v>45444</v>
          </cell>
          <cell r="DV3">
            <v>45474</v>
          </cell>
        </row>
        <row r="28">
          <cell r="E28" t="str">
            <v>TOTAL généralistes</v>
          </cell>
          <cell r="BZ28">
            <v>81.584003735228052</v>
          </cell>
          <cell r="CA28">
            <v>80.864374283019572</v>
          </cell>
          <cell r="CB28">
            <v>80.559885586387622</v>
          </cell>
          <cell r="CC28">
            <v>77.675821424941759</v>
          </cell>
          <cell r="CD28">
            <v>82.743771747896858</v>
          </cell>
          <cell r="CE28">
            <v>75.26442967907812</v>
          </cell>
          <cell r="CF28">
            <v>80.934758066420983</v>
          </cell>
          <cell r="CG28">
            <v>81.085599722108924</v>
          </cell>
          <cell r="CH28">
            <v>85.439917245677748</v>
          </cell>
          <cell r="CI28">
            <v>83.963945816756706</v>
          </cell>
          <cell r="CJ28">
            <v>81.84714320321649</v>
          </cell>
          <cell r="CK28">
            <v>80.280101076947659</v>
          </cell>
          <cell r="CL28">
            <v>80.432257465774654</v>
          </cell>
          <cell r="CM28">
            <v>79.221666171609755</v>
          </cell>
          <cell r="CN28">
            <v>78.370941290498664</v>
          </cell>
          <cell r="CO28">
            <v>78.643483566326736</v>
          </cell>
          <cell r="CP28">
            <v>79.541335519804974</v>
          </cell>
          <cell r="CQ28">
            <v>78.119467029257663</v>
          </cell>
          <cell r="CR28">
            <v>78.576233411647038</v>
          </cell>
          <cell r="CS28">
            <v>73.64181089116056</v>
          </cell>
          <cell r="CT28">
            <v>74.902415482003263</v>
          </cell>
          <cell r="CU28">
            <v>76.580062624932893</v>
          </cell>
          <cell r="CV28">
            <v>76.895000955915378</v>
          </cell>
          <cell r="CW28">
            <v>77.375413277812441</v>
          </cell>
          <cell r="CX28">
            <v>77.804527705690788</v>
          </cell>
          <cell r="CY28">
            <v>78.136668039642956</v>
          </cell>
          <cell r="CZ28">
            <v>76.851762785207129</v>
          </cell>
          <cell r="DA28">
            <v>77.958826524744325</v>
          </cell>
          <cell r="DB28">
            <v>76.741463185478679</v>
          </cell>
          <cell r="DC28">
            <v>75.5508025383741</v>
          </cell>
          <cell r="DD28">
            <v>75.959814366441464</v>
          </cell>
          <cell r="DE28">
            <v>73.247410128136963</v>
          </cell>
          <cell r="DF28">
            <v>74.359876329111117</v>
          </cell>
          <cell r="DG28">
            <v>73.053867205674806</v>
          </cell>
          <cell r="DH28">
            <v>74.678842244875071</v>
          </cell>
          <cell r="DI28">
            <v>76.597139634911031</v>
          </cell>
          <cell r="DJ28">
            <v>74.4516096675559</v>
          </cell>
          <cell r="DK28">
            <v>74.014316309759693</v>
          </cell>
          <cell r="DL28">
            <v>73.165815626574656</v>
          </cell>
          <cell r="DM28">
            <v>73.048830305403953</v>
          </cell>
          <cell r="DN28">
            <v>75.756416515234221</v>
          </cell>
          <cell r="DO28">
            <v>80.419510985833398</v>
          </cell>
          <cell r="DP28">
            <v>75.412650359049096</v>
          </cell>
          <cell r="DQ28">
            <v>76.730266521141516</v>
          </cell>
          <cell r="DR28">
            <v>72.597486843221731</v>
          </cell>
          <cell r="DS28">
            <v>76.354387741711875</v>
          </cell>
          <cell r="DT28">
            <v>75.365765859039328</v>
          </cell>
          <cell r="DU28">
            <v>71.187979588775875</v>
          </cell>
          <cell r="DV28">
            <v>72.137985519700635</v>
          </cell>
        </row>
        <row r="51">
          <cell r="E51" t="str">
            <v>TOTAL spécialistes</v>
          </cell>
          <cell r="BZ51">
            <v>101.36338674662019</v>
          </cell>
          <cell r="CA51">
            <v>102.39901430879368</v>
          </cell>
          <cell r="CB51">
            <v>102.7144875725615</v>
          </cell>
          <cell r="CC51">
            <v>100.94109151574027</v>
          </cell>
          <cell r="CD51">
            <v>102.19266752157208</v>
          </cell>
          <cell r="CE51">
            <v>100.86294668973954</v>
          </cell>
          <cell r="CF51">
            <v>105.45313431764829</v>
          </cell>
          <cell r="CG51">
            <v>101.88965873588194</v>
          </cell>
          <cell r="CH51">
            <v>99.882771411865207</v>
          </cell>
          <cell r="CI51">
            <v>104.56356867438615</v>
          </cell>
          <cell r="CJ51">
            <v>101.14018273951713</v>
          </cell>
          <cell r="CK51">
            <v>102.94654883982604</v>
          </cell>
          <cell r="CL51">
            <v>101.10440076826247</v>
          </cell>
          <cell r="CM51">
            <v>101.98786044767958</v>
          </cell>
          <cell r="CN51">
            <v>103.11797704048364</v>
          </cell>
          <cell r="CO51">
            <v>103.79998001663256</v>
          </cell>
          <cell r="CP51">
            <v>100.82499184514049</v>
          </cell>
          <cell r="CQ51">
            <v>103.74709830958307</v>
          </cell>
          <cell r="CR51">
            <v>104.01732398685151</v>
          </cell>
          <cell r="CS51">
            <v>100.66537795884915</v>
          </cell>
          <cell r="CT51">
            <v>101.49105811946239</v>
          </cell>
          <cell r="CU51">
            <v>98.672713947396701</v>
          </cell>
          <cell r="CV51">
            <v>109.30392007527622</v>
          </cell>
          <cell r="CW51">
            <v>104.45545722715086</v>
          </cell>
          <cell r="CX51">
            <v>105.646902346565</v>
          </cell>
          <cell r="CY51">
            <v>106.90599657908018</v>
          </cell>
          <cell r="CZ51">
            <v>106.77866870421724</v>
          </cell>
          <cell r="DA51">
            <v>103.03656902073473</v>
          </cell>
          <cell r="DB51">
            <v>107.71558635929711</v>
          </cell>
          <cell r="DC51">
            <v>105.14569576275159</v>
          </cell>
          <cell r="DD51">
            <v>107.75089147993624</v>
          </cell>
          <cell r="DE51">
            <v>107.10099030815712</v>
          </cell>
          <cell r="DF51">
            <v>107.55181426527538</v>
          </cell>
          <cell r="DG51">
            <v>106.94935486386228</v>
          </cell>
          <cell r="DH51">
            <v>108.39178561188874</v>
          </cell>
          <cell r="DI51">
            <v>114.36507309580787</v>
          </cell>
          <cell r="DJ51">
            <v>109.80001651622153</v>
          </cell>
          <cell r="DK51">
            <v>108.69290695541021</v>
          </cell>
          <cell r="DL51">
            <v>108.42166726291518</v>
          </cell>
          <cell r="DM51">
            <v>110.59755135980265</v>
          </cell>
          <cell r="DN51">
            <v>110.07041523173051</v>
          </cell>
          <cell r="DO51">
            <v>113.56334416194859</v>
          </cell>
          <cell r="DP51">
            <v>109.4026949719248</v>
          </cell>
          <cell r="DQ51">
            <v>112.38607643494842</v>
          </cell>
          <cell r="DR51">
            <v>110.54415093381292</v>
          </cell>
          <cell r="DS51">
            <v>82.377499939040703</v>
          </cell>
          <cell r="DT51">
            <v>125.10757914963516</v>
          </cell>
          <cell r="DU51">
            <v>116.31896665726715</v>
          </cell>
          <cell r="DV51">
            <v>115.41356989229605</v>
          </cell>
        </row>
        <row r="55">
          <cell r="E55" t="str">
            <v>Honoraires de dentistes</v>
          </cell>
          <cell r="BZ55">
            <v>113.2801108733269</v>
          </cell>
          <cell r="CA55">
            <v>115.64730133214611</v>
          </cell>
          <cell r="CB55">
            <v>108.84374403000361</v>
          </cell>
          <cell r="CC55">
            <v>104.9713473319058</v>
          </cell>
          <cell r="CD55">
            <v>110.56048069760851</v>
          </cell>
          <cell r="CE55">
            <v>109.30559960639496</v>
          </cell>
          <cell r="CF55">
            <v>111.76992348595161</v>
          </cell>
          <cell r="CG55">
            <v>110.78969057301005</v>
          </cell>
          <cell r="CH55">
            <v>107.77126349542101</v>
          </cell>
          <cell r="CI55">
            <v>110.38639963514075</v>
          </cell>
          <cell r="CJ55">
            <v>107.98499537043253</v>
          </cell>
          <cell r="CK55">
            <v>110.78312622433279</v>
          </cell>
          <cell r="CL55">
            <v>111.13466619597155</v>
          </cell>
          <cell r="CM55">
            <v>103.93528281778497</v>
          </cell>
          <cell r="CN55">
            <v>110.09194955075669</v>
          </cell>
          <cell r="CO55">
            <v>112.42473521034925</v>
          </cell>
          <cell r="CP55">
            <v>109.3736557339182</v>
          </cell>
          <cell r="CQ55">
            <v>103.97433947170103</v>
          </cell>
          <cell r="CR55">
            <v>111.43592203580958</v>
          </cell>
          <cell r="CS55">
            <v>108.6619750022594</v>
          </cell>
          <cell r="CT55">
            <v>112.69376988350726</v>
          </cell>
          <cell r="CU55">
            <v>107.49083915213247</v>
          </cell>
          <cell r="CV55">
            <v>112.68563023732334</v>
          </cell>
          <cell r="CW55">
            <v>110.70549461295937</v>
          </cell>
          <cell r="CX55">
            <v>109.69108048491361</v>
          </cell>
          <cell r="CY55">
            <v>110.24364738315802</v>
          </cell>
          <cell r="CZ55">
            <v>114.53929528715541</v>
          </cell>
          <cell r="DA55">
            <v>115.95382174993118</v>
          </cell>
          <cell r="DB55">
            <v>113.52507205952544</v>
          </cell>
          <cell r="DC55">
            <v>108.34739258442781</v>
          </cell>
          <cell r="DD55">
            <v>117.22131354653231</v>
          </cell>
          <cell r="DE55">
            <v>112.46902269343803</v>
          </cell>
          <cell r="DF55">
            <v>117.75482796590867</v>
          </cell>
          <cell r="DG55">
            <v>113.0211500161316</v>
          </cell>
          <cell r="DH55">
            <v>113.49610113144173</v>
          </cell>
          <cell r="DI55">
            <v>118.70219263320345</v>
          </cell>
          <cell r="DJ55">
            <v>115.24069640191159</v>
          </cell>
          <cell r="DK55">
            <v>113.529735639994</v>
          </cell>
          <cell r="DL55">
            <v>117.32656291934596</v>
          </cell>
          <cell r="DM55">
            <v>111.42125075177793</v>
          </cell>
          <cell r="DN55">
            <v>104.32965676875168</v>
          </cell>
          <cell r="DO55">
            <v>107.51314351155938</v>
          </cell>
          <cell r="DP55">
            <v>100.37265839088276</v>
          </cell>
          <cell r="DQ55">
            <v>104.19968081602353</v>
          </cell>
          <cell r="DR55">
            <v>100.42105370115095</v>
          </cell>
          <cell r="DS55">
            <v>105.91807045947456</v>
          </cell>
          <cell r="DT55">
            <v>104.47696271688581</v>
          </cell>
          <cell r="DU55">
            <v>101.37455372964348</v>
          </cell>
          <cell r="DV55">
            <v>102.20049202330894</v>
          </cell>
        </row>
        <row r="69">
          <cell r="E69" t="str">
            <v>TOTAL Infirmiers</v>
          </cell>
          <cell r="BZ69">
            <v>104.44381458279288</v>
          </cell>
          <cell r="CA69">
            <v>103.90645437217397</v>
          </cell>
          <cell r="CB69">
            <v>106.1538945333745</v>
          </cell>
          <cell r="CC69">
            <v>104.52288780519163</v>
          </cell>
          <cell r="CD69">
            <v>112.54622031773629</v>
          </cell>
          <cell r="CE69">
            <v>106.21325070350342</v>
          </cell>
          <cell r="CF69">
            <v>105.01185631132886</v>
          </cell>
          <cell r="CG69">
            <v>107.01135941284741</v>
          </cell>
          <cell r="CH69">
            <v>106.38578619161963</v>
          </cell>
          <cell r="CI69">
            <v>108.28637633933383</v>
          </cell>
          <cell r="CJ69">
            <v>104.28089362920632</v>
          </cell>
          <cell r="CK69">
            <v>103.60502248583465</v>
          </cell>
          <cell r="CL69">
            <v>104.05494924996066</v>
          </cell>
          <cell r="CM69">
            <v>105.17163850076557</v>
          </cell>
          <cell r="CN69">
            <v>105.19453424690526</v>
          </cell>
          <cell r="CO69">
            <v>104.97982916068582</v>
          </cell>
          <cell r="CP69">
            <v>104.16471703907808</v>
          </cell>
          <cell r="CQ69">
            <v>102.44365450145307</v>
          </cell>
          <cell r="CR69">
            <v>108.39535170901267</v>
          </cell>
          <cell r="CS69">
            <v>107.18565063045618</v>
          </cell>
          <cell r="CT69">
            <v>105.45834982871666</v>
          </cell>
          <cell r="CU69">
            <v>101.95857578821546</v>
          </cell>
          <cell r="CV69">
            <v>103.72313329561862</v>
          </cell>
          <cell r="CW69">
            <v>105.2710181309052</v>
          </cell>
          <cell r="CX69">
            <v>104.96474370037436</v>
          </cell>
          <cell r="CY69">
            <v>106.65077262508862</v>
          </cell>
          <cell r="CZ69">
            <v>103.35249996898052</v>
          </cell>
          <cell r="DA69">
            <v>104.62238029278934</v>
          </cell>
          <cell r="DB69">
            <v>101.21852838669385</v>
          </cell>
          <cell r="DC69">
            <v>102.03595160479588</v>
          </cell>
          <cell r="DD69">
            <v>101.73385550640927</v>
          </cell>
          <cell r="DE69">
            <v>99.934071220196259</v>
          </cell>
          <cell r="DF69">
            <v>101.17002109665432</v>
          </cell>
          <cell r="DG69">
            <v>98.287004642418296</v>
          </cell>
          <cell r="DH69">
            <v>100.96736758024028</v>
          </cell>
          <cell r="DI69">
            <v>102.68818094043581</v>
          </cell>
          <cell r="DJ69">
            <v>101.78464304366814</v>
          </cell>
          <cell r="DK69">
            <v>98.542846809231548</v>
          </cell>
          <cell r="DL69">
            <v>99.889205009150444</v>
          </cell>
          <cell r="DM69">
            <v>101.45286958168877</v>
          </cell>
          <cell r="DN69">
            <v>100.0940462640731</v>
          </cell>
          <cell r="DO69">
            <v>107.93647680239803</v>
          </cell>
          <cell r="DP69">
            <v>94.564961652802268</v>
          </cell>
          <cell r="DQ69">
            <v>102.34729097995414</v>
          </cell>
          <cell r="DR69">
            <v>98.350233061088659</v>
          </cell>
          <cell r="DS69">
            <v>105.0153025789112</v>
          </cell>
          <cell r="DT69">
            <v>101.54454695075714</v>
          </cell>
          <cell r="DU69">
            <v>97.339350305981924</v>
          </cell>
          <cell r="DV69">
            <v>99.248777364840592</v>
          </cell>
        </row>
        <row r="74">
          <cell r="E74" t="str">
            <v>Montants masseurs-kiné</v>
          </cell>
          <cell r="BZ74">
            <v>95.363967069769913</v>
          </cell>
          <cell r="CA74">
            <v>100.18969407314755</v>
          </cell>
          <cell r="CB74">
            <v>99.602146354782391</v>
          </cell>
          <cell r="CC74">
            <v>98.771983716611146</v>
          </cell>
          <cell r="CD74">
            <v>100.73281549947795</v>
          </cell>
          <cell r="CE74">
            <v>102.10555532091171</v>
          </cell>
          <cell r="CF74">
            <v>95.716380375848459</v>
          </cell>
          <cell r="CG74">
            <v>98.182098906206988</v>
          </cell>
          <cell r="CH74">
            <v>98.043049823270579</v>
          </cell>
          <cell r="CI74">
            <v>99.712401343094228</v>
          </cell>
          <cell r="CJ74">
            <v>100.60642716931407</v>
          </cell>
          <cell r="CK74">
            <v>99.721129603635973</v>
          </cell>
          <cell r="CL74">
            <v>99.276583508983947</v>
          </cell>
          <cell r="CM74">
            <v>96.538571547259224</v>
          </cell>
          <cell r="CN74">
            <v>97.357363426617155</v>
          </cell>
          <cell r="CO74">
            <v>99.766736600823208</v>
          </cell>
          <cell r="CP74">
            <v>95.285846436295998</v>
          </cell>
          <cell r="CQ74">
            <v>95.95404366359368</v>
          </cell>
          <cell r="CR74">
            <v>99.121262043236825</v>
          </cell>
          <cell r="CS74">
            <v>95.399011145620605</v>
          </cell>
          <cell r="CT74">
            <v>97.495429034090151</v>
          </cell>
          <cell r="CU74">
            <v>94.869524426081313</v>
          </cell>
          <cell r="CV74">
            <v>100.1269267877355</v>
          </cell>
          <cell r="CW74">
            <v>98.682779918399987</v>
          </cell>
          <cell r="CX74">
            <v>99.624005807581725</v>
          </cell>
          <cell r="CY74">
            <v>100.15815742183887</v>
          </cell>
          <cell r="CZ74">
            <v>99.516866350067602</v>
          </cell>
          <cell r="DA74">
            <v>99.370074770932348</v>
          </cell>
          <cell r="DB74">
            <v>100.07715051763886</v>
          </cell>
          <cell r="DC74">
            <v>98.107726268453717</v>
          </cell>
          <cell r="DD74">
            <v>102.60917577764572</v>
          </cell>
          <cell r="DE74">
            <v>100.50328279856373</v>
          </cell>
          <cell r="DF74">
            <v>103.35772092683433</v>
          </cell>
          <cell r="DG74">
            <v>101.58799373850775</v>
          </cell>
          <cell r="DH74">
            <v>96.809839828304405</v>
          </cell>
          <cell r="DI74">
            <v>104.11704927556005</v>
          </cell>
          <cell r="DJ74">
            <v>100.54190560163386</v>
          </cell>
          <cell r="DK74">
            <v>100.45663846222325</v>
          </cell>
          <cell r="DL74">
            <v>101.6398771168944</v>
          </cell>
          <cell r="DM74">
            <v>100.64597544470058</v>
          </cell>
          <cell r="DN74">
            <v>101.94171522389108</v>
          </cell>
          <cell r="DO74">
            <v>106.27867597055236</v>
          </cell>
          <cell r="DP74">
            <v>97.978945600195914</v>
          </cell>
          <cell r="DQ74">
            <v>103.08382253280124</v>
          </cell>
          <cell r="DR74">
            <v>100.5138220805287</v>
          </cell>
          <cell r="DS74">
            <v>103.43480239831648</v>
          </cell>
          <cell r="DT74">
            <v>103.75525881576336</v>
          </cell>
          <cell r="DU74">
            <v>101.28585791734544</v>
          </cell>
          <cell r="DV74">
            <v>103.98386899149681</v>
          </cell>
        </row>
        <row r="83">
          <cell r="E83" t="str">
            <v>TOTAL Laboratoires</v>
          </cell>
          <cell r="BZ83">
            <v>109.00576485782989</v>
          </cell>
          <cell r="CA83">
            <v>116.74716488011472</v>
          </cell>
          <cell r="CB83">
            <v>131.72496367632931</v>
          </cell>
          <cell r="CC83">
            <v>148.34355282416618</v>
          </cell>
          <cell r="CD83">
            <v>188.07795476338805</v>
          </cell>
          <cell r="CE83">
            <v>156.95480083211919</v>
          </cell>
          <cell r="CF83">
            <v>157.2870953625935</v>
          </cell>
          <cell r="CG83">
            <v>157.08305366325294</v>
          </cell>
          <cell r="CH83">
            <v>154.5587356327917</v>
          </cell>
          <cell r="CI83">
            <v>156.97274799638544</v>
          </cell>
          <cell r="CJ83">
            <v>144.81075803570758</v>
          </cell>
          <cell r="CK83">
            <v>131.13687638409743</v>
          </cell>
          <cell r="CL83">
            <v>125.59141653371411</v>
          </cell>
          <cell r="CM83">
            <v>140.12168973970071</v>
          </cell>
          <cell r="CN83">
            <v>126.42663915750299</v>
          </cell>
          <cell r="CO83">
            <v>119.72238243894387</v>
          </cell>
          <cell r="CP83">
            <v>120.78477513585977</v>
          </cell>
          <cell r="CQ83">
            <v>134.61703578907799</v>
          </cell>
          <cell r="CR83">
            <v>156.71652906023863</v>
          </cell>
          <cell r="CS83">
            <v>142.93176777319468</v>
          </cell>
          <cell r="CT83">
            <v>127.27050242614479</v>
          </cell>
          <cell r="CU83">
            <v>125.22846607465128</v>
          </cell>
          <cell r="CV83">
            <v>119.47077817141276</v>
          </cell>
          <cell r="CW83">
            <v>114.87660989429685</v>
          </cell>
          <cell r="CX83">
            <v>121.60120704887379</v>
          </cell>
          <cell r="CY83">
            <v>112.03766754105015</v>
          </cell>
          <cell r="CZ83">
            <v>103.23454485716034</v>
          </cell>
          <cell r="DA83">
            <v>106.49276669343718</v>
          </cell>
          <cell r="DB83">
            <v>100.1441249410767</v>
          </cell>
          <cell r="DC83">
            <v>99.422739769745988</v>
          </cell>
          <cell r="DD83">
            <v>97.071668241953162</v>
          </cell>
          <cell r="DE83">
            <v>91.648785351401941</v>
          </cell>
          <cell r="DF83">
            <v>90.112914084903124</v>
          </cell>
          <cell r="DG83">
            <v>85.732981493862141</v>
          </cell>
          <cell r="DH83">
            <v>86.328640847352517</v>
          </cell>
          <cell r="DI83">
            <v>92.224028333973479</v>
          </cell>
          <cell r="DJ83">
            <v>89.21823708972893</v>
          </cell>
          <cell r="DK83">
            <v>87.167563369283513</v>
          </cell>
          <cell r="DL83">
            <v>87.055717256736941</v>
          </cell>
          <cell r="DM83">
            <v>85.709381698949855</v>
          </cell>
          <cell r="DN83">
            <v>84.114824370247206</v>
          </cell>
          <cell r="DO83">
            <v>85.148396613132007</v>
          </cell>
          <cell r="DP83">
            <v>82.861904542055314</v>
          </cell>
          <cell r="DQ83">
            <v>83.876319511851577</v>
          </cell>
          <cell r="DR83">
            <v>79.822102757524021</v>
          </cell>
          <cell r="DS83">
            <v>79.838973902832095</v>
          </cell>
          <cell r="DT83">
            <v>76.874300509533569</v>
          </cell>
          <cell r="DU83">
            <v>71.86868846561552</v>
          </cell>
          <cell r="DV83">
            <v>72.78891445190574</v>
          </cell>
        </row>
        <row r="89">
          <cell r="E89" t="str">
            <v>TOTAL transports</v>
          </cell>
          <cell r="BZ89">
            <v>79.567380865497569</v>
          </cell>
          <cell r="CA89">
            <v>83.406826145740482</v>
          </cell>
          <cell r="CB89">
            <v>90.084174491803864</v>
          </cell>
          <cell r="CC89">
            <v>86.799184223369323</v>
          </cell>
          <cell r="CD89">
            <v>93.413893311303198</v>
          </cell>
          <cell r="CE89">
            <v>90.070107375712254</v>
          </cell>
          <cell r="CF89">
            <v>90.843924477390999</v>
          </cell>
          <cell r="CG89">
            <v>92.055551673551278</v>
          </cell>
          <cell r="CH89">
            <v>95.465171495164697</v>
          </cell>
          <cell r="CI89">
            <v>96.509991653877151</v>
          </cell>
          <cell r="CJ89">
            <v>99.604068260505201</v>
          </cell>
          <cell r="CK89">
            <v>96.540876151606341</v>
          </cell>
          <cell r="CL89">
            <v>99.478167583926435</v>
          </cell>
          <cell r="CM89">
            <v>98.476232495734109</v>
          </cell>
          <cell r="CN89">
            <v>98.405510925385357</v>
          </cell>
          <cell r="CO89">
            <v>101.27271662471482</v>
          </cell>
          <cell r="CP89">
            <v>98.48954098039431</v>
          </cell>
          <cell r="CQ89">
            <v>99.010990255238283</v>
          </cell>
          <cell r="CR89">
            <v>100.38438162302754</v>
          </cell>
          <cell r="CS89">
            <v>99.345851245627571</v>
          </cell>
          <cell r="CT89">
            <v>100.52322784598773</v>
          </cell>
          <cell r="CU89">
            <v>99.677618991494583</v>
          </cell>
          <cell r="CV89">
            <v>103.11088834782871</v>
          </cell>
          <cell r="CW89">
            <v>99.86274363459458</v>
          </cell>
          <cell r="CX89">
            <v>100.39155254537926</v>
          </cell>
          <cell r="CY89">
            <v>103.51776245494362</v>
          </cell>
          <cell r="CZ89">
            <v>105.57981443705809</v>
          </cell>
          <cell r="DA89">
            <v>105.42471260847361</v>
          </cell>
          <cell r="DB89">
            <v>106.21001873021618</v>
          </cell>
          <cell r="DC89">
            <v>109.10799085709131</v>
          </cell>
          <cell r="DD89">
            <v>106.10554248128292</v>
          </cell>
          <cell r="DE89">
            <v>106.41895650834303</v>
          </cell>
          <cell r="DF89">
            <v>107.87722594840407</v>
          </cell>
          <cell r="DG89">
            <v>109.19815222671629</v>
          </cell>
          <cell r="DH89">
            <v>105.39714049597544</v>
          </cell>
          <cell r="DI89">
            <v>107.24321808690907</v>
          </cell>
          <cell r="DJ89">
            <v>107.90801747218501</v>
          </cell>
          <cell r="DK89">
            <v>106.44863011735023</v>
          </cell>
          <cell r="DL89">
            <v>107.80564796595502</v>
          </cell>
          <cell r="DM89">
            <v>108.63272984233714</v>
          </cell>
          <cell r="DN89">
            <v>108.42681136826604</v>
          </cell>
          <cell r="DO89">
            <v>110.6506340244478</v>
          </cell>
          <cell r="DP89">
            <v>107.08382937136372</v>
          </cell>
          <cell r="DQ89">
            <v>110.55020803923503</v>
          </cell>
          <cell r="DR89">
            <v>109.35583021434758</v>
          </cell>
          <cell r="DS89">
            <v>111.58451641151321</v>
          </cell>
          <cell r="DT89">
            <v>110.78535005458127</v>
          </cell>
          <cell r="DU89">
            <v>113.77556366680659</v>
          </cell>
          <cell r="DV89">
            <v>114.22421426605499</v>
          </cell>
        </row>
        <row r="90">
          <cell r="E90" t="str">
            <v>IJ maladie</v>
          </cell>
          <cell r="BZ90">
            <v>133.42201197647427</v>
          </cell>
          <cell r="CA90">
            <v>126.64626059255259</v>
          </cell>
          <cell r="CB90">
            <v>121.60696051359388</v>
          </cell>
          <cell r="CC90">
            <v>124.16598489669251</v>
          </cell>
          <cell r="CD90">
            <v>131.29821860160445</v>
          </cell>
          <cell r="CE90">
            <v>122.09652218788112</v>
          </cell>
          <cell r="CF90">
            <v>123.78979625644556</v>
          </cell>
          <cell r="CG90">
            <v>124.32723624379373</v>
          </cell>
          <cell r="CH90">
            <v>124.71691465852508</v>
          </cell>
          <cell r="CI90">
            <v>126.40289582202118</v>
          </cell>
          <cell r="CJ90">
            <v>127.4573842690524</v>
          </cell>
          <cell r="CK90">
            <v>125.08543396329989</v>
          </cell>
          <cell r="CL90">
            <v>126.42779632807337</v>
          </cell>
          <cell r="CM90">
            <v>121.81495345687922</v>
          </cell>
          <cell r="CN90">
            <v>126.1390784337331</v>
          </cell>
          <cell r="CO90">
            <v>128.94258636431283</v>
          </cell>
          <cell r="CP90">
            <v>129.7255712805908</v>
          </cell>
          <cell r="CQ90">
            <v>128.76407025536741</v>
          </cell>
          <cell r="CR90">
            <v>133.20171033520433</v>
          </cell>
          <cell r="CS90">
            <v>152.56760221103497</v>
          </cell>
          <cell r="CT90">
            <v>143.62126852406942</v>
          </cell>
          <cell r="CU90">
            <v>142.88890240209909</v>
          </cell>
          <cell r="CV90">
            <v>136.36705210771981</v>
          </cell>
          <cell r="CW90">
            <v>140.04634211994215</v>
          </cell>
          <cell r="CX90">
            <v>136.40338646599491</v>
          </cell>
          <cell r="CY90">
            <v>139.52371858929843</v>
          </cell>
          <cell r="CZ90">
            <v>144.03041571732689</v>
          </cell>
          <cell r="DA90">
            <v>142.09311358666426</v>
          </cell>
          <cell r="DB90">
            <v>138.43812613051659</v>
          </cell>
          <cell r="DC90">
            <v>137.68321609479906</v>
          </cell>
          <cell r="DD90">
            <v>133.37704459270253</v>
          </cell>
          <cell r="DE90">
            <v>134.32669478260044</v>
          </cell>
          <cell r="DF90">
            <v>134.70357808247024</v>
          </cell>
          <cell r="DG90">
            <v>128.34429640624657</v>
          </cell>
          <cell r="DH90">
            <v>136.71825679640361</v>
          </cell>
          <cell r="DI90">
            <v>134.00172331117636</v>
          </cell>
          <cell r="DJ90">
            <v>134.89373840472027</v>
          </cell>
          <cell r="DK90">
            <v>139.32711964193462</v>
          </cell>
          <cell r="DL90">
            <v>135.01154005329471</v>
          </cell>
          <cell r="DM90">
            <v>133.80209858111033</v>
          </cell>
          <cell r="DN90">
            <v>132.05734865858253</v>
          </cell>
          <cell r="DO90">
            <v>141.20606179379865</v>
          </cell>
          <cell r="DP90">
            <v>138.83102629319498</v>
          </cell>
          <cell r="DQ90">
            <v>137.7077199140225</v>
          </cell>
          <cell r="DR90">
            <v>136.78907113106595</v>
          </cell>
          <cell r="DS90">
            <v>140.42312490195968</v>
          </cell>
          <cell r="DT90">
            <v>140.14905859164708</v>
          </cell>
          <cell r="DU90">
            <v>137.70408277993195</v>
          </cell>
          <cell r="DV90">
            <v>141.04748636420871</v>
          </cell>
        </row>
        <row r="91">
          <cell r="E91" t="str">
            <v>IJ AT</v>
          </cell>
          <cell r="BZ91">
            <v>113.75251731540621</v>
          </cell>
          <cell r="CA91">
            <v>114.03858909845145</v>
          </cell>
          <cell r="CB91">
            <v>118.51292241728429</v>
          </cell>
          <cell r="CC91">
            <v>119.91331838016453</v>
          </cell>
          <cell r="CD91">
            <v>126.20841000577229</v>
          </cell>
          <cell r="CE91">
            <v>123.59801629565423</v>
          </cell>
          <cell r="CF91">
            <v>122.23454240930872</v>
          </cell>
          <cell r="CG91">
            <v>123.47113820415021</v>
          </cell>
          <cell r="CH91">
            <v>120.94192600414743</v>
          </cell>
          <cell r="CI91">
            <v>122.58982946468082</v>
          </cell>
          <cell r="CJ91">
            <v>124.2856350567386</v>
          </cell>
          <cell r="CK91">
            <v>117.19307338763653</v>
          </cell>
          <cell r="CL91">
            <v>124.80584138675781</v>
          </cell>
          <cell r="CM91">
            <v>119.78671308590488</v>
          </cell>
          <cell r="CN91">
            <v>117.23954660035263</v>
          </cell>
          <cell r="CO91">
            <v>121.27575135452614</v>
          </cell>
          <cell r="CP91">
            <v>125.83405496445901</v>
          </cell>
          <cell r="CQ91">
            <v>120.15309060548618</v>
          </cell>
          <cell r="CR91">
            <v>123.63627134794694</v>
          </cell>
          <cell r="CS91">
            <v>119.37738724756311</v>
          </cell>
          <cell r="CT91">
            <v>121.8395904122185</v>
          </cell>
          <cell r="CU91">
            <v>123.21300101811259</v>
          </cell>
          <cell r="CV91">
            <v>116.12549873029498</v>
          </cell>
          <cell r="CW91">
            <v>122.07107270869156</v>
          </cell>
          <cell r="CX91">
            <v>121.21187833990452</v>
          </cell>
          <cell r="CY91">
            <v>128.5519462209262</v>
          </cell>
          <cell r="CZ91">
            <v>127.72427009017444</v>
          </cell>
          <cell r="DA91">
            <v>127.80843210241082</v>
          </cell>
          <cell r="DB91">
            <v>121.57858827282202</v>
          </cell>
          <cell r="DC91">
            <v>123.02420704717312</v>
          </cell>
          <cell r="DD91">
            <v>120.01579064590773</v>
          </cell>
          <cell r="DE91">
            <v>118.23540427498918</v>
          </cell>
          <cell r="DF91">
            <v>125.08273305039967</v>
          </cell>
          <cell r="DG91">
            <v>126.46023087370165</v>
          </cell>
          <cell r="DH91">
            <v>127.28102881260355</v>
          </cell>
          <cell r="DI91">
            <v>129.58522574183527</v>
          </cell>
          <cell r="DJ91">
            <v>133.28477405509648</v>
          </cell>
          <cell r="DK91">
            <v>124.74471511496795</v>
          </cell>
          <cell r="DL91">
            <v>124.90891156275856</v>
          </cell>
          <cell r="DM91">
            <v>124.06781704341128</v>
          </cell>
          <cell r="DN91">
            <v>123.66470600852415</v>
          </cell>
          <cell r="DO91">
            <v>129.29290988466931</v>
          </cell>
          <cell r="DP91">
            <v>128.23055886056264</v>
          </cell>
          <cell r="DQ91">
            <v>129.0111676964834</v>
          </cell>
          <cell r="DR91">
            <v>128.68185591023351</v>
          </cell>
          <cell r="DS91">
            <v>136.17313515287759</v>
          </cell>
          <cell r="DT91">
            <v>133.14191728611638</v>
          </cell>
          <cell r="DU91">
            <v>129.99954997114352</v>
          </cell>
          <cell r="DV91">
            <v>131.27771483151676</v>
          </cell>
        </row>
        <row r="107">
          <cell r="E107" t="str">
            <v>Médicaments de ville</v>
          </cell>
          <cell r="BZ107">
            <v>101.78299612542583</v>
          </cell>
          <cell r="CA107">
            <v>103.85155063871387</v>
          </cell>
          <cell r="CB107">
            <v>104.27441298692275</v>
          </cell>
          <cell r="CC107">
            <v>107.57648312613435</v>
          </cell>
          <cell r="CD107">
            <v>105.97471061527702</v>
          </cell>
          <cell r="CE107">
            <v>104.13929232288118</v>
          </cell>
          <cell r="CF107">
            <v>105.47699959526189</v>
          </cell>
          <cell r="CG107">
            <v>106.95987460919932</v>
          </cell>
          <cell r="CH107">
            <v>109.42719822204737</v>
          </cell>
          <cell r="CI107">
            <v>109.45865911524049</v>
          </cell>
          <cell r="CJ107">
            <v>109.52451932463327</v>
          </cell>
          <cell r="CK107">
            <v>110.13083972529682</v>
          </cell>
          <cell r="CL107">
            <v>112.54302225939932</v>
          </cell>
          <cell r="CM107">
            <v>118.74141495606996</v>
          </cell>
          <cell r="CN107">
            <v>117.68212047125812</v>
          </cell>
          <cell r="CO107">
            <v>114.36787462034559</v>
          </cell>
          <cell r="CP107">
            <v>115.61384960180125</v>
          </cell>
          <cell r="CQ107">
            <v>116.84059531924088</v>
          </cell>
          <cell r="CR107">
            <v>133.58024716379256</v>
          </cell>
          <cell r="CS107">
            <v>125.88931262829921</v>
          </cell>
          <cell r="CT107">
            <v>120.00644152690883</v>
          </cell>
          <cell r="CU107">
            <v>120.24062269075525</v>
          </cell>
          <cell r="CV107">
            <v>119.87712239517046</v>
          </cell>
          <cell r="CW107">
            <v>118.56280939167279</v>
          </cell>
          <cell r="CX107">
            <v>118.31296466798544</v>
          </cell>
          <cell r="CY107">
            <v>120.00617687743775</v>
          </cell>
          <cell r="CZ107">
            <v>117.50147608520373</v>
          </cell>
          <cell r="DA107">
            <v>119.39175090680681</v>
          </cell>
          <cell r="DB107">
            <v>118.2621396232437</v>
          </cell>
          <cell r="DC107">
            <v>118.02695064257736</v>
          </cell>
          <cell r="DD107">
            <v>120.72254048029947</v>
          </cell>
          <cell r="DE107">
            <v>119.96430631766857</v>
          </cell>
          <cell r="DF107">
            <v>122.01770438054076</v>
          </cell>
          <cell r="DG107">
            <v>120.38255348094</v>
          </cell>
          <cell r="DH107">
            <v>121.23828650778594</v>
          </cell>
          <cell r="DI107">
            <v>128.577824832489</v>
          </cell>
          <cell r="DJ107">
            <v>123.56154747420685</v>
          </cell>
          <cell r="DK107">
            <v>122.85841850148987</v>
          </cell>
          <cell r="DL107">
            <v>124.04818541835532</v>
          </cell>
          <cell r="DM107">
            <v>123.67996277825908</v>
          </cell>
          <cell r="DN107">
            <v>124.28803202809169</v>
          </cell>
          <cell r="DO107">
            <v>127.58859576627329</v>
          </cell>
          <cell r="DP107">
            <v>123.81247688456295</v>
          </cell>
          <cell r="DQ107">
            <v>127.03410947190856</v>
          </cell>
          <cell r="DR107">
            <v>125.52834372395225</v>
          </cell>
          <cell r="DS107">
            <v>127.99610877400323</v>
          </cell>
          <cell r="DT107">
            <v>126.85515245400597</v>
          </cell>
          <cell r="DU107">
            <v>126.60123243422446</v>
          </cell>
          <cell r="DV107">
            <v>128.28178301969803</v>
          </cell>
        </row>
        <row r="108">
          <cell r="E108" t="str">
            <v>Médicaments rétrocédés</v>
          </cell>
          <cell r="BZ108">
            <v>92.01755113546335</v>
          </cell>
          <cell r="CA108">
            <v>98.097345890078643</v>
          </cell>
          <cell r="CB108">
            <v>97.199099720340371</v>
          </cell>
          <cell r="CC108">
            <v>95.968470988313499</v>
          </cell>
          <cell r="CD108">
            <v>100.81809650399265</v>
          </cell>
          <cell r="CE108">
            <v>99.209303193789864</v>
          </cell>
          <cell r="CF108">
            <v>104.18547931066597</v>
          </cell>
          <cell r="CG108">
            <v>99.740777412962956</v>
          </cell>
          <cell r="CH108">
            <v>100.60297605680786</v>
          </cell>
          <cell r="CI108">
            <v>104.87116143351581</v>
          </cell>
          <cell r="CJ108">
            <v>111.06232308821407</v>
          </cell>
          <cell r="CK108">
            <v>105.13524112022068</v>
          </cell>
          <cell r="CL108">
            <v>103.09170137925987</v>
          </cell>
          <cell r="CM108">
            <v>96.887763839110448</v>
          </cell>
          <cell r="CN108">
            <v>92.881504257694104</v>
          </cell>
          <cell r="CO108">
            <v>101.72842451962363</v>
          </cell>
          <cell r="CP108">
            <v>89.49477072642172</v>
          </cell>
          <cell r="CQ108">
            <v>102.38517015296836</v>
          </cell>
          <cell r="CR108">
            <v>90.882281885113088</v>
          </cell>
          <cell r="CS108">
            <v>75.610620883835665</v>
          </cell>
          <cell r="CT108">
            <v>96.090085716336873</v>
          </cell>
          <cell r="CU108">
            <v>99.305000703455178</v>
          </cell>
          <cell r="CV108">
            <v>84.016213425722015</v>
          </cell>
          <cell r="CW108">
            <v>87.417698176790054</v>
          </cell>
          <cell r="CX108">
            <v>82.272996000183184</v>
          </cell>
          <cell r="CY108">
            <v>81.858035643121937</v>
          </cell>
          <cell r="CZ108">
            <v>85.060824623914542</v>
          </cell>
          <cell r="DA108">
            <v>82.51875256925814</v>
          </cell>
          <cell r="DB108">
            <v>88.138865782865452</v>
          </cell>
          <cell r="DC108">
            <v>76.956389489715633</v>
          </cell>
          <cell r="DD108">
            <v>84.692742735629864</v>
          </cell>
          <cell r="DE108">
            <v>82.514641566668004</v>
          </cell>
          <cell r="DF108">
            <v>83.827704786931847</v>
          </cell>
          <cell r="DG108">
            <v>73.014535110626113</v>
          </cell>
          <cell r="DH108">
            <v>74.04815555273953</v>
          </cell>
          <cell r="DI108">
            <v>82.563262360331535</v>
          </cell>
          <cell r="DJ108">
            <v>80.939408361937467</v>
          </cell>
          <cell r="DK108">
            <v>83.983512187618686</v>
          </cell>
          <cell r="DL108">
            <v>82.706621870702506</v>
          </cell>
          <cell r="DM108">
            <v>73.656750246249587</v>
          </cell>
          <cell r="DN108">
            <v>82.00089756661454</v>
          </cell>
          <cell r="DO108">
            <v>74.594655508733268</v>
          </cell>
          <cell r="DP108">
            <v>75.231818429895426</v>
          </cell>
          <cell r="DQ108">
            <v>85.826341995315929</v>
          </cell>
          <cell r="DR108">
            <v>73.709344039111798</v>
          </cell>
          <cell r="DS108">
            <v>76.203534946981762</v>
          </cell>
          <cell r="DT108">
            <v>79.990753487163346</v>
          </cell>
          <cell r="DU108">
            <v>76.094083161177963</v>
          </cell>
          <cell r="DV108">
            <v>79.278235261772394</v>
          </cell>
        </row>
        <row r="118">
          <cell r="E118" t="str">
            <v>TOTAL médicaments</v>
          </cell>
          <cell r="BZ118">
            <v>100.87022519866827</v>
          </cell>
          <cell r="CA118">
            <v>103.31370819460987</v>
          </cell>
          <cell r="CB118">
            <v>103.61308723534906</v>
          </cell>
          <cell r="CC118">
            <v>106.49148843231934</v>
          </cell>
          <cell r="CD118">
            <v>105.49272464882836</v>
          </cell>
          <cell r="CE118">
            <v>103.67848887246076</v>
          </cell>
          <cell r="CF118">
            <v>105.35628188415825</v>
          </cell>
          <cell r="CG118">
            <v>106.2851094505266</v>
          </cell>
          <cell r="CH118">
            <v>108.60240288993919</v>
          </cell>
          <cell r="CI118">
            <v>109.02986815745514</v>
          </cell>
          <cell r="CJ118">
            <v>109.66825702095919</v>
          </cell>
          <cell r="CK118">
            <v>109.66390379220306</v>
          </cell>
          <cell r="CL118">
            <v>111.65961234538972</v>
          </cell>
          <cell r="CM118">
            <v>116.69876585983658</v>
          </cell>
          <cell r="CN118">
            <v>115.36402012163951</v>
          </cell>
          <cell r="CO118">
            <v>113.18647197110631</v>
          </cell>
          <cell r="CP118">
            <v>113.17251325147222</v>
          </cell>
          <cell r="CQ118">
            <v>115.48945445067264</v>
          </cell>
          <cell r="CR118">
            <v>129.58929115736973</v>
          </cell>
          <cell r="CS118">
            <v>121.18979016855229</v>
          </cell>
          <cell r="CT118">
            <v>117.77099252480829</v>
          </cell>
          <cell r="CU118">
            <v>118.28378128688315</v>
          </cell>
          <cell r="CV118">
            <v>116.52522238978852</v>
          </cell>
          <cell r="CW118">
            <v>115.65169248335</v>
          </cell>
          <cell r="CX118">
            <v>114.94432804824757</v>
          </cell>
          <cell r="CY118">
            <v>116.44049049404043</v>
          </cell>
          <cell r="CZ118">
            <v>114.46926572209422</v>
          </cell>
          <cell r="DA118">
            <v>115.94525144882115</v>
          </cell>
          <cell r="DB118">
            <v>115.44653330847612</v>
          </cell>
          <cell r="DC118">
            <v>114.1881072304765</v>
          </cell>
          <cell r="DD118">
            <v>117.35485453131376</v>
          </cell>
          <cell r="DE118">
            <v>116.46390615805822</v>
          </cell>
          <cell r="DF118">
            <v>118.44810551865999</v>
          </cell>
          <cell r="DG118">
            <v>115.9550901066666</v>
          </cell>
          <cell r="DH118">
            <v>116.82745017519464</v>
          </cell>
          <cell r="DI118">
            <v>124.2768682580343</v>
          </cell>
          <cell r="DJ118">
            <v>119.57767889905395</v>
          </cell>
          <cell r="DK118">
            <v>119.22480177432607</v>
          </cell>
          <cell r="DL118">
            <v>120.18401155717599</v>
          </cell>
          <cell r="DM118">
            <v>119.00431982402971</v>
          </cell>
          <cell r="DN118">
            <v>120.33547615869733</v>
          </cell>
          <cell r="DO118">
            <v>122.63528047842634</v>
          </cell>
          <cell r="DP118">
            <v>119.27166868936676</v>
          </cell>
          <cell r="DQ118">
            <v>123.18244145802075</v>
          </cell>
          <cell r="DR118">
            <v>120.68484950381195</v>
          </cell>
          <cell r="DS118">
            <v>123.15508456467721</v>
          </cell>
          <cell r="DT118">
            <v>122.47476211635427</v>
          </cell>
          <cell r="DU118">
            <v>121.88035617131712</v>
          </cell>
          <cell r="DV118">
            <v>123.70144758722306</v>
          </cell>
        </row>
        <row r="126">
          <cell r="E126" t="str">
            <v>Produits de LPP</v>
          </cell>
          <cell r="BZ126">
            <v>100.79814151876512</v>
          </cell>
          <cell r="CA126">
            <v>102.83595253049671</v>
          </cell>
          <cell r="CB126">
            <v>102.76308254634129</v>
          </cell>
          <cell r="CC126">
            <v>103.60355083610899</v>
          </cell>
          <cell r="CD126">
            <v>104.52754994409763</v>
          </cell>
          <cell r="CE126">
            <v>105.83374038281231</v>
          </cell>
          <cell r="CF126">
            <v>107.51832204712137</v>
          </cell>
          <cell r="CG126">
            <v>107.28992581422341</v>
          </cell>
          <cell r="CH126">
            <v>107.88946005644979</v>
          </cell>
          <cell r="CI126">
            <v>108.67163783430209</v>
          </cell>
          <cell r="CJ126">
            <v>109.48902478817062</v>
          </cell>
          <cell r="CK126">
            <v>107.26431331676358</v>
          </cell>
          <cell r="CL126">
            <v>104.76862803119116</v>
          </cell>
          <cell r="CM126">
            <v>104.14779705438914</v>
          </cell>
          <cell r="CN126">
            <v>108.01744168204408</v>
          </cell>
          <cell r="CO126">
            <v>106.3124711346108</v>
          </cell>
          <cell r="CP126">
            <v>105.93979056593608</v>
          </cell>
          <cell r="CQ126">
            <v>103.02569700711628</v>
          </cell>
          <cell r="CR126">
            <v>103.27305352394897</v>
          </cell>
          <cell r="CS126">
            <v>108.80680355391299</v>
          </cell>
          <cell r="CT126">
            <v>105.19272893359448</v>
          </cell>
          <cell r="CU126">
            <v>107.74926460629541</v>
          </cell>
          <cell r="CV126">
            <v>107.49439840659318</v>
          </cell>
          <cell r="CW126">
            <v>107.26077791078603</v>
          </cell>
          <cell r="CX126">
            <v>107.37159200405806</v>
          </cell>
          <cell r="CY126">
            <v>110.43854510250813</v>
          </cell>
          <cell r="CZ126">
            <v>107.70960011538335</v>
          </cell>
          <cell r="DA126">
            <v>105.97154078909409</v>
          </cell>
          <cell r="DB126">
            <v>108.27719663623525</v>
          </cell>
          <cell r="DC126">
            <v>106.82337753174558</v>
          </cell>
          <cell r="DD126">
            <v>109.56662274196096</v>
          </cell>
          <cell r="DE126">
            <v>108.15577015389665</v>
          </cell>
          <cell r="DF126">
            <v>108.40061578026439</v>
          </cell>
          <cell r="DG126">
            <v>104.78032880117037</v>
          </cell>
          <cell r="DH126">
            <v>104.73714681469144</v>
          </cell>
          <cell r="DI126">
            <v>108.54421165329666</v>
          </cell>
          <cell r="DJ126">
            <v>110.04905017824117</v>
          </cell>
          <cell r="DK126">
            <v>106.44804392146941</v>
          </cell>
          <cell r="DL126">
            <v>106.60405752304855</v>
          </cell>
          <cell r="DM126">
            <v>107.39897807217081</v>
          </cell>
          <cell r="DN126">
            <v>104.80956929222491</v>
          </cell>
          <cell r="DO126">
            <v>113.42255090784225</v>
          </cell>
          <cell r="DP126">
            <v>104.64762956795606</v>
          </cell>
          <cell r="DQ126">
            <v>111.78952921934184</v>
          </cell>
          <cell r="DR126">
            <v>108.56643986981445</v>
          </cell>
          <cell r="DS126">
            <v>110.19661906471421</v>
          </cell>
          <cell r="DT126">
            <v>111.24282882947911</v>
          </cell>
          <cell r="DU126">
            <v>108.26807240000566</v>
          </cell>
          <cell r="DV126">
            <v>110.3324098107682</v>
          </cell>
        </row>
        <row r="134">
          <cell r="E134" t="str">
            <v xml:space="preserve">TOTAL SOINS DE VILLE </v>
          </cell>
          <cell r="BZ134">
            <v>102.03367003438235</v>
          </cell>
          <cell r="CA134">
            <v>103.30757180361758</v>
          </cell>
          <cell r="CB134">
            <v>104.35377505936232</v>
          </cell>
          <cell r="CC134">
            <v>105.03265915826954</v>
          </cell>
          <cell r="CD134">
            <v>109.66951726186946</v>
          </cell>
          <cell r="CE134">
            <v>105.37733399234313</v>
          </cell>
          <cell r="CF134">
            <v>106.73029346294311</v>
          </cell>
          <cell r="CG134">
            <v>107.10691208411198</v>
          </cell>
          <cell r="CH134">
            <v>107.71274505199364</v>
          </cell>
          <cell r="CI134">
            <v>109.11333994771412</v>
          </cell>
          <cell r="CJ134">
            <v>108.02124658128834</v>
          </cell>
          <cell r="CK134">
            <v>106.58012684729094</v>
          </cell>
          <cell r="CL134">
            <v>107.24979960891355</v>
          </cell>
          <cell r="CM134">
            <v>108.24967349087542</v>
          </cell>
          <cell r="CN134">
            <v>108.29350569340261</v>
          </cell>
          <cell r="CO134">
            <v>108.20318938181795</v>
          </cell>
          <cell r="CP134">
            <v>107.49066885528717</v>
          </cell>
          <cell r="CQ134">
            <v>107.88336127137239</v>
          </cell>
          <cell r="CR134">
            <v>114.39548562397988</v>
          </cell>
          <cell r="CS134">
            <v>112.01933330877426</v>
          </cell>
          <cell r="CT134">
            <v>109.9375306871496</v>
          </cell>
          <cell r="CU134">
            <v>109.16246782735351</v>
          </cell>
          <cell r="CV134">
            <v>109.89026803300008</v>
          </cell>
          <cell r="CW134">
            <v>109.390078452578</v>
          </cell>
          <cell r="CX134">
            <v>109.32843199444575</v>
          </cell>
          <cell r="CY134">
            <v>110.88109127567833</v>
          </cell>
          <cell r="CZ134">
            <v>109.69031375085783</v>
          </cell>
          <cell r="DA134">
            <v>109.75531033041747</v>
          </cell>
          <cell r="DB134">
            <v>109.07800307898243</v>
          </cell>
          <cell r="DC134">
            <v>108.18862103871668</v>
          </cell>
          <cell r="DD134">
            <v>109.39668706821683</v>
          </cell>
          <cell r="DE134">
            <v>108.0105857530349</v>
          </cell>
          <cell r="DF134">
            <v>109.59300241854137</v>
          </cell>
          <cell r="DG134">
            <v>107.29537842444607</v>
          </cell>
          <cell r="DH134">
            <v>108.38157722133934</v>
          </cell>
          <cell r="DI134">
            <v>112.60731615444524</v>
          </cell>
          <cell r="DJ134">
            <v>110.66095359749851</v>
          </cell>
          <cell r="DK134">
            <v>109.2030940393187</v>
          </cell>
          <cell r="DL134">
            <v>109.5377124282471</v>
          </cell>
          <cell r="DM134">
            <v>109.41733596011885</v>
          </cell>
          <cell r="DN134">
            <v>109.09754208658701</v>
          </cell>
          <cell r="DO134">
            <v>113.85242515447709</v>
          </cell>
          <cell r="DP134">
            <v>108.17701416053649</v>
          </cell>
          <cell r="DQ134">
            <v>112.10661318387606</v>
          </cell>
          <cell r="DR134">
            <v>109.40067131373145</v>
          </cell>
          <cell r="DS134">
            <v>109.36814254598029</v>
          </cell>
          <cell r="DT134">
            <v>113.28356745674834</v>
          </cell>
          <cell r="DU134">
            <v>110.29709714512815</v>
          </cell>
          <cell r="DV134">
            <v>111.77378110329646</v>
          </cell>
        </row>
      </sheetData>
      <sheetData sheetId="7">
        <row r="3">
          <cell r="BZ3">
            <v>43891</v>
          </cell>
        </row>
      </sheetData>
    </sheetDataSet>
  </externalBook>
</externalLink>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32A66-FB98-4B24-911B-B27B4AA45FFB}">
  <sheetPr>
    <tabColor rgb="FF0000FF"/>
  </sheetPr>
  <dimension ref="A1:Z215"/>
  <sheetViews>
    <sheetView showGridLines="0" topLeftCell="F1" zoomScale="120" zoomScaleNormal="120" zoomScaleSheetLayoutView="100" workbookViewId="0">
      <pane ySplit="1" topLeftCell="A2" activePane="bottomLeft" state="frozenSplit"/>
      <selection activeCell="E14" sqref="E14"/>
      <selection pane="bottomLeft" activeCell="O20" sqref="O20"/>
    </sheetView>
  </sheetViews>
  <sheetFormatPr baseColWidth="10" defaultColWidth="11.42578125" defaultRowHeight="15" x14ac:dyDescent="0.25"/>
  <cols>
    <col min="1" max="7" width="14.42578125" style="5" customWidth="1"/>
    <col min="8" max="9" width="13.42578125" style="5" customWidth="1"/>
    <col min="10" max="12" width="14.42578125" style="5" customWidth="1"/>
    <col min="13" max="13" width="2.5703125" style="5" customWidth="1"/>
    <col min="14" max="14" width="11.7109375" customWidth="1"/>
    <col min="17" max="16384" width="11.42578125" style="5"/>
  </cols>
  <sheetData>
    <row r="1" spans="1:16" s="2" customFormat="1" ht="15.75" x14ac:dyDescent="0.25">
      <c r="A1" s="1" t="s">
        <v>0</v>
      </c>
      <c r="B1" s="1"/>
      <c r="C1" s="1"/>
      <c r="D1" s="1"/>
      <c r="E1" s="1" t="s">
        <v>1</v>
      </c>
      <c r="F1" s="1"/>
      <c r="G1" s="1"/>
      <c r="H1" s="1"/>
      <c r="I1" s="1" t="s">
        <v>2</v>
      </c>
      <c r="J1" s="1"/>
      <c r="K1" s="1"/>
      <c r="L1" s="1"/>
      <c r="N1"/>
      <c r="O1"/>
      <c r="P1"/>
    </row>
    <row r="2" spans="1:16" ht="15.75" x14ac:dyDescent="0.25">
      <c r="A2" s="3" t="s">
        <v>71</v>
      </c>
      <c r="B2" s="3"/>
      <c r="C2" s="3"/>
      <c r="D2" s="3"/>
      <c r="E2" s="4"/>
      <c r="G2" s="6"/>
      <c r="H2" s="4"/>
      <c r="I2" s="7"/>
      <c r="J2" s="7"/>
      <c r="K2" s="7"/>
    </row>
    <row r="3" spans="1:16" x14ac:dyDescent="0.25">
      <c r="A3" s="8" t="s">
        <v>3</v>
      </c>
      <c r="B3" s="4"/>
      <c r="C3" s="4"/>
      <c r="D3" s="4"/>
      <c r="E3" s="4"/>
      <c r="F3" s="6"/>
      <c r="G3" s="6"/>
      <c r="H3" s="4"/>
      <c r="I3" s="4"/>
      <c r="J3" s="4"/>
      <c r="K3" s="4"/>
      <c r="L3" s="9" t="s">
        <v>4</v>
      </c>
    </row>
    <row r="4" spans="1:16" ht="12.75" customHeight="1" x14ac:dyDescent="0.25">
      <c r="A4" s="5" t="s">
        <v>41</v>
      </c>
      <c r="D4" s="5" t="s">
        <v>5</v>
      </c>
    </row>
    <row r="5" spans="1:16" ht="12.75" customHeight="1" x14ac:dyDescent="0.25"/>
    <row r="6" spans="1:16" ht="12.75" customHeight="1" x14ac:dyDescent="0.25">
      <c r="F6" s="10"/>
      <c r="G6" s="10"/>
    </row>
    <row r="7" spans="1:16" ht="12.75" customHeight="1" x14ac:dyDescent="0.25"/>
    <row r="8" spans="1:16" ht="12.75" customHeight="1" x14ac:dyDescent="0.25"/>
    <row r="9" spans="1:16" ht="12.75" customHeight="1" x14ac:dyDescent="0.25"/>
    <row r="10" spans="1:16" ht="12.75" customHeight="1" x14ac:dyDescent="0.25"/>
    <row r="11" spans="1:16" ht="12.75" customHeight="1" x14ac:dyDescent="0.25"/>
    <row r="12" spans="1:16" ht="12.75" customHeight="1" x14ac:dyDescent="0.25"/>
    <row r="13" spans="1:16" ht="12.75" customHeight="1" x14ac:dyDescent="0.25"/>
    <row r="14" spans="1:16" ht="12.75" customHeight="1" x14ac:dyDescent="0.25"/>
    <row r="15" spans="1:16" ht="12.75" customHeight="1" x14ac:dyDescent="0.25"/>
    <row r="16" spans="1:16" ht="12.75" customHeight="1" x14ac:dyDescent="0.25"/>
    <row r="17" spans="1:1" ht="12.75" customHeight="1" x14ac:dyDescent="0.25"/>
    <row r="18" spans="1:1" ht="12.75" customHeight="1" x14ac:dyDescent="0.25"/>
    <row r="19" spans="1:1" ht="12.75" customHeight="1" x14ac:dyDescent="0.25">
      <c r="A19" s="5" t="s">
        <v>97</v>
      </c>
    </row>
    <row r="20" spans="1:1" ht="12.75" customHeight="1" x14ac:dyDescent="0.25"/>
    <row r="21" spans="1:1" ht="12.75" customHeight="1" x14ac:dyDescent="0.25"/>
    <row r="22" spans="1:1" ht="12.75" customHeight="1" x14ac:dyDescent="0.25"/>
    <row r="23" spans="1:1" ht="12.75" customHeight="1" x14ac:dyDescent="0.25"/>
    <row r="24" spans="1:1" ht="12.75" customHeight="1" x14ac:dyDescent="0.25"/>
    <row r="25" spans="1:1" ht="12.75" customHeight="1" x14ac:dyDescent="0.25"/>
    <row r="26" spans="1:1" ht="12.75" customHeight="1" x14ac:dyDescent="0.25"/>
    <row r="27" spans="1:1" ht="12.75" customHeight="1" x14ac:dyDescent="0.25"/>
    <row r="28" spans="1:1" ht="12.75" customHeight="1" x14ac:dyDescent="0.25"/>
    <row r="29" spans="1:1" ht="12.75" customHeight="1" x14ac:dyDescent="0.25"/>
    <row r="30" spans="1:1" ht="12.75" customHeight="1" x14ac:dyDescent="0.25"/>
    <row r="31" spans="1:1" ht="12.75" customHeight="1" x14ac:dyDescent="0.25"/>
    <row r="32" spans="1:1" ht="12.75" customHeight="1" x14ac:dyDescent="0.25"/>
    <row r="33" spans="1:26" ht="12.75" customHeight="1" x14ac:dyDescent="0.25"/>
    <row r="34" spans="1:26" ht="12.75" customHeight="1" x14ac:dyDescent="0.25">
      <c r="A34" s="5" t="s">
        <v>98</v>
      </c>
      <c r="F34" s="11"/>
      <c r="G34" s="11"/>
    </row>
    <row r="35" spans="1:26" ht="12.75" customHeight="1" x14ac:dyDescent="0.25"/>
    <row r="36" spans="1:26" ht="12.75" customHeight="1" x14ac:dyDescent="0.25"/>
    <row r="37" spans="1:26" ht="12.75" customHeight="1" x14ac:dyDescent="0.25"/>
    <row r="38" spans="1:26" ht="12.75" customHeight="1" x14ac:dyDescent="0.25"/>
    <row r="39" spans="1:26" ht="12.75" customHeight="1" x14ac:dyDescent="0.25"/>
    <row r="40" spans="1:26" ht="12.75" customHeight="1" x14ac:dyDescent="0.25"/>
    <row r="41" spans="1:26" ht="12.75" customHeight="1" x14ac:dyDescent="0.25"/>
    <row r="42" spans="1:26" ht="12.75" customHeight="1" x14ac:dyDescent="0.25"/>
    <row r="43" spans="1:26" ht="12.75" customHeight="1" x14ac:dyDescent="0.25"/>
    <row r="44" spans="1:26" ht="12.75" customHeight="1" x14ac:dyDescent="0.25"/>
    <row r="45" spans="1:26" ht="12.75" customHeight="1" x14ac:dyDescent="0.25"/>
    <row r="46" spans="1:26" ht="12.75" customHeight="1" x14ac:dyDescent="0.25"/>
    <row r="47" spans="1:26" ht="12.75" customHeight="1" x14ac:dyDescent="0.25"/>
    <row r="48" spans="1:26" ht="12.75" customHeight="1" x14ac:dyDescent="0.25">
      <c r="Z48" s="12"/>
    </row>
    <row r="49" spans="1:16" s="11" customFormat="1" ht="12.75" customHeight="1" x14ac:dyDescent="0.25">
      <c r="A49" s="11" t="s">
        <v>99</v>
      </c>
      <c r="N49"/>
      <c r="O49"/>
      <c r="P49"/>
    </row>
    <row r="50" spans="1:16" s="13" customFormat="1" ht="12.75" customHeight="1" x14ac:dyDescent="0.25">
      <c r="E50" s="11"/>
      <c r="N50"/>
      <c r="O50"/>
      <c r="P50"/>
    </row>
    <row r="51" spans="1:16" s="13" customFormat="1" ht="12.75" customHeight="1" x14ac:dyDescent="0.25">
      <c r="E51" s="11"/>
      <c r="N51"/>
      <c r="O51"/>
      <c r="P51"/>
    </row>
    <row r="52" spans="1:16" s="13" customFormat="1" ht="12.75" customHeight="1" x14ac:dyDescent="0.25">
      <c r="E52" s="11"/>
      <c r="N52"/>
      <c r="O52"/>
      <c r="P52"/>
    </row>
    <row r="53" spans="1:16" s="13" customFormat="1" ht="12.75" customHeight="1" x14ac:dyDescent="0.25">
      <c r="E53" s="11"/>
      <c r="N53"/>
      <c r="O53"/>
      <c r="P53"/>
    </row>
    <row r="54" spans="1:16" s="13" customFormat="1" ht="12.75" customHeight="1" x14ac:dyDescent="0.25">
      <c r="E54" s="11"/>
      <c r="N54"/>
      <c r="O54"/>
      <c r="P54"/>
    </row>
    <row r="55" spans="1:16" s="13" customFormat="1" ht="12.75" customHeight="1" x14ac:dyDescent="0.25">
      <c r="E55" s="11"/>
      <c r="N55"/>
      <c r="O55"/>
      <c r="P55"/>
    </row>
    <row r="56" spans="1:16" s="13" customFormat="1" ht="12.75" customHeight="1" x14ac:dyDescent="0.25">
      <c r="E56" s="11"/>
      <c r="N56"/>
      <c r="O56"/>
      <c r="P56"/>
    </row>
    <row r="57" spans="1:16" s="13" customFormat="1" ht="12.75" customHeight="1" x14ac:dyDescent="0.25">
      <c r="E57" s="11"/>
      <c r="N57"/>
      <c r="O57"/>
      <c r="P57"/>
    </row>
    <row r="58" spans="1:16" s="13" customFormat="1" ht="12.75" customHeight="1" x14ac:dyDescent="0.25">
      <c r="E58" s="11"/>
      <c r="N58"/>
      <c r="O58"/>
      <c r="P58"/>
    </row>
    <row r="59" spans="1:16" s="13" customFormat="1" ht="12.75" customHeight="1" x14ac:dyDescent="0.25">
      <c r="E59" s="11"/>
      <c r="N59"/>
      <c r="O59"/>
      <c r="P59"/>
    </row>
    <row r="60" spans="1:16" s="13" customFormat="1" ht="12.75" customHeight="1" x14ac:dyDescent="0.25">
      <c r="E60" s="11"/>
      <c r="N60"/>
      <c r="O60"/>
      <c r="P60"/>
    </row>
    <row r="61" spans="1:16" s="13" customFormat="1" ht="12.75" customHeight="1" x14ac:dyDescent="0.25">
      <c r="E61" s="11"/>
      <c r="N61"/>
      <c r="O61"/>
      <c r="P61"/>
    </row>
    <row r="62" spans="1:16" s="13" customFormat="1" ht="12.75" customHeight="1" x14ac:dyDescent="0.25">
      <c r="E62" s="11"/>
      <c r="N62"/>
      <c r="O62"/>
      <c r="P62"/>
    </row>
    <row r="63" spans="1:16" s="13" customFormat="1" ht="12.75" customHeight="1" x14ac:dyDescent="0.25">
      <c r="E63" s="11"/>
      <c r="N63"/>
      <c r="O63"/>
      <c r="P63"/>
    </row>
    <row r="64" spans="1:16" ht="12.75" customHeight="1" x14ac:dyDescent="0.25">
      <c r="A64" s="5" t="s">
        <v>100</v>
      </c>
      <c r="E64" s="14"/>
      <c r="F64" s="14"/>
      <c r="G64" s="14"/>
      <c r="H64" s="15"/>
      <c r="L64" s="15"/>
    </row>
    <row r="65" spans="1:1" ht="12.75" customHeight="1" x14ac:dyDescent="0.25"/>
    <row r="66" spans="1:1" ht="12.75" customHeight="1" x14ac:dyDescent="0.25"/>
    <row r="67" spans="1:1" ht="12.75" customHeight="1" x14ac:dyDescent="0.25"/>
    <row r="68" spans="1:1" ht="12.75" customHeight="1" x14ac:dyDescent="0.25"/>
    <row r="69" spans="1:1" ht="12.75" customHeight="1" x14ac:dyDescent="0.25"/>
    <row r="70" spans="1:1" ht="12.75" customHeight="1" x14ac:dyDescent="0.25"/>
    <row r="71" spans="1:1" ht="12.75" customHeight="1" x14ac:dyDescent="0.25"/>
    <row r="72" spans="1:1" ht="12.75" customHeight="1" x14ac:dyDescent="0.25"/>
    <row r="73" spans="1:1" ht="12.75" customHeight="1" x14ac:dyDescent="0.25"/>
    <row r="74" spans="1:1" ht="12.75" customHeight="1" x14ac:dyDescent="0.25"/>
    <row r="75" spans="1:1" ht="12.75" customHeight="1" x14ac:dyDescent="0.25"/>
    <row r="76" spans="1:1" ht="12.75" customHeight="1" x14ac:dyDescent="0.25"/>
    <row r="77" spans="1:1" ht="12.75" customHeight="1" x14ac:dyDescent="0.25"/>
    <row r="78" spans="1:1" ht="12.75" customHeight="1" x14ac:dyDescent="0.25"/>
    <row r="79" spans="1:1" ht="12.75" customHeight="1" x14ac:dyDescent="0.25">
      <c r="A79" s="5" t="s">
        <v>105</v>
      </c>
    </row>
    <row r="80" spans="1:1" ht="12.75" customHeight="1" x14ac:dyDescent="0.25"/>
    <row r="81" spans="1:1" ht="12.75" customHeight="1" x14ac:dyDescent="0.25"/>
    <row r="82" spans="1:1" ht="12.75" customHeight="1" x14ac:dyDescent="0.25"/>
    <row r="83" spans="1:1" ht="12.75" customHeight="1" x14ac:dyDescent="0.25"/>
    <row r="84" spans="1:1" ht="12.75" customHeight="1" x14ac:dyDescent="0.25"/>
    <row r="85" spans="1:1" ht="12.75" customHeight="1" x14ac:dyDescent="0.25"/>
    <row r="86" spans="1:1" ht="12.75" customHeight="1" x14ac:dyDescent="0.25"/>
    <row r="87" spans="1:1" ht="12.75" customHeight="1" x14ac:dyDescent="0.25"/>
    <row r="88" spans="1:1" ht="12.75" customHeight="1" x14ac:dyDescent="0.25"/>
    <row r="89" spans="1:1" ht="12.75" customHeight="1" x14ac:dyDescent="0.25"/>
    <row r="90" spans="1:1" ht="12.75" customHeight="1" x14ac:dyDescent="0.25"/>
    <row r="91" spans="1:1" ht="12.75" customHeight="1" x14ac:dyDescent="0.25"/>
    <row r="92" spans="1:1" ht="12.75" customHeight="1" x14ac:dyDescent="0.25"/>
    <row r="93" spans="1:1" ht="12.75" customHeight="1" x14ac:dyDescent="0.25"/>
    <row r="94" spans="1:1" ht="12.75" customHeight="1" x14ac:dyDescent="0.25">
      <c r="A94" s="5" t="s">
        <v>106</v>
      </c>
    </row>
    <row r="95" spans="1:1" ht="12.75" customHeight="1" x14ac:dyDescent="0.25"/>
    <row r="96" spans="1:1" ht="12.75" customHeight="1" x14ac:dyDescent="0.25"/>
    <row r="97" spans="1:16" ht="12.75" customHeight="1" x14ac:dyDescent="0.25"/>
    <row r="98" spans="1:16" ht="12.75" customHeight="1" x14ac:dyDescent="0.25"/>
    <row r="99" spans="1:16" ht="12.75" customHeight="1" x14ac:dyDescent="0.25"/>
    <row r="100" spans="1:16" ht="12.75" customHeight="1" x14ac:dyDescent="0.25"/>
    <row r="101" spans="1:16" ht="12.75" customHeight="1" x14ac:dyDescent="0.25"/>
    <row r="102" spans="1:16" ht="12.75" customHeight="1" x14ac:dyDescent="0.25"/>
    <row r="103" spans="1:16" ht="12.75" customHeight="1" x14ac:dyDescent="0.25"/>
    <row r="104" spans="1:16" ht="12.75" customHeight="1" x14ac:dyDescent="0.25"/>
    <row r="105" spans="1:16" ht="12.75" customHeight="1" x14ac:dyDescent="0.25"/>
    <row r="106" spans="1:16" ht="12.75" customHeight="1" x14ac:dyDescent="0.25"/>
    <row r="107" spans="1:16" ht="12.75" customHeight="1" x14ac:dyDescent="0.25"/>
    <row r="108" spans="1:16" ht="12.75" customHeight="1" x14ac:dyDescent="0.25"/>
    <row r="109" spans="1:16" s="11" customFormat="1" ht="12.75" customHeight="1" x14ac:dyDescent="0.25">
      <c r="A109" s="11" t="s">
        <v>101</v>
      </c>
      <c r="N109"/>
      <c r="O109"/>
      <c r="P109"/>
    </row>
    <row r="110" spans="1:16" s="13" customFormat="1" ht="12.75" customHeight="1" x14ac:dyDescent="0.25">
      <c r="N110"/>
      <c r="O110"/>
      <c r="P110"/>
    </row>
    <row r="111" spans="1:16" s="13" customFormat="1" ht="12.75" customHeight="1" x14ac:dyDescent="0.25">
      <c r="N111"/>
      <c r="O111"/>
      <c r="P111"/>
    </row>
    <row r="112" spans="1:16" s="13" customFormat="1" ht="12.75" customHeight="1" x14ac:dyDescent="0.25">
      <c r="N112"/>
      <c r="O112"/>
      <c r="P112"/>
    </row>
    <row r="113" spans="1:16" s="13" customFormat="1" ht="12.75" customHeight="1" x14ac:dyDescent="0.25">
      <c r="N113"/>
      <c r="O113"/>
      <c r="P113"/>
    </row>
    <row r="114" spans="1:16" s="13" customFormat="1" ht="12.75" customHeight="1" x14ac:dyDescent="0.25">
      <c r="N114"/>
      <c r="O114"/>
      <c r="P114"/>
    </row>
    <row r="115" spans="1:16" s="13" customFormat="1" ht="12.75" customHeight="1" x14ac:dyDescent="0.25">
      <c r="N115"/>
      <c r="O115"/>
      <c r="P115"/>
    </row>
    <row r="116" spans="1:16" s="13" customFormat="1" ht="12.75" customHeight="1" x14ac:dyDescent="0.25">
      <c r="N116"/>
      <c r="O116"/>
      <c r="P116"/>
    </row>
    <row r="117" spans="1:16" s="13" customFormat="1" ht="12.75" customHeight="1" x14ac:dyDescent="0.25">
      <c r="N117"/>
      <c r="O117"/>
      <c r="P117"/>
    </row>
    <row r="118" spans="1:16" s="13" customFormat="1" ht="12.75" customHeight="1" x14ac:dyDescent="0.25">
      <c r="N118"/>
      <c r="O118"/>
      <c r="P118"/>
    </row>
    <row r="119" spans="1:16" s="13" customFormat="1" ht="12.75" customHeight="1" x14ac:dyDescent="0.25">
      <c r="N119"/>
      <c r="O119"/>
      <c r="P119"/>
    </row>
    <row r="120" spans="1:16" s="13" customFormat="1" ht="12.75" customHeight="1" x14ac:dyDescent="0.25">
      <c r="N120"/>
      <c r="O120"/>
      <c r="P120"/>
    </row>
    <row r="121" spans="1:16" s="13" customFormat="1" ht="12.75" customHeight="1" x14ac:dyDescent="0.25">
      <c r="N121"/>
      <c r="O121"/>
      <c r="P121"/>
    </row>
    <row r="122" spans="1:16" s="13" customFormat="1" ht="12.75" customHeight="1" x14ac:dyDescent="0.25">
      <c r="N122"/>
      <c r="O122"/>
      <c r="P122"/>
    </row>
    <row r="123" spans="1:16" s="13" customFormat="1" ht="12.75" customHeight="1" x14ac:dyDescent="0.25">
      <c r="N123"/>
      <c r="O123"/>
      <c r="P123"/>
    </row>
    <row r="124" spans="1:16" ht="12.75" customHeight="1" x14ac:dyDescent="0.25">
      <c r="A124" s="5" t="s">
        <v>107</v>
      </c>
    </row>
    <row r="125" spans="1:16" ht="12.75" customHeight="1" x14ac:dyDescent="0.25"/>
    <row r="126" spans="1:16" ht="12.75" customHeight="1" x14ac:dyDescent="0.25"/>
    <row r="127" spans="1:16" ht="12.75" customHeight="1" x14ac:dyDescent="0.25"/>
    <row r="128" spans="1:16" ht="12.75" customHeight="1" x14ac:dyDescent="0.25"/>
    <row r="129" spans="1:16" ht="12.75" customHeight="1" x14ac:dyDescent="0.25"/>
    <row r="130" spans="1:16" s="16" customFormat="1" ht="12.75" customHeight="1" x14ac:dyDescent="0.25">
      <c r="H130" s="17"/>
      <c r="N130"/>
      <c r="O130"/>
      <c r="P130"/>
    </row>
    <row r="131" spans="1:16" ht="12.75" customHeight="1" x14ac:dyDescent="0.25"/>
    <row r="132" spans="1:16" ht="12.75" customHeight="1" x14ac:dyDescent="0.25"/>
    <row r="133" spans="1:16" ht="12.75" customHeight="1" x14ac:dyDescent="0.25"/>
    <row r="134" spans="1:16" ht="12.75" customHeight="1" x14ac:dyDescent="0.25"/>
    <row r="135" spans="1:16" ht="12.75" customHeight="1" x14ac:dyDescent="0.25"/>
    <row r="136" spans="1:16" ht="12.75" customHeight="1" x14ac:dyDescent="0.25"/>
    <row r="137" spans="1:16" ht="12.75" customHeight="1" x14ac:dyDescent="0.25"/>
    <row r="138" spans="1:16" ht="12.75" customHeight="1" x14ac:dyDescent="0.25"/>
    <row r="139" spans="1:16" s="11" customFormat="1" ht="12.75" customHeight="1" x14ac:dyDescent="0.25">
      <c r="A139" s="11" t="s">
        <v>102</v>
      </c>
      <c r="N139"/>
      <c r="O139"/>
      <c r="P139"/>
    </row>
    <row r="140" spans="1:16" s="13" customFormat="1" ht="12.75" customHeight="1" x14ac:dyDescent="0.25">
      <c r="N140"/>
      <c r="O140"/>
      <c r="P140"/>
    </row>
    <row r="141" spans="1:16" s="13" customFormat="1" ht="12.75" customHeight="1" x14ac:dyDescent="0.25">
      <c r="N141"/>
      <c r="O141"/>
      <c r="P141"/>
    </row>
    <row r="142" spans="1:16" s="13" customFormat="1" ht="12.75" customHeight="1" x14ac:dyDescent="0.25">
      <c r="N142"/>
      <c r="O142"/>
      <c r="P142"/>
    </row>
    <row r="143" spans="1:16" s="13" customFormat="1" ht="12.75" customHeight="1" x14ac:dyDescent="0.25">
      <c r="N143"/>
      <c r="O143"/>
      <c r="P143"/>
    </row>
    <row r="144" spans="1:16" s="13" customFormat="1" ht="12.75" customHeight="1" x14ac:dyDescent="0.25">
      <c r="N144"/>
      <c r="O144"/>
      <c r="P144"/>
    </row>
    <row r="145" spans="1:16" s="13" customFormat="1" ht="12.75" customHeight="1" x14ac:dyDescent="0.25">
      <c r="N145"/>
      <c r="O145"/>
      <c r="P145"/>
    </row>
    <row r="146" spans="1:16" s="13" customFormat="1" ht="12.75" customHeight="1" x14ac:dyDescent="0.25">
      <c r="N146"/>
      <c r="O146"/>
      <c r="P146"/>
    </row>
    <row r="147" spans="1:16" s="13" customFormat="1" ht="12.75" customHeight="1" x14ac:dyDescent="0.25">
      <c r="N147"/>
      <c r="O147"/>
      <c r="P147"/>
    </row>
    <row r="148" spans="1:16" s="13" customFormat="1" ht="12.75" customHeight="1" x14ac:dyDescent="0.25">
      <c r="N148"/>
      <c r="O148"/>
      <c r="P148"/>
    </row>
    <row r="149" spans="1:16" s="13" customFormat="1" ht="12.75" customHeight="1" x14ac:dyDescent="0.25">
      <c r="N149"/>
      <c r="O149"/>
      <c r="P149"/>
    </row>
    <row r="150" spans="1:16" s="13" customFormat="1" ht="12.75" customHeight="1" x14ac:dyDescent="0.25">
      <c r="N150"/>
      <c r="O150"/>
      <c r="P150"/>
    </row>
    <row r="151" spans="1:16" s="13" customFormat="1" ht="12.75" customHeight="1" x14ac:dyDescent="0.25">
      <c r="N151"/>
      <c r="O151"/>
      <c r="P151"/>
    </row>
    <row r="152" spans="1:16" s="13" customFormat="1" ht="12.75" customHeight="1" x14ac:dyDescent="0.25">
      <c r="N152"/>
      <c r="O152"/>
      <c r="P152"/>
    </row>
    <row r="153" spans="1:16" s="13" customFormat="1" ht="12.75" customHeight="1" x14ac:dyDescent="0.25">
      <c r="N153"/>
      <c r="O153"/>
      <c r="P153"/>
    </row>
    <row r="154" spans="1:16" s="18" customFormat="1" ht="12.75" customHeight="1" x14ac:dyDescent="0.25">
      <c r="A154" s="18" t="s">
        <v>108</v>
      </c>
      <c r="D154" s="19"/>
      <c r="N154"/>
      <c r="O154"/>
      <c r="P154"/>
    </row>
    <row r="155" spans="1:16" ht="12.75" customHeight="1" x14ac:dyDescent="0.25"/>
    <row r="156" spans="1:16" ht="12.75" customHeight="1" x14ac:dyDescent="0.25"/>
    <row r="157" spans="1:16" ht="12.75" customHeight="1" x14ac:dyDescent="0.25">
      <c r="M157" s="5" t="s">
        <v>72</v>
      </c>
    </row>
    <row r="158" spans="1:16" ht="12.75" customHeight="1" x14ac:dyDescent="0.25"/>
    <row r="159" spans="1:16" ht="12.75" customHeight="1" x14ac:dyDescent="0.25"/>
    <row r="160" spans="1:16" ht="12.75" customHeight="1" x14ac:dyDescent="0.25"/>
    <row r="161" spans="1:16" ht="12.75" customHeight="1" x14ac:dyDescent="0.25"/>
    <row r="162" spans="1:16" ht="12.75" customHeight="1" x14ac:dyDescent="0.25"/>
    <row r="163" spans="1:16" ht="12.75" customHeight="1" x14ac:dyDescent="0.25"/>
    <row r="164" spans="1:16" ht="12.75" customHeight="1" x14ac:dyDescent="0.25"/>
    <row r="165" spans="1:16" ht="12.75" customHeight="1" x14ac:dyDescent="0.25"/>
    <row r="166" spans="1:16" ht="12.75" customHeight="1" x14ac:dyDescent="0.25"/>
    <row r="167" spans="1:16" ht="12.75" customHeight="1" x14ac:dyDescent="0.25"/>
    <row r="168" spans="1:16" ht="12.75" customHeight="1" x14ac:dyDescent="0.25"/>
    <row r="169" spans="1:16" s="11" customFormat="1" ht="12.75" customHeight="1" x14ac:dyDescent="0.25">
      <c r="A169" s="11" t="s">
        <v>103</v>
      </c>
      <c r="N169"/>
      <c r="O169"/>
      <c r="P169"/>
    </row>
    <row r="170" spans="1:16" s="13" customFormat="1" ht="12.75" customHeight="1" x14ac:dyDescent="0.25">
      <c r="N170"/>
      <c r="O170"/>
      <c r="P170"/>
    </row>
    <row r="171" spans="1:16" s="13" customFormat="1" ht="12.75" customHeight="1" x14ac:dyDescent="0.25">
      <c r="N171"/>
      <c r="O171"/>
      <c r="P171"/>
    </row>
    <row r="172" spans="1:16" s="13" customFormat="1" ht="12.75" customHeight="1" x14ac:dyDescent="0.25">
      <c r="N172"/>
      <c r="O172"/>
      <c r="P172"/>
    </row>
    <row r="173" spans="1:16" s="13" customFormat="1" ht="12.75" customHeight="1" x14ac:dyDescent="0.25">
      <c r="N173"/>
      <c r="O173"/>
      <c r="P173"/>
    </row>
    <row r="174" spans="1:16" s="13" customFormat="1" ht="12.75" customHeight="1" x14ac:dyDescent="0.25">
      <c r="N174"/>
      <c r="O174"/>
      <c r="P174"/>
    </row>
    <row r="175" spans="1:16" s="13" customFormat="1" ht="12.75" customHeight="1" x14ac:dyDescent="0.25">
      <c r="N175"/>
      <c r="O175"/>
      <c r="P175"/>
    </row>
    <row r="176" spans="1:16" s="13" customFormat="1" ht="12.75" customHeight="1" x14ac:dyDescent="0.25">
      <c r="N176"/>
      <c r="O176"/>
      <c r="P176"/>
    </row>
    <row r="177" spans="1:16" s="13" customFormat="1" ht="12.75" customHeight="1" x14ac:dyDescent="0.25">
      <c r="N177"/>
      <c r="O177"/>
      <c r="P177"/>
    </row>
    <row r="178" spans="1:16" s="13" customFormat="1" ht="12.75" customHeight="1" x14ac:dyDescent="0.25">
      <c r="N178"/>
      <c r="O178"/>
      <c r="P178"/>
    </row>
    <row r="179" spans="1:16" s="13" customFormat="1" ht="12.75" customHeight="1" x14ac:dyDescent="0.25">
      <c r="N179"/>
      <c r="O179"/>
      <c r="P179"/>
    </row>
    <row r="180" spans="1:16" s="13" customFormat="1" ht="12.75" customHeight="1" x14ac:dyDescent="0.25">
      <c r="N180"/>
      <c r="O180"/>
      <c r="P180"/>
    </row>
    <row r="181" spans="1:16" s="13" customFormat="1" ht="12.75" customHeight="1" x14ac:dyDescent="0.25">
      <c r="N181"/>
      <c r="O181"/>
      <c r="P181"/>
    </row>
    <row r="182" spans="1:16" s="13" customFormat="1" ht="12.75" customHeight="1" x14ac:dyDescent="0.25">
      <c r="N182"/>
      <c r="O182"/>
      <c r="P182"/>
    </row>
    <row r="183" spans="1:16" s="18" customFormat="1" ht="12.75" customHeight="1" x14ac:dyDescent="0.25">
      <c r="A183" s="18" t="s">
        <v>109</v>
      </c>
      <c r="D183" s="19"/>
      <c r="H183" s="5"/>
      <c r="N183"/>
      <c r="O183"/>
      <c r="P183"/>
    </row>
    <row r="184" spans="1:16" ht="12.75" customHeight="1" x14ac:dyDescent="0.25"/>
    <row r="185" spans="1:16" ht="12.75" customHeight="1" x14ac:dyDescent="0.25"/>
    <row r="186" spans="1:16" ht="12.75" customHeight="1" x14ac:dyDescent="0.25"/>
    <row r="187" spans="1:16" ht="12.75" customHeight="1" x14ac:dyDescent="0.25"/>
    <row r="188" spans="1:16" ht="12.75" customHeight="1" x14ac:dyDescent="0.25"/>
    <row r="189" spans="1:16" ht="12.75" customHeight="1" x14ac:dyDescent="0.25"/>
    <row r="190" spans="1:16" ht="12.75" customHeight="1" x14ac:dyDescent="0.25"/>
    <row r="191" spans="1:16" ht="12.75" customHeight="1" x14ac:dyDescent="0.25"/>
    <row r="192" spans="1:16" ht="12.75" customHeight="1" x14ac:dyDescent="0.25"/>
    <row r="193" spans="1:16" ht="12.75" customHeight="1" x14ac:dyDescent="0.25"/>
    <row r="194" spans="1:16" ht="12.75" customHeight="1" x14ac:dyDescent="0.25"/>
    <row r="195" spans="1:16" ht="12.75" customHeight="1" x14ac:dyDescent="0.25"/>
    <row r="196" spans="1:16" ht="12.75" customHeight="1" x14ac:dyDescent="0.25"/>
    <row r="197" spans="1:16" ht="12.75" customHeight="1" x14ac:dyDescent="0.25"/>
    <row r="198" spans="1:16" s="13" customFormat="1" ht="12.75" customHeight="1" x14ac:dyDescent="0.25">
      <c r="A198" s="11" t="s">
        <v>104</v>
      </c>
      <c r="B198" s="11"/>
      <c r="C198" s="11"/>
      <c r="D198" s="15"/>
      <c r="E198" s="11"/>
      <c r="F198" s="11"/>
      <c r="G198" s="11"/>
      <c r="H198" s="11"/>
      <c r="I198" s="11"/>
      <c r="J198" s="11"/>
      <c r="K198" s="11"/>
      <c r="L198" s="11"/>
      <c r="N198"/>
      <c r="O198"/>
      <c r="P198"/>
    </row>
    <row r="199" spans="1:16" s="13" customFormat="1" ht="12.75" customHeight="1" x14ac:dyDescent="0.25">
      <c r="N199"/>
      <c r="O199"/>
      <c r="P199"/>
    </row>
    <row r="200" spans="1:16" s="13" customFormat="1" ht="12.75" customHeight="1" x14ac:dyDescent="0.25">
      <c r="N200"/>
      <c r="O200"/>
      <c r="P200"/>
    </row>
    <row r="201" spans="1:16" s="13" customFormat="1" ht="12.75" customHeight="1" x14ac:dyDescent="0.25">
      <c r="N201"/>
      <c r="O201"/>
      <c r="P201"/>
    </row>
    <row r="202" spans="1:16" s="13" customFormat="1" ht="12.75" customHeight="1" x14ac:dyDescent="0.25">
      <c r="N202"/>
      <c r="O202"/>
      <c r="P202"/>
    </row>
    <row r="203" spans="1:16" s="13" customFormat="1" ht="12.75" customHeight="1" x14ac:dyDescent="0.25">
      <c r="N203"/>
      <c r="O203"/>
      <c r="P203"/>
    </row>
    <row r="204" spans="1:16" s="13" customFormat="1" ht="12.75" customHeight="1" x14ac:dyDescent="0.25">
      <c r="N204"/>
      <c r="O204"/>
      <c r="P204"/>
    </row>
    <row r="205" spans="1:16" s="13" customFormat="1" ht="12.75" customHeight="1" x14ac:dyDescent="0.25">
      <c r="N205"/>
      <c r="O205"/>
      <c r="P205"/>
    </row>
    <row r="206" spans="1:16" s="13" customFormat="1" ht="12.75" customHeight="1" x14ac:dyDescent="0.25">
      <c r="N206"/>
      <c r="O206"/>
      <c r="P206"/>
    </row>
    <row r="207" spans="1:16" s="13" customFormat="1" ht="12.75" customHeight="1" x14ac:dyDescent="0.25">
      <c r="N207"/>
      <c r="O207"/>
      <c r="P207"/>
    </row>
    <row r="208" spans="1:16" s="13" customFormat="1" ht="12.75" customHeight="1" x14ac:dyDescent="0.25">
      <c r="N208"/>
      <c r="O208"/>
      <c r="P208"/>
    </row>
    <row r="209" spans="1:16" s="13" customFormat="1" ht="12.75" customHeight="1" x14ac:dyDescent="0.25">
      <c r="N209"/>
      <c r="O209"/>
      <c r="P209"/>
    </row>
    <row r="210" spans="1:16" s="13" customFormat="1" ht="12.75" customHeight="1" x14ac:dyDescent="0.25">
      <c r="N210"/>
      <c r="O210"/>
      <c r="P210"/>
    </row>
    <row r="211" spans="1:16" s="13" customFormat="1" ht="12.75" customHeight="1" x14ac:dyDescent="0.25">
      <c r="N211"/>
      <c r="O211"/>
      <c r="P211"/>
    </row>
    <row r="212" spans="1:16" s="13" customFormat="1" ht="12.75" customHeight="1" x14ac:dyDescent="0.25">
      <c r="A212" s="11"/>
      <c r="N212"/>
      <c r="O212"/>
      <c r="P212"/>
    </row>
    <row r="213" spans="1:16" ht="12.75" customHeight="1" x14ac:dyDescent="0.25"/>
    <row r="214" spans="1:16" ht="12.75" customHeight="1" x14ac:dyDescent="0.25"/>
    <row r="215" spans="1:16" ht="12.75" customHeight="1" x14ac:dyDescent="0.25"/>
  </sheetData>
  <mergeCells count="3">
    <mergeCell ref="A1:D1"/>
    <mergeCell ref="E1:H1"/>
    <mergeCell ref="I1:L1"/>
  </mergeCells>
  <pageMargins left="0" right="0" top="0.19685039370078741" bottom="0.19685039370078741" header="0.15748031496062992" footer="0.15748031496062992"/>
  <pageSetup paperSize="9" scale="86" orientation="landscape" r:id="rId1"/>
  <headerFooter>
    <oddHeader xml:space="preserve">&amp;L&amp;"Arial,Gras"&amp;9
</oddHeader>
    <oddFooter>&amp;CPage &amp;P&amp;R&amp;Z&amp;F</oddFooter>
  </headerFooter>
  <rowBreaks count="4" manualBreakCount="4">
    <brk id="48" max="11" man="1"/>
    <brk id="93" max="11" man="1"/>
    <brk id="138" max="11" man="1"/>
    <brk id="182"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75289-6476-43B4-9BF0-A7922DFB3B2D}">
  <sheetPr>
    <tabColor rgb="FF0000FF"/>
  </sheetPr>
  <dimension ref="A1:GH104"/>
  <sheetViews>
    <sheetView topLeftCell="A4" zoomScale="85" zoomScaleNormal="85" workbookViewId="0">
      <selection activeCell="I38" sqref="I38:I39"/>
    </sheetView>
  </sheetViews>
  <sheetFormatPr baseColWidth="10" defaultColWidth="11.42578125" defaultRowHeight="12" x14ac:dyDescent="0.2"/>
  <cols>
    <col min="1" max="2" width="2.42578125" style="21" customWidth="1"/>
    <col min="3" max="3" width="44.5703125" style="21" bestFit="1" customWidth="1"/>
    <col min="4" max="4" width="10.42578125" style="21" customWidth="1"/>
    <col min="5" max="6" width="9.5703125" style="21" customWidth="1"/>
    <col min="7" max="7" width="11.28515625" style="21" bestFit="1" customWidth="1"/>
    <col min="8" max="8" width="9.5703125" style="21" customWidth="1"/>
    <col min="9" max="9" width="10.5703125" style="21" customWidth="1"/>
    <col min="10" max="13" width="9.5703125" style="21" customWidth="1"/>
    <col min="14" max="190" width="11.42578125" style="21"/>
    <col min="191" max="16384" width="11.42578125" style="122"/>
  </cols>
  <sheetData>
    <row r="1" spans="1:13" s="21" customFormat="1" x14ac:dyDescent="0.2">
      <c r="A1" s="20"/>
      <c r="C1" s="22"/>
      <c r="E1" s="23"/>
      <c r="G1" s="24"/>
    </row>
    <row r="2" spans="1:13" s="23" customFormat="1" x14ac:dyDescent="0.2">
      <c r="A2" s="20"/>
      <c r="G2" s="25"/>
    </row>
    <row r="3" spans="1:13" s="23" customFormat="1" x14ac:dyDescent="0.2">
      <c r="A3" s="20"/>
    </row>
    <row r="4" spans="1:13" s="23" customFormat="1" ht="24" customHeight="1" x14ac:dyDescent="0.2">
      <c r="A4" s="20"/>
      <c r="C4" s="26" t="s">
        <v>73</v>
      </c>
      <c r="D4" s="27" t="s">
        <v>5</v>
      </c>
      <c r="E4" s="28"/>
      <c r="F4" s="28"/>
      <c r="G4" s="29"/>
      <c r="H4" s="27" t="s">
        <v>6</v>
      </c>
      <c r="I4" s="28"/>
      <c r="J4" s="28"/>
      <c r="K4" s="29"/>
      <c r="L4" s="27" t="s">
        <v>7</v>
      </c>
      <c r="M4" s="29"/>
    </row>
    <row r="5" spans="1:13" s="23" customFormat="1" ht="53.25" customHeight="1" x14ac:dyDescent="0.2">
      <c r="A5" s="20"/>
      <c r="C5" s="30"/>
      <c r="D5" s="31" t="s">
        <v>83</v>
      </c>
      <c r="E5" s="32" t="s">
        <v>84</v>
      </c>
      <c r="F5" s="33"/>
      <c r="G5" s="34" t="s">
        <v>85</v>
      </c>
      <c r="H5" s="35" t="s">
        <v>86</v>
      </c>
      <c r="I5" s="36" t="s">
        <v>87</v>
      </c>
      <c r="J5" s="32" t="s">
        <v>88</v>
      </c>
      <c r="K5" s="37"/>
      <c r="L5" s="32" t="s">
        <v>89</v>
      </c>
      <c r="M5" s="38"/>
    </row>
    <row r="6" spans="1:13" s="23" customFormat="1" ht="36" customHeight="1" x14ac:dyDescent="0.2">
      <c r="A6" s="20"/>
      <c r="C6" s="39"/>
      <c r="D6" s="40"/>
      <c r="E6" s="34" t="s">
        <v>8</v>
      </c>
      <c r="F6" s="41" t="s">
        <v>9</v>
      </c>
      <c r="G6" s="34" t="s">
        <v>9</v>
      </c>
      <c r="H6" s="42"/>
      <c r="I6" s="43"/>
      <c r="J6" s="34" t="s">
        <v>8</v>
      </c>
      <c r="K6" s="34" t="s">
        <v>9</v>
      </c>
      <c r="L6" s="34" t="s">
        <v>8</v>
      </c>
      <c r="M6" s="34" t="s">
        <v>9</v>
      </c>
    </row>
    <row r="7" spans="1:13" s="23" customFormat="1" ht="14.25" x14ac:dyDescent="0.2">
      <c r="A7" s="20"/>
      <c r="C7" s="44" t="s">
        <v>10</v>
      </c>
      <c r="D7" s="45">
        <v>464.02305304999999</v>
      </c>
      <c r="E7" s="46">
        <v>0.11841944431116325</v>
      </c>
      <c r="F7" s="47">
        <v>1.0056189375030833E-2</v>
      </c>
      <c r="G7" s="48">
        <v>1.3388239549272152E-2</v>
      </c>
      <c r="H7" s="49">
        <v>-5.3654763555965879E-4</v>
      </c>
      <c r="I7" s="50">
        <v>5161.9476920500001</v>
      </c>
      <c r="J7" s="46">
        <v>1.1992412373748484E-2</v>
      </c>
      <c r="K7" s="48">
        <v>9.1174741851169916E-3</v>
      </c>
      <c r="L7" s="46">
        <v>2.1378705716831758E-2</v>
      </c>
      <c r="M7" s="46">
        <v>1.1046982147858042E-2</v>
      </c>
    </row>
    <row r="8" spans="1:13" s="23" customFormat="1" x14ac:dyDescent="0.2">
      <c r="A8" s="20"/>
      <c r="C8" s="51" t="s">
        <v>11</v>
      </c>
      <c r="D8" s="52">
        <v>290.05543039999998</v>
      </c>
      <c r="E8" s="53">
        <v>0.11926229119155041</v>
      </c>
      <c r="F8" s="54">
        <v>1.6801122034504345E-4</v>
      </c>
      <c r="G8" s="55">
        <v>1.1856952966734724E-2</v>
      </c>
      <c r="H8" s="56">
        <v>-2.1316609461430325E-3</v>
      </c>
      <c r="I8" s="57">
        <v>3221.5547704000001</v>
      </c>
      <c r="J8" s="58">
        <v>-4.2363960181091009E-5</v>
      </c>
      <c r="K8" s="59">
        <v>-2.5126621234470292E-3</v>
      </c>
      <c r="L8" s="58">
        <v>1.2801093022508203E-2</v>
      </c>
      <c r="M8" s="58">
        <v>1.7536203227956904E-3</v>
      </c>
    </row>
    <row r="9" spans="1:13" s="23" customFormat="1" x14ac:dyDescent="0.2">
      <c r="A9" s="20"/>
      <c r="C9" s="60" t="s">
        <v>12</v>
      </c>
      <c r="D9" s="61">
        <v>90.258847580000008</v>
      </c>
      <c r="E9" s="62">
        <v>8.6831046984004567E-2</v>
      </c>
      <c r="F9" s="63">
        <v>3.9182440969953714E-3</v>
      </c>
      <c r="G9" s="64">
        <v>1.1902381297201892E-4</v>
      </c>
      <c r="H9" s="65">
        <v>2.4597165777721086E-2</v>
      </c>
      <c r="I9" s="66">
        <v>1023.8057455799999</v>
      </c>
      <c r="J9" s="67">
        <v>3.3555199298067606E-3</v>
      </c>
      <c r="K9" s="68">
        <v>-3.0215457469906504E-4</v>
      </c>
      <c r="L9" s="67">
        <v>5.1777087389925924E-4</v>
      </c>
      <c r="M9" s="67">
        <v>-1.0861281077344076E-2</v>
      </c>
    </row>
    <row r="10" spans="1:13" s="23" customFormat="1" x14ac:dyDescent="0.2">
      <c r="A10" s="20"/>
      <c r="C10" s="69" t="s">
        <v>13</v>
      </c>
      <c r="D10" s="61">
        <v>21.782419999999998</v>
      </c>
      <c r="E10" s="62">
        <v>8.6831046984004567E-2</v>
      </c>
      <c r="F10" s="63">
        <v>-3.1075542331269079E-2</v>
      </c>
      <c r="G10" s="64">
        <v>1.3345032917250421E-2</v>
      </c>
      <c r="H10" s="65">
        <v>-2.3754901485679047E-2</v>
      </c>
      <c r="I10" s="66">
        <v>272.19489900000002</v>
      </c>
      <c r="J10" s="67">
        <v>-9.0857905732883992E-3</v>
      </c>
      <c r="K10" s="68">
        <v>-1.2557095771276949E-2</v>
      </c>
      <c r="L10" s="67">
        <v>4.2468323159114973E-3</v>
      </c>
      <c r="M10" s="67">
        <v>-4.9048419816503097E-3</v>
      </c>
    </row>
    <row r="11" spans="1:13" s="23" customFormat="1" x14ac:dyDescent="0.2">
      <c r="A11" s="20"/>
      <c r="C11" s="69" t="s">
        <v>14</v>
      </c>
      <c r="D11" s="61">
        <v>53.144141159999997</v>
      </c>
      <c r="E11" s="62">
        <v>0.18696935972616324</v>
      </c>
      <c r="F11" s="63">
        <v>5.1125250743884854E-2</v>
      </c>
      <c r="G11" s="64">
        <v>-7.7837414738977095E-3</v>
      </c>
      <c r="H11" s="65">
        <v>4.3435767510822787E-2</v>
      </c>
      <c r="I11" s="66">
        <v>586.93801215999997</v>
      </c>
      <c r="J11" s="67">
        <v>2.9132760155491599E-2</v>
      </c>
      <c r="K11" s="68">
        <v>2.431603883107325E-2</v>
      </c>
      <c r="L11" s="67">
        <v>2.5293858348454101E-2</v>
      </c>
      <c r="M11" s="67">
        <v>1.2653217272811768E-2</v>
      </c>
    </row>
    <row r="12" spans="1:13" s="23" customFormat="1" x14ac:dyDescent="0.2">
      <c r="C12" s="69" t="s">
        <v>15</v>
      </c>
      <c r="D12" s="61">
        <v>14.148577509999999</v>
      </c>
      <c r="E12" s="62">
        <v>1.8798947140044486E-2</v>
      </c>
      <c r="F12" s="63">
        <v>-0.11315624415461578</v>
      </c>
      <c r="G12" s="64">
        <v>8.1473926471544722E-3</v>
      </c>
      <c r="H12" s="65">
        <v>4.3673014044926406E-2</v>
      </c>
      <c r="I12" s="66">
        <v>152.12406650999998</v>
      </c>
      <c r="J12" s="67">
        <v>-7.1369689369500278E-2</v>
      </c>
      <c r="K12" s="68">
        <v>-7.109060841442294E-2</v>
      </c>
      <c r="L12" s="67">
        <v>-9.7091014030741385E-2</v>
      </c>
      <c r="M12" s="67">
        <v>-0.11008942764462903</v>
      </c>
    </row>
    <row r="13" spans="1:13" s="23" customFormat="1" x14ac:dyDescent="0.2">
      <c r="C13" s="70" t="s">
        <v>16</v>
      </c>
      <c r="D13" s="61">
        <v>86.378914090000009</v>
      </c>
      <c r="E13" s="62">
        <v>7.485114704783169E-2</v>
      </c>
      <c r="F13" s="63">
        <v>-5.1467694478668502E-3</v>
      </c>
      <c r="G13" s="64">
        <v>2.2822996116517169E-2</v>
      </c>
      <c r="H13" s="65">
        <v>-9.4100011774927994E-3</v>
      </c>
      <c r="I13" s="66">
        <v>949.12278008999976</v>
      </c>
      <c r="J13" s="67">
        <v>-6.5425676217952811E-3</v>
      </c>
      <c r="K13" s="68">
        <v>-3.8950808557131067E-3</v>
      </c>
      <c r="L13" s="67">
        <v>1.9615596926096934E-3</v>
      </c>
      <c r="M13" s="67">
        <v>-3.9455492053191987E-3</v>
      </c>
    </row>
    <row r="14" spans="1:13" s="23" customFormat="1" x14ac:dyDescent="0.2">
      <c r="C14" s="71" t="s">
        <v>17</v>
      </c>
      <c r="D14" s="61">
        <v>21.26911587</v>
      </c>
      <c r="E14" s="62">
        <v>0.12334971087198965</v>
      </c>
      <c r="F14" s="63">
        <v>3.4234117299314804E-2</v>
      </c>
      <c r="G14" s="64">
        <v>2.6637589191899735E-2</v>
      </c>
      <c r="H14" s="65">
        <v>3.1220963221495479E-2</v>
      </c>
      <c r="I14" s="66">
        <v>229.03108686999997</v>
      </c>
      <c r="J14" s="67">
        <v>1.5913828338453451E-2</v>
      </c>
      <c r="K14" s="68">
        <v>1.511681153390021E-2</v>
      </c>
      <c r="L14" s="67">
        <v>1.2138407992320799E-2</v>
      </c>
      <c r="M14" s="67">
        <v>6.3555165527331425E-3</v>
      </c>
    </row>
    <row r="15" spans="1:13" s="23" customFormat="1" x14ac:dyDescent="0.2">
      <c r="C15" s="71" t="s">
        <v>18</v>
      </c>
      <c r="D15" s="61">
        <v>61.063408859999996</v>
      </c>
      <c r="E15" s="62">
        <v>5.0755051834642018E-2</v>
      </c>
      <c r="F15" s="63">
        <v>-2.491403027998651E-2</v>
      </c>
      <c r="G15" s="64">
        <v>1.9616188651932154E-2</v>
      </c>
      <c r="H15" s="65">
        <v>-2.7377562228977359E-2</v>
      </c>
      <c r="I15" s="66">
        <v>679.78103185999998</v>
      </c>
      <c r="J15" s="67">
        <v>-1.8785012046229621E-2</v>
      </c>
      <c r="K15" s="68">
        <v>-1.479802314501355E-2</v>
      </c>
      <c r="L15" s="67">
        <v>-5.8779904257147964E-3</v>
      </c>
      <c r="M15" s="67">
        <v>-1.1541301187282804E-2</v>
      </c>
    </row>
    <row r="16" spans="1:13" s="23" customFormat="1" x14ac:dyDescent="0.2">
      <c r="C16" s="72" t="s">
        <v>19</v>
      </c>
      <c r="D16" s="61">
        <v>11.14956725</v>
      </c>
      <c r="E16" s="62">
        <v>-5.968116894179254E-2</v>
      </c>
      <c r="F16" s="63">
        <v>-0.18414758208346826</v>
      </c>
      <c r="G16" s="64">
        <v>1.2804268533862073E-2</v>
      </c>
      <c r="H16" s="65">
        <v>-0.25558611717942015</v>
      </c>
      <c r="I16" s="66">
        <v>148.83539725</v>
      </c>
      <c r="J16" s="67">
        <v>-0.14994287324082045</v>
      </c>
      <c r="K16" s="68">
        <v>-0.15302655840519142</v>
      </c>
      <c r="L16" s="67">
        <v>-0.1247570325763343</v>
      </c>
      <c r="M16" s="67">
        <v>-0.13348264802569842</v>
      </c>
    </row>
    <row r="17" spans="1:14" s="23" customFormat="1" x14ac:dyDescent="0.2">
      <c r="C17" s="60" t="s">
        <v>20</v>
      </c>
      <c r="D17" s="61">
        <v>30.045753939999997</v>
      </c>
      <c r="E17" s="62">
        <v>0.16465289969975583</v>
      </c>
      <c r="F17" s="63">
        <v>5.8533155754604271E-2</v>
      </c>
      <c r="G17" s="64">
        <v>3.9432948938162848E-3</v>
      </c>
      <c r="H17" s="73">
        <v>6.7590151325506165E-2</v>
      </c>
      <c r="I17" s="66">
        <v>321.97144093999998</v>
      </c>
      <c r="J17" s="74">
        <v>3.1980958441943708E-2</v>
      </c>
      <c r="K17" s="68">
        <v>3.0731066276916685E-2</v>
      </c>
      <c r="L17" s="67">
        <v>4.7071594031330433E-2</v>
      </c>
      <c r="M17" s="67">
        <v>3.6274507988639737E-2</v>
      </c>
    </row>
    <row r="18" spans="1:14" s="23" customFormat="1" x14ac:dyDescent="0.2">
      <c r="C18" s="60" t="s">
        <v>21</v>
      </c>
      <c r="D18" s="61">
        <v>66.58065191</v>
      </c>
      <c r="E18" s="62">
        <v>0.18495056875290672</v>
      </c>
      <c r="F18" s="63">
        <v>2.2751867588546304E-2</v>
      </c>
      <c r="G18" s="64">
        <v>1.8988575342410607E-2</v>
      </c>
      <c r="H18" s="65">
        <v>2.0908067024074217E-2</v>
      </c>
      <c r="I18" s="66">
        <v>717.38671291000014</v>
      </c>
      <c r="J18" s="67">
        <v>2.2759296370942428E-2</v>
      </c>
      <c r="K18" s="68">
        <v>1.4474464297173917E-2</v>
      </c>
      <c r="L18" s="67">
        <v>5.8781604680377963E-2</v>
      </c>
      <c r="M18" s="67">
        <v>3.9777602240310683E-2</v>
      </c>
    </row>
    <row r="19" spans="1:14" s="23" customFormat="1" x14ac:dyDescent="0.2">
      <c r="A19" s="21"/>
      <c r="C19" s="69" t="s">
        <v>22</v>
      </c>
      <c r="D19" s="61">
        <v>42.802414659999997</v>
      </c>
      <c r="E19" s="62">
        <v>0.21810133815112653</v>
      </c>
      <c r="F19" s="63">
        <v>4.5619226157298964E-2</v>
      </c>
      <c r="G19" s="64">
        <v>2.4279625678346184E-2</v>
      </c>
      <c r="H19" s="65">
        <v>1.0892680591750636E-2</v>
      </c>
      <c r="I19" s="66">
        <v>457.64028165999997</v>
      </c>
      <c r="J19" s="67">
        <v>2.0422558853192774E-2</v>
      </c>
      <c r="K19" s="68">
        <v>9.7194838536627248E-3</v>
      </c>
      <c r="L19" s="67">
        <v>6.0129021161535068E-2</v>
      </c>
      <c r="M19" s="67">
        <v>3.8752222391257529E-2</v>
      </c>
    </row>
    <row r="20" spans="1:14" s="23" customFormat="1" x14ac:dyDescent="0.2">
      <c r="A20" s="21"/>
      <c r="C20" s="69" t="s">
        <v>23</v>
      </c>
      <c r="D20" s="61">
        <v>23.778237250000004</v>
      </c>
      <c r="E20" s="62">
        <v>0.12961192436055691</v>
      </c>
      <c r="F20" s="63">
        <v>-1.5058428374947308E-2</v>
      </c>
      <c r="G20" s="64">
        <v>9.8320714237623008E-3</v>
      </c>
      <c r="H20" s="65">
        <v>3.9172193550122802E-2</v>
      </c>
      <c r="I20" s="66">
        <v>259.74642725000001</v>
      </c>
      <c r="J20" s="67">
        <v>2.6902451812646389E-2</v>
      </c>
      <c r="K20" s="68">
        <v>2.2909704735742942E-2</v>
      </c>
      <c r="L20" s="67">
        <v>5.6383618187476614E-2</v>
      </c>
      <c r="M20" s="67">
        <v>4.1560216222319868E-2</v>
      </c>
    </row>
    <row r="21" spans="1:14" s="23" customFormat="1" x14ac:dyDescent="0.2">
      <c r="C21" s="75" t="s">
        <v>24</v>
      </c>
      <c r="D21" s="52">
        <v>173.96762265000001</v>
      </c>
      <c r="E21" s="53">
        <v>0.117016988579284</v>
      </c>
      <c r="F21" s="54">
        <v>2.6744624366243697E-2</v>
      </c>
      <c r="G21" s="55">
        <v>1.5915819671862064E-2</v>
      </c>
      <c r="H21" s="76">
        <v>2.2100740299126898E-3</v>
      </c>
      <c r="I21" s="57">
        <v>1940.3929216500001</v>
      </c>
      <c r="J21" s="58">
        <v>3.2626027575741068E-2</v>
      </c>
      <c r="K21" s="59">
        <v>2.9056621711195163E-2</v>
      </c>
      <c r="L21" s="58">
        <v>3.6222285553321409E-2</v>
      </c>
      <c r="M21" s="58">
        <v>2.6762687356954862E-2</v>
      </c>
    </row>
    <row r="22" spans="1:14" s="23" customFormat="1" ht="12.75" customHeight="1" x14ac:dyDescent="0.2">
      <c r="C22" s="77" t="s">
        <v>25</v>
      </c>
      <c r="D22" s="61">
        <v>132.30651863</v>
      </c>
      <c r="E22" s="62">
        <v>0.12151211028876308</v>
      </c>
      <c r="F22" s="63">
        <v>3.4486107492104345E-2</v>
      </c>
      <c r="G22" s="64">
        <v>1.494163188484765E-2</v>
      </c>
      <c r="H22" s="65">
        <v>-1.7563612547493168E-3</v>
      </c>
      <c r="I22" s="66">
        <v>1479.2138486300003</v>
      </c>
      <c r="J22" s="67">
        <v>3.9340348541447856E-2</v>
      </c>
      <c r="K22" s="68">
        <v>3.5819785977563967E-2</v>
      </c>
      <c r="L22" s="67">
        <v>3.9875749076233813E-2</v>
      </c>
      <c r="M22" s="67">
        <v>3.0699161624010207E-2</v>
      </c>
    </row>
    <row r="23" spans="1:14" s="23" customFormat="1" ht="12.75" customHeight="1" x14ac:dyDescent="0.2">
      <c r="C23" s="78" t="s">
        <v>26</v>
      </c>
      <c r="D23" s="61">
        <v>124.60710238</v>
      </c>
      <c r="E23" s="62">
        <v>0.12702532254422172</v>
      </c>
      <c r="F23" s="63">
        <v>3.82014926324592E-2</v>
      </c>
      <c r="G23" s="64">
        <v>1.3274361972318793E-2</v>
      </c>
      <c r="H23" s="65">
        <v>6.9026714206676942E-3</v>
      </c>
      <c r="I23" s="66">
        <v>1389.8019603800001</v>
      </c>
      <c r="J23" s="67">
        <v>4.4503219510164671E-2</v>
      </c>
      <c r="K23" s="68">
        <v>4.0643611385246414E-2</v>
      </c>
      <c r="L23" s="67">
        <v>4.4162264151434094E-2</v>
      </c>
      <c r="M23" s="67">
        <v>3.4612566158802816E-2</v>
      </c>
    </row>
    <row r="24" spans="1:14" s="23" customFormat="1" ht="12.75" customHeight="1" x14ac:dyDescent="0.2">
      <c r="A24" s="21"/>
      <c r="C24" s="71" t="s">
        <v>27</v>
      </c>
      <c r="D24" s="79">
        <v>7.6994162500000005</v>
      </c>
      <c r="E24" s="62">
        <v>3.9236620130081779E-2</v>
      </c>
      <c r="F24" s="63">
        <v>-2.0523662499938089E-2</v>
      </c>
      <c r="G24" s="64">
        <v>4.1844936798173471E-2</v>
      </c>
      <c r="H24" s="65">
        <v>-0.11177641689679541</v>
      </c>
      <c r="I24" s="66">
        <v>89.411888250000004</v>
      </c>
      <c r="J24" s="67">
        <v>-3.4816145642293406E-2</v>
      </c>
      <c r="K24" s="68">
        <v>-3.366012537106533E-2</v>
      </c>
      <c r="L24" s="67">
        <v>-2.3787863644958995E-2</v>
      </c>
      <c r="M24" s="67">
        <v>-2.718363053401629E-2</v>
      </c>
    </row>
    <row r="25" spans="1:14" s="23" customFormat="1" ht="12.75" customHeight="1" x14ac:dyDescent="0.2">
      <c r="C25" s="77" t="s">
        <v>28</v>
      </c>
      <c r="D25" s="61">
        <v>41.661104019999996</v>
      </c>
      <c r="E25" s="62">
        <v>0.10297739401041439</v>
      </c>
      <c r="F25" s="63">
        <v>2.5748485068073368E-3</v>
      </c>
      <c r="G25" s="64">
        <v>1.9066908323034149E-2</v>
      </c>
      <c r="H25" s="65">
        <v>1.4798612130372035E-2</v>
      </c>
      <c r="I25" s="66">
        <v>461.17907302000009</v>
      </c>
      <c r="J25" s="67">
        <v>1.1663589043603206E-2</v>
      </c>
      <c r="K25" s="68">
        <v>7.9420854010461284E-3</v>
      </c>
      <c r="L25" s="67">
        <v>2.491829930722278E-2</v>
      </c>
      <c r="M25" s="67">
        <v>1.4332138669366223E-2</v>
      </c>
    </row>
    <row r="26" spans="1:14" s="23" customFormat="1" ht="12.75" customHeight="1" x14ac:dyDescent="0.2">
      <c r="C26" s="80" t="s">
        <v>29</v>
      </c>
      <c r="D26" s="81">
        <v>397.44240114000002</v>
      </c>
      <c r="E26" s="82">
        <v>0.10799777322340343</v>
      </c>
      <c r="F26" s="83">
        <v>8.014751189373337E-3</v>
      </c>
      <c r="G26" s="84">
        <v>1.2480387467222576E-2</v>
      </c>
      <c r="H26" s="85">
        <v>-3.8888812779983573E-3</v>
      </c>
      <c r="I26" s="86">
        <v>4444.5609791399993</v>
      </c>
      <c r="J26" s="87">
        <v>1.0275765396893455E-2</v>
      </c>
      <c r="K26" s="88">
        <v>8.2591948003778448E-3</v>
      </c>
      <c r="L26" s="87">
        <v>1.5429474284889055E-2</v>
      </c>
      <c r="M26" s="87">
        <v>6.5106246471235973E-3</v>
      </c>
    </row>
    <row r="27" spans="1:14" s="23" customFormat="1" ht="12.75" hidden="1" customHeight="1" x14ac:dyDescent="0.2">
      <c r="C27" s="60"/>
      <c r="D27" s="61"/>
      <c r="E27" s="62"/>
      <c r="F27" s="63"/>
      <c r="G27" s="64"/>
      <c r="H27" s="89"/>
      <c r="I27" s="66"/>
      <c r="J27" s="67"/>
      <c r="K27" s="68"/>
      <c r="L27" s="67"/>
      <c r="M27" s="67"/>
    </row>
    <row r="28" spans="1:14" s="23" customFormat="1" ht="12.75" hidden="1" customHeight="1" x14ac:dyDescent="0.2">
      <c r="C28" s="60"/>
      <c r="D28" s="61"/>
      <c r="E28" s="62"/>
      <c r="F28" s="63"/>
      <c r="G28" s="64"/>
      <c r="H28" s="89"/>
      <c r="I28" s="66"/>
      <c r="J28" s="67"/>
      <c r="K28" s="68"/>
      <c r="L28" s="67"/>
      <c r="M28" s="67"/>
    </row>
    <row r="29" spans="1:14" s="23" customFormat="1" ht="12.75" hidden="1" customHeight="1" x14ac:dyDescent="0.2">
      <c r="C29" s="60"/>
      <c r="D29" s="61"/>
      <c r="E29" s="62"/>
      <c r="F29" s="63"/>
      <c r="G29" s="64"/>
      <c r="H29" s="89"/>
      <c r="I29" s="66"/>
      <c r="J29" s="67"/>
      <c r="K29" s="68"/>
      <c r="L29" s="67"/>
      <c r="M29" s="67"/>
    </row>
    <row r="30" spans="1:14" s="23" customFormat="1" ht="12.75" customHeight="1" x14ac:dyDescent="0.2">
      <c r="C30" s="90"/>
      <c r="D30" s="45"/>
      <c r="E30" s="46"/>
      <c r="F30" s="91"/>
      <c r="G30" s="46"/>
      <c r="H30" s="49"/>
      <c r="I30" s="92"/>
      <c r="J30" s="91"/>
      <c r="K30" s="46"/>
      <c r="L30" s="93"/>
      <c r="M30" s="46"/>
    </row>
    <row r="31" spans="1:14" s="23" customFormat="1" ht="12.75" customHeight="1" x14ac:dyDescent="0.2">
      <c r="C31" s="94" t="s">
        <v>30</v>
      </c>
      <c r="D31" s="95">
        <v>68.137470700000009</v>
      </c>
      <c r="E31" s="64">
        <v>0.27357977686592361</v>
      </c>
      <c r="F31" s="96">
        <v>0.14463396710983001</v>
      </c>
      <c r="G31" s="97">
        <v>-5.2149551654051329E-2</v>
      </c>
      <c r="H31" s="62">
        <v>4.1762378352421026E-2</v>
      </c>
      <c r="I31" s="98">
        <v>675.84098870000003</v>
      </c>
      <c r="J31" s="64">
        <v>4.4236592899915106E-2</v>
      </c>
      <c r="K31" s="64">
        <v>3.2920815029243489E-2</v>
      </c>
      <c r="L31" s="64">
        <v>3.8614971141505805E-2</v>
      </c>
      <c r="M31" s="64">
        <v>1.6246651219920416E-2</v>
      </c>
      <c r="N31" s="99"/>
    </row>
    <row r="32" spans="1:14" s="23" customFormat="1" ht="12.75" customHeight="1" x14ac:dyDescent="0.2">
      <c r="C32" s="100" t="s">
        <v>31</v>
      </c>
      <c r="D32" s="61">
        <v>54.14907487</v>
      </c>
      <c r="E32" s="64">
        <v>0.25412977910355727</v>
      </c>
      <c r="F32" s="96">
        <v>0.12552131591117832</v>
      </c>
      <c r="G32" s="64">
        <v>-4.9734856181604892E-2</v>
      </c>
      <c r="H32" s="62">
        <v>3.0297908432507903E-2</v>
      </c>
      <c r="I32" s="98">
        <v>540.87914087000001</v>
      </c>
      <c r="J32" s="64">
        <v>4.1753707999920175E-2</v>
      </c>
      <c r="K32" s="64">
        <v>2.9502565011497062E-2</v>
      </c>
      <c r="L32" s="64">
        <v>3.6722932864759139E-2</v>
      </c>
      <c r="M32" s="64">
        <v>1.2802373986910753E-2</v>
      </c>
      <c r="N32" s="99"/>
    </row>
    <row r="33" spans="2:14" s="23" customFormat="1" ht="12.75" customHeight="1" x14ac:dyDescent="0.2">
      <c r="C33" s="100" t="s">
        <v>32</v>
      </c>
      <c r="D33" s="61">
        <v>5.9159889800000007</v>
      </c>
      <c r="E33" s="64">
        <v>0.41344721687041752</v>
      </c>
      <c r="F33" s="96">
        <v>0.23222622209830757</v>
      </c>
      <c r="G33" s="64" t="s">
        <v>110</v>
      </c>
      <c r="H33" s="62">
        <v>0.17737593792450168</v>
      </c>
      <c r="I33" s="98">
        <v>58.130694980000001</v>
      </c>
      <c r="J33" s="64">
        <v>0.1247032134667756</v>
      </c>
      <c r="K33" s="64">
        <v>0.11584589315212601</v>
      </c>
      <c r="L33" s="64">
        <v>0.13926261706228082</v>
      </c>
      <c r="M33" s="64">
        <v>0.10711441680716605</v>
      </c>
      <c r="N33" s="99"/>
    </row>
    <row r="34" spans="2:14" s="23" customFormat="1" ht="12.75" customHeight="1" x14ac:dyDescent="0.2">
      <c r="C34" s="101" t="s">
        <v>33</v>
      </c>
      <c r="D34" s="102">
        <v>7.1816194500000003</v>
      </c>
      <c r="E34" s="103">
        <v>0.33040896775022999</v>
      </c>
      <c r="F34" s="104">
        <v>0.21814666840987718</v>
      </c>
      <c r="G34" s="103">
        <v>-0.15628495258891717</v>
      </c>
      <c r="H34" s="105">
        <v>2.4432580869163667E-2</v>
      </c>
      <c r="I34" s="106">
        <v>67.024458449999997</v>
      </c>
      <c r="J34" s="103">
        <v>-4.4261994302909891E-3</v>
      </c>
      <c r="K34" s="103">
        <v>-1.4879965220107705E-2</v>
      </c>
      <c r="L34" s="103">
        <v>-1.4168627738604389E-2</v>
      </c>
      <c r="M34" s="103">
        <v>-4.0429428558436231E-2</v>
      </c>
      <c r="N34" s="99"/>
    </row>
    <row r="35" spans="2:14" s="23" customFormat="1" ht="12.75" customHeight="1" x14ac:dyDescent="0.2">
      <c r="C35" s="107"/>
      <c r="D35" s="108"/>
      <c r="E35" s="68"/>
      <c r="F35" s="68"/>
      <c r="G35" s="68"/>
      <c r="H35" s="68"/>
      <c r="I35" s="108"/>
      <c r="J35" s="68"/>
      <c r="K35" s="68"/>
      <c r="L35" s="68"/>
      <c r="M35" s="68"/>
      <c r="N35" s="99"/>
    </row>
    <row r="36" spans="2:14" s="23" customFormat="1" ht="12.75" customHeight="1" x14ac:dyDescent="0.2">
      <c r="B36" s="109"/>
      <c r="C36" s="110"/>
      <c r="E36" s="111"/>
      <c r="F36" s="111"/>
      <c r="G36" s="111"/>
      <c r="H36" s="111"/>
      <c r="I36" s="112"/>
      <c r="J36" s="111"/>
      <c r="K36" s="111"/>
      <c r="L36" s="111"/>
      <c r="M36" s="111"/>
    </row>
    <row r="37" spans="2:14" s="23" customFormat="1" ht="29.25" customHeight="1" x14ac:dyDescent="0.2">
      <c r="B37" s="109"/>
      <c r="C37" s="26" t="s">
        <v>74</v>
      </c>
      <c r="D37" s="27" t="s">
        <v>5</v>
      </c>
      <c r="E37" s="28"/>
      <c r="F37" s="28"/>
      <c r="G37" s="29"/>
      <c r="H37" s="27" t="s">
        <v>6</v>
      </c>
      <c r="I37" s="28"/>
      <c r="J37" s="28"/>
      <c r="K37" s="29"/>
      <c r="L37" s="27" t="s">
        <v>7</v>
      </c>
      <c r="M37" s="29"/>
    </row>
    <row r="38" spans="2:14" s="23" customFormat="1" ht="53.25" customHeight="1" x14ac:dyDescent="0.2">
      <c r="B38" s="109"/>
      <c r="C38" s="30"/>
      <c r="D38" s="31" t="str">
        <f>D5</f>
        <v>Données brutes  juillet 2024</v>
      </c>
      <c r="E38" s="113" t="str">
        <f>E5</f>
        <v>Taux de croissance  juil 2024 / juil 2023</v>
      </c>
      <c r="F38" s="114"/>
      <c r="G38" s="34" t="str">
        <f>G5</f>
        <v>Taux de croissance  juil 2024 / juin 2024</v>
      </c>
      <c r="H38" s="35" t="str">
        <f>H5</f>
        <v>Rappel :
Taux ACM CVS-CJO à fin juillet 2023</v>
      </c>
      <c r="I38" s="36" t="str">
        <f>I5</f>
        <v>Données brutes août 2023 - juil 2024</v>
      </c>
      <c r="J38" s="113" t="str">
        <f>J5</f>
        <v>Taux ACM (août 2023 - juil 2024 / août 2022 - juil 2023)</v>
      </c>
      <c r="K38" s="115"/>
      <c r="L38" s="32" t="str">
        <f>L5</f>
        <v>( janv à juil 2024 ) /
( janv à juil 2023 )</v>
      </c>
      <c r="M38" s="38"/>
    </row>
    <row r="39" spans="2:14" s="23" customFormat="1" ht="40.5" customHeight="1" x14ac:dyDescent="0.2">
      <c r="B39" s="109"/>
      <c r="C39" s="39"/>
      <c r="D39" s="40"/>
      <c r="E39" s="34" t="s">
        <v>8</v>
      </c>
      <c r="F39" s="41" t="s">
        <v>9</v>
      </c>
      <c r="G39" s="34" t="s">
        <v>9</v>
      </c>
      <c r="H39" s="42"/>
      <c r="I39" s="43"/>
      <c r="J39" s="34" t="s">
        <v>8</v>
      </c>
      <c r="K39" s="34" t="s">
        <v>9</v>
      </c>
      <c r="L39" s="34" t="s">
        <v>8</v>
      </c>
      <c r="M39" s="34" t="s">
        <v>9</v>
      </c>
    </row>
    <row r="40" spans="2:14" s="23" customFormat="1" ht="12.75" customHeight="1" x14ac:dyDescent="0.2">
      <c r="B40" s="109"/>
      <c r="C40" s="44" t="s">
        <v>10</v>
      </c>
      <c r="D40" s="45">
        <v>212.82549137999999</v>
      </c>
      <c r="E40" s="46">
        <v>8.2544394975740065E-2</v>
      </c>
      <c r="F40" s="47">
        <v>-1.5157232882996308E-2</v>
      </c>
      <c r="G40" s="48">
        <v>6.3113714284501743E-3</v>
      </c>
      <c r="H40" s="49">
        <v>-1.0459584971458824E-2</v>
      </c>
      <c r="I40" s="116">
        <v>2402.1923153799999</v>
      </c>
      <c r="J40" s="46">
        <v>-8.9638997142319488E-3</v>
      </c>
      <c r="K40" s="48">
        <v>-9.4594298278736222E-3</v>
      </c>
      <c r="L40" s="46">
        <v>-3.7908951756313591E-3</v>
      </c>
      <c r="M40" s="46">
        <v>-1.2351887920481808E-2</v>
      </c>
    </row>
    <row r="41" spans="2:14" s="23" customFormat="1" ht="12.75" customHeight="1" x14ac:dyDescent="0.2">
      <c r="B41" s="109"/>
      <c r="C41" s="51" t="s">
        <v>11</v>
      </c>
      <c r="D41" s="52">
        <v>124.23660973</v>
      </c>
      <c r="E41" s="53">
        <v>7.5352331010096751E-2</v>
      </c>
      <c r="F41" s="54">
        <v>-3.0070196068309296E-2</v>
      </c>
      <c r="G41" s="55">
        <v>5.4188241984813867E-3</v>
      </c>
      <c r="H41" s="56">
        <v>-1.4891861241218329E-2</v>
      </c>
      <c r="I41" s="57">
        <v>1403.1447867300001</v>
      </c>
      <c r="J41" s="58">
        <v>-2.5751834556764441E-2</v>
      </c>
      <c r="K41" s="59">
        <v>-2.4963717423992171E-2</v>
      </c>
      <c r="L41" s="58">
        <v>-1.8773732884826866E-2</v>
      </c>
      <c r="M41" s="58">
        <v>-2.6959405758548716E-2</v>
      </c>
    </row>
    <row r="42" spans="2:14" s="23" customFormat="1" ht="12.75" customHeight="1" x14ac:dyDescent="0.2">
      <c r="B42" s="109"/>
      <c r="C42" s="60" t="s">
        <v>12</v>
      </c>
      <c r="D42" s="61">
        <v>38.94546317999999</v>
      </c>
      <c r="E42" s="62">
        <v>9.939270263730271E-2</v>
      </c>
      <c r="F42" s="63">
        <v>-2.3548522801508986E-2</v>
      </c>
      <c r="G42" s="64">
        <v>-3.2543716357199548E-3</v>
      </c>
      <c r="H42" s="65">
        <v>9.8802174705847623E-3</v>
      </c>
      <c r="I42" s="66">
        <v>445.20292417999997</v>
      </c>
      <c r="J42" s="67">
        <v>-2.1521983326923455E-2</v>
      </c>
      <c r="K42" s="68">
        <v>-2.5310812869242638E-2</v>
      </c>
      <c r="L42" s="67">
        <v>-2.625117481760364E-2</v>
      </c>
      <c r="M42" s="67">
        <v>-3.7754623030888168E-2</v>
      </c>
    </row>
    <row r="43" spans="2:14" s="23" customFormat="1" ht="12.75" customHeight="1" x14ac:dyDescent="0.2">
      <c r="B43" s="109"/>
      <c r="C43" s="69" t="s">
        <v>13</v>
      </c>
      <c r="D43" s="61">
        <v>9.8188960999999999</v>
      </c>
      <c r="E43" s="62">
        <v>4.6681162663051889E-2</v>
      </c>
      <c r="F43" s="63">
        <v>-6.3762385486578532E-2</v>
      </c>
      <c r="G43" s="64">
        <v>2.1624035983682122E-2</v>
      </c>
      <c r="H43" s="65">
        <v>-3.3296075026865268E-2</v>
      </c>
      <c r="I43" s="66">
        <v>122.93296910000001</v>
      </c>
      <c r="J43" s="67">
        <v>-3.7298536991460574E-2</v>
      </c>
      <c r="K43" s="68">
        <v>-4.0584689667608975E-2</v>
      </c>
      <c r="L43" s="67">
        <v>-2.8197467628480521E-2</v>
      </c>
      <c r="M43" s="67">
        <v>-3.5953030506593264E-2</v>
      </c>
    </row>
    <row r="44" spans="2:14" s="23" customFormat="1" ht="12.75" customHeight="1" x14ac:dyDescent="0.2">
      <c r="B44" s="109"/>
      <c r="C44" s="69" t="s">
        <v>14</v>
      </c>
      <c r="D44" s="61">
        <v>23.337256149999995</v>
      </c>
      <c r="E44" s="62">
        <v>0.15263713290130188</v>
      </c>
      <c r="F44" s="63">
        <v>2.6825187122647254E-2</v>
      </c>
      <c r="G44" s="64">
        <v>-1.6989439425137087E-2</v>
      </c>
      <c r="H44" s="65">
        <v>2.6180477349824871E-2</v>
      </c>
      <c r="I44" s="66">
        <v>259.01239314999998</v>
      </c>
      <c r="J44" s="67">
        <v>4.2429294357493319E-3</v>
      </c>
      <c r="K44" s="68">
        <v>5.7522794733833038E-4</v>
      </c>
      <c r="L44" s="67">
        <v>-7.5937143754467584E-4</v>
      </c>
      <c r="M44" s="67">
        <v>-1.2568173653127457E-2</v>
      </c>
    </row>
    <row r="45" spans="2:14" s="23" customFormat="1" ht="12.75" customHeight="1" x14ac:dyDescent="0.2">
      <c r="B45" s="109"/>
      <c r="C45" s="69" t="s">
        <v>15</v>
      </c>
      <c r="D45" s="61">
        <v>5.6021033499999993</v>
      </c>
      <c r="E45" s="62">
        <v>-8.0487251217740141E-3</v>
      </c>
      <c r="F45" s="63">
        <v>-0.14713020776915775</v>
      </c>
      <c r="G45" s="64">
        <v>1.0458586698895544E-2</v>
      </c>
      <c r="H45" s="65">
        <v>3.1925565611975903E-2</v>
      </c>
      <c r="I45" s="66">
        <v>61.276873349999995</v>
      </c>
      <c r="J45" s="67">
        <v>-9.3838353512552986E-2</v>
      </c>
      <c r="K45" s="68">
        <v>-9.8777428283506552E-2</v>
      </c>
      <c r="L45" s="67">
        <v>-0.12190651350384807</v>
      </c>
      <c r="M45" s="67">
        <v>-0.14106127181011585</v>
      </c>
    </row>
    <row r="46" spans="2:14" s="23" customFormat="1" ht="12.75" customHeight="1" x14ac:dyDescent="0.2">
      <c r="B46" s="109"/>
      <c r="C46" s="70" t="s">
        <v>16</v>
      </c>
      <c r="D46" s="61">
        <v>52.105737380000008</v>
      </c>
      <c r="E46" s="62">
        <v>4.3147338287223835E-2</v>
      </c>
      <c r="F46" s="63">
        <v>-3.4938983344121932E-2</v>
      </c>
      <c r="G46" s="64">
        <v>7.1797655828240714E-3</v>
      </c>
      <c r="H46" s="65">
        <v>-2.6418995863598971E-2</v>
      </c>
      <c r="I46" s="66">
        <v>582.30145038000012</v>
      </c>
      <c r="J46" s="67">
        <v>-3.1020124628506451E-2</v>
      </c>
      <c r="K46" s="68">
        <v>-2.4786492208092481E-2</v>
      </c>
      <c r="L46" s="67">
        <v>-2.3162544935665386E-2</v>
      </c>
      <c r="M46" s="67">
        <v>-2.7614948530589323E-2</v>
      </c>
    </row>
    <row r="47" spans="2:14" s="23" customFormat="1" ht="12.75" customHeight="1" x14ac:dyDescent="0.2">
      <c r="B47" s="109"/>
      <c r="C47" s="71" t="s">
        <v>17</v>
      </c>
      <c r="D47" s="61">
        <v>11.15309637</v>
      </c>
      <c r="E47" s="62">
        <v>9.2725192716926585E-2</v>
      </c>
      <c r="F47" s="63">
        <v>-9.4569309414239688E-3</v>
      </c>
      <c r="G47" s="64">
        <v>1.4379255132542346E-2</v>
      </c>
      <c r="H47" s="65">
        <v>1.5760714262680553E-2</v>
      </c>
      <c r="I47" s="66">
        <v>122.52338137000001</v>
      </c>
      <c r="J47" s="67">
        <v>-8.5460103805409249E-3</v>
      </c>
      <c r="K47" s="68">
        <v>-1.2257380069727319E-2</v>
      </c>
      <c r="L47" s="67">
        <v>-1.2674466234992576E-2</v>
      </c>
      <c r="M47" s="67">
        <v>-2.3706139292340001E-2</v>
      </c>
    </row>
    <row r="48" spans="2:14" s="23" customFormat="1" ht="12.75" customHeight="1" x14ac:dyDescent="0.2">
      <c r="B48" s="109"/>
      <c r="C48" s="71" t="s">
        <v>18</v>
      </c>
      <c r="D48" s="61">
        <v>39.411540689999995</v>
      </c>
      <c r="E48" s="62">
        <v>2.5138495322510224E-2</v>
      </c>
      <c r="F48" s="63">
        <v>-4.646161823506112E-2</v>
      </c>
      <c r="G48" s="64">
        <v>3.771457424020408E-3</v>
      </c>
      <c r="H48" s="65">
        <v>-4.0199035891316903E-2</v>
      </c>
      <c r="I48" s="66">
        <v>444.19883568999995</v>
      </c>
      <c r="J48" s="67">
        <v>-4.0049111903387002E-2</v>
      </c>
      <c r="K48" s="68">
        <v>-3.0945157278399749E-2</v>
      </c>
      <c r="L48" s="67">
        <v>-2.8880673289316872E-2</v>
      </c>
      <c r="M48" s="67">
        <v>-3.1422339194383975E-2</v>
      </c>
    </row>
    <row r="49" spans="2:13" s="23" customFormat="1" ht="12.75" customHeight="1" x14ac:dyDescent="0.2">
      <c r="B49" s="109"/>
      <c r="C49" s="72" t="s">
        <v>19</v>
      </c>
      <c r="D49" s="61">
        <v>4.9750152600000002</v>
      </c>
      <c r="E49" s="62">
        <v>-0.10175710936755222</v>
      </c>
      <c r="F49" s="63">
        <v>-0.23035710591931258</v>
      </c>
      <c r="G49" s="64">
        <v>1.3894516203825757E-2</v>
      </c>
      <c r="H49" s="65">
        <v>-0.20816396780022817</v>
      </c>
      <c r="I49" s="66">
        <v>68.51923626</v>
      </c>
      <c r="J49" s="67">
        <v>-0.17083432833516243</v>
      </c>
      <c r="K49" s="68">
        <v>-0.17343927915757062</v>
      </c>
      <c r="L49" s="67">
        <v>-0.15956919245016343</v>
      </c>
      <c r="M49" s="67">
        <v>-0.16599673474386822</v>
      </c>
    </row>
    <row r="50" spans="2:13" s="23" customFormat="1" ht="12.75" customHeight="1" x14ac:dyDescent="0.2">
      <c r="B50" s="109"/>
      <c r="C50" s="60" t="s">
        <v>20</v>
      </c>
      <c r="D50" s="61">
        <v>15.401038679999999</v>
      </c>
      <c r="E50" s="62">
        <v>0.14797706019473877</v>
      </c>
      <c r="F50" s="63">
        <v>4.0062260752304235E-2</v>
      </c>
      <c r="G50" s="64">
        <v>4.564814029964559E-3</v>
      </c>
      <c r="H50" s="73">
        <v>4.1324270923567719E-2</v>
      </c>
      <c r="I50" s="66">
        <v>165.77331268</v>
      </c>
      <c r="J50" s="74">
        <v>6.621060444167437E-3</v>
      </c>
      <c r="K50" s="68">
        <v>5.3866737901384631E-3</v>
      </c>
      <c r="L50" s="67">
        <v>2.5754845733614085E-2</v>
      </c>
      <c r="M50" s="67">
        <v>1.5101278347400715E-2</v>
      </c>
    </row>
    <row r="51" spans="2:13" s="23" customFormat="1" ht="12.75" customHeight="1" x14ac:dyDescent="0.2">
      <c r="B51" s="109"/>
      <c r="C51" s="60" t="s">
        <v>21</v>
      </c>
      <c r="D51" s="61">
        <v>10.249655130000001</v>
      </c>
      <c r="E51" s="62">
        <v>0.17582072524309345</v>
      </c>
      <c r="F51" s="63">
        <v>1.9719056065470975E-2</v>
      </c>
      <c r="G51" s="64">
        <v>2.8495591428752798E-2</v>
      </c>
      <c r="H51" s="65">
        <v>4.4329778092593974E-2</v>
      </c>
      <c r="I51" s="66">
        <v>112.76860612999999</v>
      </c>
      <c r="J51" s="67">
        <v>3.7037589320644715E-2</v>
      </c>
      <c r="K51" s="68">
        <v>3.2196506375035128E-2</v>
      </c>
      <c r="L51" s="67">
        <v>5.9047623848449637E-2</v>
      </c>
      <c r="M51" s="67">
        <v>4.4417017979780038E-2</v>
      </c>
    </row>
    <row r="52" spans="2:13" s="23" customFormat="1" ht="12.75" customHeight="1" x14ac:dyDescent="0.2">
      <c r="B52" s="109"/>
      <c r="C52" s="69" t="s">
        <v>22</v>
      </c>
      <c r="D52" s="61">
        <v>6.6992002199999998</v>
      </c>
      <c r="E52" s="62">
        <v>0.17649727942037763</v>
      </c>
      <c r="F52" s="63">
        <v>1.0492163899766815E-2</v>
      </c>
      <c r="G52" s="64">
        <v>2.9276550310799898E-2</v>
      </c>
      <c r="H52" s="65">
        <v>5.6190070850171248E-2</v>
      </c>
      <c r="I52" s="66">
        <v>72.957381220000002</v>
      </c>
      <c r="J52" s="67">
        <v>4.9778484184597183E-2</v>
      </c>
      <c r="K52" s="68">
        <v>4.0953476323060345E-2</v>
      </c>
      <c r="L52" s="67">
        <v>7.7013139234386907E-2</v>
      </c>
      <c r="M52" s="67">
        <v>5.9103534693046855E-2</v>
      </c>
    </row>
    <row r="53" spans="2:13" s="23" customFormat="1" ht="12.75" customHeight="1" x14ac:dyDescent="0.2">
      <c r="B53" s="109"/>
      <c r="C53" s="69" t="s">
        <v>23</v>
      </c>
      <c r="D53" s="61">
        <v>3.55045491</v>
      </c>
      <c r="E53" s="62">
        <v>0.17454628128400174</v>
      </c>
      <c r="F53" s="63">
        <v>3.6632135025212786E-2</v>
      </c>
      <c r="G53" s="64">
        <v>2.7103122051056916E-2</v>
      </c>
      <c r="H53" s="65">
        <v>2.3855877880505139E-2</v>
      </c>
      <c r="I53" s="66">
        <v>39.811222909999998</v>
      </c>
      <c r="J53" s="67">
        <v>1.4474041181386177E-2</v>
      </c>
      <c r="K53" s="68">
        <v>1.6602335639520183E-2</v>
      </c>
      <c r="L53" s="67">
        <v>2.6895714274875582E-2</v>
      </c>
      <c r="M53" s="67">
        <v>1.8487142260239064E-2</v>
      </c>
    </row>
    <row r="54" spans="2:13" s="23" customFormat="1" ht="12.75" customHeight="1" x14ac:dyDescent="0.2">
      <c r="B54" s="109"/>
      <c r="C54" s="75" t="s">
        <v>24</v>
      </c>
      <c r="D54" s="52">
        <v>88.58888164999999</v>
      </c>
      <c r="E54" s="53">
        <v>9.2794102557757441E-2</v>
      </c>
      <c r="F54" s="54">
        <v>6.2105769064317862E-3</v>
      </c>
      <c r="G54" s="55">
        <v>7.546740961803966E-3</v>
      </c>
      <c r="H54" s="76">
        <v>-3.9054281316457384E-3</v>
      </c>
      <c r="I54" s="57">
        <v>999.04752865</v>
      </c>
      <c r="J54" s="58">
        <v>1.5615619688209348E-2</v>
      </c>
      <c r="K54" s="59">
        <v>1.3214414283637455E-2</v>
      </c>
      <c r="L54" s="58">
        <v>1.8338838984075068E-2</v>
      </c>
      <c r="M54" s="58">
        <v>8.7267554986432128E-3</v>
      </c>
    </row>
    <row r="55" spans="2:13" s="23" customFormat="1" ht="12.75" customHeight="1" x14ac:dyDescent="0.2">
      <c r="B55" s="109"/>
      <c r="C55" s="77" t="s">
        <v>25</v>
      </c>
      <c r="D55" s="61">
        <v>66.547598010000002</v>
      </c>
      <c r="E55" s="62">
        <v>0.1018121251623616</v>
      </c>
      <c r="F55" s="63">
        <v>2.0259586761521398E-2</v>
      </c>
      <c r="G55" s="64">
        <v>7.5372306594647664E-3</v>
      </c>
      <c r="H55" s="65">
        <v>8.0308319384525539E-4</v>
      </c>
      <c r="I55" s="66">
        <v>750.04179800999998</v>
      </c>
      <c r="J55" s="67">
        <v>2.6449865252297311E-2</v>
      </c>
      <c r="K55" s="68">
        <v>2.4214492821214018E-2</v>
      </c>
      <c r="L55" s="67">
        <v>2.6289085819242608E-2</v>
      </c>
      <c r="M55" s="67">
        <v>1.6873544743194913E-2</v>
      </c>
    </row>
    <row r="56" spans="2:13" s="23" customFormat="1" ht="12.75" customHeight="1" x14ac:dyDescent="0.2">
      <c r="B56" s="109"/>
      <c r="C56" s="78" t="s">
        <v>26</v>
      </c>
      <c r="D56" s="61">
        <v>63.476024840000001</v>
      </c>
      <c r="E56" s="62">
        <v>0.1078584272116565</v>
      </c>
      <c r="F56" s="63">
        <v>2.9457508177754166E-2</v>
      </c>
      <c r="G56" s="64">
        <v>7.5167852388264844E-3</v>
      </c>
      <c r="H56" s="65">
        <v>1.0422494779094515E-2</v>
      </c>
      <c r="I56" s="66">
        <v>713.79153284000006</v>
      </c>
      <c r="J56" s="67">
        <v>3.4029721846370542E-2</v>
      </c>
      <c r="K56" s="68">
        <v>3.1738228926648793E-2</v>
      </c>
      <c r="L56" s="67">
        <v>3.3794095254634726E-2</v>
      </c>
      <c r="M56" s="67">
        <v>2.4704181706286521E-2</v>
      </c>
    </row>
    <row r="57" spans="2:13" s="23" customFormat="1" ht="12.75" customHeight="1" x14ac:dyDescent="0.2">
      <c r="B57" s="109"/>
      <c r="C57" s="71" t="s">
        <v>27</v>
      </c>
      <c r="D57" s="79">
        <v>3.0715731700000002</v>
      </c>
      <c r="E57" s="62">
        <v>-9.8614451520147028E-3</v>
      </c>
      <c r="F57" s="63">
        <v>-0.14177349099868553</v>
      </c>
      <c r="G57" s="64">
        <v>7.9694573877471253E-3</v>
      </c>
      <c r="H57" s="65">
        <v>-0.13941630826658924</v>
      </c>
      <c r="I57" s="66">
        <v>36.250265169999999</v>
      </c>
      <c r="J57" s="67">
        <v>-0.10302058219897603</v>
      </c>
      <c r="K57" s="68">
        <v>-0.10455204516175254</v>
      </c>
      <c r="L57" s="67">
        <v>-0.10610251801229575</v>
      </c>
      <c r="M57" s="67">
        <v>-0.12070062983276619</v>
      </c>
    </row>
    <row r="58" spans="2:13" s="23" customFormat="1" ht="12.75" customHeight="1" x14ac:dyDescent="0.2">
      <c r="B58" s="109"/>
      <c r="C58" s="77" t="s">
        <v>28</v>
      </c>
      <c r="D58" s="61">
        <v>22.041283640000003</v>
      </c>
      <c r="E58" s="62">
        <v>6.6440742127922059E-2</v>
      </c>
      <c r="F58" s="63">
        <v>-3.4797955867800212E-2</v>
      </c>
      <c r="G58" s="64">
        <v>7.5760858214701798E-3</v>
      </c>
      <c r="H58" s="65">
        <v>-1.726026691791116E-2</v>
      </c>
      <c r="I58" s="66">
        <v>249.00573064000002</v>
      </c>
      <c r="J58" s="67">
        <v>-1.5679288401046709E-2</v>
      </c>
      <c r="K58" s="68">
        <v>-1.8558784189089073E-2</v>
      </c>
      <c r="L58" s="67">
        <v>-4.506610827161639E-3</v>
      </c>
      <c r="M58" s="67">
        <v>-1.519775243595578E-2</v>
      </c>
    </row>
    <row r="59" spans="2:13" s="23" customFormat="1" ht="12.75" customHeight="1" x14ac:dyDescent="0.2">
      <c r="B59" s="109"/>
      <c r="C59" s="80" t="s">
        <v>29</v>
      </c>
      <c r="D59" s="81">
        <v>202.57583624999998</v>
      </c>
      <c r="E59" s="82">
        <v>7.8216686462055929E-2</v>
      </c>
      <c r="F59" s="83">
        <v>-1.6846869679330356E-2</v>
      </c>
      <c r="G59" s="84">
        <v>5.2218742239222848E-3</v>
      </c>
      <c r="H59" s="85">
        <v>-1.2903745654053167E-2</v>
      </c>
      <c r="I59" s="86">
        <v>2289.4237092500002</v>
      </c>
      <c r="J59" s="87">
        <v>-1.1124532840332102E-2</v>
      </c>
      <c r="K59" s="88">
        <v>-1.1425452669407754E-2</v>
      </c>
      <c r="L59" s="87">
        <v>-6.7973665391870552E-3</v>
      </c>
      <c r="M59" s="87">
        <v>-1.5027611404449526E-2</v>
      </c>
    </row>
    <row r="60" spans="2:13" s="23" customFormat="1" ht="12.75" hidden="1" customHeight="1" x14ac:dyDescent="0.2">
      <c r="B60" s="109"/>
      <c r="C60" s="60"/>
      <c r="D60" s="61"/>
      <c r="E60" s="62"/>
      <c r="F60" s="63"/>
      <c r="G60" s="64"/>
      <c r="H60" s="64"/>
      <c r="I60" s="66"/>
      <c r="J60" s="67"/>
      <c r="K60" s="68"/>
      <c r="L60" s="67"/>
      <c r="M60" s="67"/>
    </row>
    <row r="61" spans="2:13" s="23" customFormat="1" ht="12.75" hidden="1" customHeight="1" x14ac:dyDescent="0.2">
      <c r="B61" s="109"/>
      <c r="C61" s="60"/>
      <c r="D61" s="61"/>
      <c r="E61" s="62"/>
      <c r="F61" s="63"/>
      <c r="G61" s="64"/>
      <c r="H61" s="64"/>
      <c r="I61" s="66"/>
      <c r="J61" s="67"/>
      <c r="K61" s="68"/>
      <c r="L61" s="67"/>
      <c r="M61" s="67"/>
    </row>
    <row r="62" spans="2:13" s="23" customFormat="1" ht="57" hidden="1" customHeight="1" x14ac:dyDescent="0.2">
      <c r="B62" s="109"/>
      <c r="C62" s="60"/>
      <c r="D62" s="61"/>
      <c r="E62" s="62"/>
      <c r="F62" s="63"/>
      <c r="G62" s="64"/>
      <c r="H62" s="64"/>
      <c r="I62" s="66"/>
      <c r="J62" s="67"/>
      <c r="K62" s="68"/>
      <c r="L62" s="67"/>
      <c r="M62" s="67"/>
    </row>
    <row r="63" spans="2:13" s="23" customFormat="1" ht="12.75" customHeight="1" x14ac:dyDescent="0.2">
      <c r="C63" s="90"/>
      <c r="D63" s="45"/>
      <c r="E63" s="46"/>
      <c r="F63" s="91"/>
      <c r="G63" s="46"/>
      <c r="H63" s="49"/>
      <c r="I63" s="92"/>
      <c r="J63" s="91"/>
      <c r="K63" s="46"/>
      <c r="L63" s="93"/>
      <c r="M63" s="46"/>
    </row>
    <row r="64" spans="2:13" s="23" customFormat="1" ht="12.75" customHeight="1" x14ac:dyDescent="0.2">
      <c r="B64" s="109"/>
      <c r="C64" s="94" t="s">
        <v>30</v>
      </c>
      <c r="D64" s="95">
        <v>33.909207500000001</v>
      </c>
      <c r="E64" s="64">
        <v>0.24391773839538122</v>
      </c>
      <c r="F64" s="96">
        <v>0.13838492415978454</v>
      </c>
      <c r="G64" s="97">
        <v>-6.9751298999569E-2</v>
      </c>
      <c r="H64" s="62">
        <v>1.3941711146691738E-2</v>
      </c>
      <c r="I64" s="98">
        <v>337.4270295</v>
      </c>
      <c r="J64" s="64">
        <v>8.2930254117239421E-3</v>
      </c>
      <c r="K64" s="64">
        <v>-2.0402280075996204E-3</v>
      </c>
      <c r="L64" s="64">
        <v>4.1385925930397249E-3</v>
      </c>
      <c r="M64" s="64">
        <v>-1.552827061322537E-2</v>
      </c>
    </row>
    <row r="65" spans="2:14" s="23" customFormat="1" ht="12.75" customHeight="1" x14ac:dyDescent="0.2">
      <c r="B65" s="109"/>
      <c r="C65" s="100" t="s">
        <v>31</v>
      </c>
      <c r="D65" s="61">
        <v>26.69602798</v>
      </c>
      <c r="E65" s="64">
        <v>0.2157350441771404</v>
      </c>
      <c r="F65" s="96">
        <v>0.11639097191760972</v>
      </c>
      <c r="G65" s="64">
        <v>-6.8159796266779926E-2</v>
      </c>
      <c r="H65" s="62">
        <v>7.3344231681757854E-3</v>
      </c>
      <c r="I65" s="98">
        <v>269.13442997999999</v>
      </c>
      <c r="J65" s="64">
        <v>6.3896632660582764E-3</v>
      </c>
      <c r="K65" s="64">
        <v>-4.1784792149880401E-3</v>
      </c>
      <c r="L65" s="64">
        <v>-1.1557783789784004E-3</v>
      </c>
      <c r="M65" s="64">
        <v>-1.9975228867843975E-2</v>
      </c>
    </row>
    <row r="66" spans="2:14" s="23" customFormat="1" ht="12.75" customHeight="1" x14ac:dyDescent="0.2">
      <c r="B66" s="109"/>
      <c r="C66" s="100" t="s">
        <v>32</v>
      </c>
      <c r="D66" s="61">
        <v>2.7670768399999996</v>
      </c>
      <c r="E66" s="64">
        <v>0.52960498923723076</v>
      </c>
      <c r="F66" s="96">
        <v>0.31943158926180382</v>
      </c>
      <c r="G66" s="64" t="s">
        <v>110</v>
      </c>
      <c r="H66" s="62">
        <v>0.12892896851369806</v>
      </c>
      <c r="I66" s="98">
        <v>25.33679184</v>
      </c>
      <c r="J66" s="64">
        <v>0.11047071292963273</v>
      </c>
      <c r="K66" s="64">
        <v>8.6441184625915213E-2</v>
      </c>
      <c r="L66" s="64">
        <v>0.1726703354974759</v>
      </c>
      <c r="M66" s="64">
        <v>0.11935320854556242</v>
      </c>
    </row>
    <row r="67" spans="2:14" s="23" customFormat="1" ht="12.75" customHeight="1" x14ac:dyDescent="0.2">
      <c r="B67" s="109"/>
      <c r="C67" s="101" t="s">
        <v>33</v>
      </c>
      <c r="D67" s="102">
        <v>4.0804185099999994</v>
      </c>
      <c r="E67" s="103">
        <v>0.27173326946230203</v>
      </c>
      <c r="F67" s="104">
        <v>0.1691867865287906</v>
      </c>
      <c r="G67" s="103">
        <v>-0.19424141351300861</v>
      </c>
      <c r="H67" s="105">
        <v>-9.0371725838862549E-3</v>
      </c>
      <c r="I67" s="106">
        <v>38.997473509999999</v>
      </c>
      <c r="J67" s="103">
        <v>-3.8750016268361387E-2</v>
      </c>
      <c r="K67" s="103">
        <v>-4.5782444190719862E-2</v>
      </c>
      <c r="L67" s="103">
        <v>-4.9554198378466641E-2</v>
      </c>
      <c r="M67" s="103">
        <v>-7.4285224671208794E-2</v>
      </c>
    </row>
    <row r="68" spans="2:14" s="23" customFormat="1" ht="12.75" customHeight="1" x14ac:dyDescent="0.2">
      <c r="C68" s="107"/>
      <c r="D68" s="108"/>
      <c r="E68" s="68"/>
      <c r="F68" s="68"/>
      <c r="G68" s="68"/>
      <c r="H68" s="68"/>
      <c r="I68" s="108"/>
      <c r="J68" s="68"/>
      <c r="K68" s="68"/>
      <c r="L68" s="68"/>
      <c r="M68" s="68"/>
      <c r="N68" s="99"/>
    </row>
    <row r="69" spans="2:14" s="23" customFormat="1" ht="12.75" customHeight="1" x14ac:dyDescent="0.2">
      <c r="B69" s="109"/>
      <c r="C69" s="110"/>
      <c r="D69" s="117"/>
      <c r="E69" s="111"/>
      <c r="F69" s="111"/>
      <c r="G69" s="111"/>
      <c r="H69" s="111"/>
      <c r="I69" s="112"/>
      <c r="J69" s="111"/>
      <c r="K69" s="111"/>
      <c r="L69" s="111"/>
      <c r="M69" s="111"/>
    </row>
    <row r="70" spans="2:14" s="23" customFormat="1" ht="27" customHeight="1" x14ac:dyDescent="0.2">
      <c r="B70" s="109"/>
      <c r="C70" s="26" t="s">
        <v>75</v>
      </c>
      <c r="D70" s="27" t="s">
        <v>5</v>
      </c>
      <c r="E70" s="28"/>
      <c r="F70" s="28"/>
      <c r="G70" s="29"/>
      <c r="H70" s="27" t="s">
        <v>6</v>
      </c>
      <c r="I70" s="28"/>
      <c r="J70" s="28"/>
      <c r="K70" s="29"/>
      <c r="L70" s="27" t="s">
        <v>7</v>
      </c>
      <c r="M70" s="29"/>
    </row>
    <row r="71" spans="2:14" s="23" customFormat="1" ht="53.25" customHeight="1" x14ac:dyDescent="0.2">
      <c r="B71" s="109"/>
      <c r="C71" s="30"/>
      <c r="D71" s="31" t="str">
        <f>D38</f>
        <v>Données brutes  juillet 2024</v>
      </c>
      <c r="E71" s="32" t="str">
        <f>E38</f>
        <v>Taux de croissance  juil 2024 / juil 2023</v>
      </c>
      <c r="F71" s="118"/>
      <c r="G71" s="34" t="str">
        <f>G5</f>
        <v>Taux de croissance  juil 2024 / juin 2024</v>
      </c>
      <c r="H71" s="35" t="str">
        <f>H38</f>
        <v>Rappel :
Taux ACM CVS-CJO à fin juillet 2023</v>
      </c>
      <c r="I71" s="36" t="str">
        <f>I38</f>
        <v>Données brutes août 2023 - juil 2024</v>
      </c>
      <c r="J71" s="32" t="str">
        <f>J38</f>
        <v>Taux ACM (août 2023 - juil 2024 / août 2022 - juil 2023)</v>
      </c>
      <c r="K71" s="38"/>
      <c r="L71" s="32" t="str">
        <f>L38</f>
        <v>( janv à juil 2024 ) /
( janv à juil 2023 )</v>
      </c>
      <c r="M71" s="38"/>
    </row>
    <row r="72" spans="2:14" s="23" customFormat="1" ht="38.25" customHeight="1" x14ac:dyDescent="0.2">
      <c r="B72" s="109"/>
      <c r="C72" s="39"/>
      <c r="D72" s="40"/>
      <c r="E72" s="34" t="s">
        <v>8</v>
      </c>
      <c r="F72" s="41" t="s">
        <v>9</v>
      </c>
      <c r="G72" s="34" t="s">
        <v>9</v>
      </c>
      <c r="H72" s="42"/>
      <c r="I72" s="43"/>
      <c r="J72" s="34" t="s">
        <v>8</v>
      </c>
      <c r="K72" s="34" t="s">
        <v>9</v>
      </c>
      <c r="L72" s="34" t="s">
        <v>8</v>
      </c>
      <c r="M72" s="34" t="s">
        <v>9</v>
      </c>
    </row>
    <row r="73" spans="2:14" s="23" customFormat="1" ht="12.75" customHeight="1" x14ac:dyDescent="0.2">
      <c r="B73" s="109"/>
      <c r="C73" s="44" t="s">
        <v>10</v>
      </c>
      <c r="D73" s="45">
        <v>251.19756166999997</v>
      </c>
      <c r="E73" s="46">
        <v>0.15072877716816491</v>
      </c>
      <c r="F73" s="47">
        <v>3.2487345677333135E-2</v>
      </c>
      <c r="G73" s="48">
        <v>1.9472196533463437E-2</v>
      </c>
      <c r="H73" s="49">
        <v>8.5809732195485378E-3</v>
      </c>
      <c r="I73" s="116">
        <v>2759.7553766700003</v>
      </c>
      <c r="J73" s="46">
        <v>3.0968557286141563E-2</v>
      </c>
      <c r="K73" s="48">
        <v>2.5864135705268687E-2</v>
      </c>
      <c r="L73" s="46">
        <v>4.3888707933322779E-2</v>
      </c>
      <c r="M73" s="46">
        <v>3.2074661177954988E-2</v>
      </c>
    </row>
    <row r="74" spans="2:14" s="23" customFormat="1" ht="12.75" customHeight="1" x14ac:dyDescent="0.2">
      <c r="B74" s="109"/>
      <c r="C74" s="51" t="s">
        <v>11</v>
      </c>
      <c r="D74" s="52">
        <v>165.81882066999998</v>
      </c>
      <c r="E74" s="53">
        <v>0.15458499511223112</v>
      </c>
      <c r="F74" s="54">
        <v>2.4079014850979519E-2</v>
      </c>
      <c r="G74" s="55">
        <v>1.6733003196702123E-2</v>
      </c>
      <c r="H74" s="56">
        <v>8.3747685963986296E-3</v>
      </c>
      <c r="I74" s="57">
        <v>1818.4099836700002</v>
      </c>
      <c r="J74" s="58">
        <v>2.0742657715272728E-2</v>
      </c>
      <c r="K74" s="59">
        <v>1.5546448460787898E-2</v>
      </c>
      <c r="L74" s="58">
        <v>3.8034896256396111E-2</v>
      </c>
      <c r="M74" s="58">
        <v>2.4765768508147268E-2</v>
      </c>
    </row>
    <row r="75" spans="2:14" s="23" customFormat="1" ht="12.75" customHeight="1" x14ac:dyDescent="0.2">
      <c r="B75" s="109"/>
      <c r="C75" s="60" t="s">
        <v>12</v>
      </c>
      <c r="D75" s="61">
        <v>51.313384399999997</v>
      </c>
      <c r="E75" s="62">
        <v>0.16030687154165268</v>
      </c>
      <c r="F75" s="63">
        <v>2.5632026557060206E-2</v>
      </c>
      <c r="G75" s="64">
        <v>2.6730732595128259E-3</v>
      </c>
      <c r="H75" s="65">
        <v>3.6765723667636419E-2</v>
      </c>
      <c r="I75" s="66">
        <v>578.60282140000015</v>
      </c>
      <c r="J75" s="67">
        <v>2.3375714158358152E-2</v>
      </c>
      <c r="K75" s="68">
        <v>1.9839770447179994E-2</v>
      </c>
      <c r="L75" s="67">
        <v>2.1881167285411118E-2</v>
      </c>
      <c r="M75" s="67">
        <v>1.0623967401657275E-2</v>
      </c>
    </row>
    <row r="76" spans="2:14" s="23" customFormat="1" ht="12.75" customHeight="1" x14ac:dyDescent="0.2">
      <c r="B76" s="109"/>
      <c r="C76" s="69" t="s">
        <v>13</v>
      </c>
      <c r="D76" s="61">
        <v>11.9635239</v>
      </c>
      <c r="E76" s="62">
        <v>0.1221597858169079</v>
      </c>
      <c r="F76" s="63">
        <v>-3.0271231680450983E-3</v>
      </c>
      <c r="G76" s="64">
        <v>6.7706403112022251E-3</v>
      </c>
      <c r="H76" s="65">
        <v>-1.5307273494147067E-2</v>
      </c>
      <c r="I76" s="66">
        <v>149.26192990000001</v>
      </c>
      <c r="J76" s="67">
        <v>1.5422894016609234E-2</v>
      </c>
      <c r="K76" s="68">
        <v>1.1804826517385347E-2</v>
      </c>
      <c r="L76" s="67">
        <v>3.2375386991350341E-2</v>
      </c>
      <c r="M76" s="67">
        <v>2.1862618200624295E-2</v>
      </c>
    </row>
    <row r="77" spans="2:14" s="23" customFormat="1" ht="12.75" customHeight="1" x14ac:dyDescent="0.2">
      <c r="B77" s="109"/>
      <c r="C77" s="69" t="s">
        <v>14</v>
      </c>
      <c r="D77" s="61">
        <v>29.806885010000002</v>
      </c>
      <c r="E77" s="62">
        <v>0.21531133508175437</v>
      </c>
      <c r="F77" s="63">
        <v>7.0731756868330775E-2</v>
      </c>
      <c r="G77" s="64">
        <v>-5.4151796689927423E-4</v>
      </c>
      <c r="H77" s="65">
        <v>5.8125144246841121E-2</v>
      </c>
      <c r="I77" s="66">
        <v>327.92561900999999</v>
      </c>
      <c r="J77" s="67">
        <v>4.9681534121814641E-2</v>
      </c>
      <c r="K77" s="68">
        <v>4.3916367979940141E-2</v>
      </c>
      <c r="L77" s="67">
        <v>4.6564230383437266E-2</v>
      </c>
      <c r="M77" s="67">
        <v>3.3295923916376369E-2</v>
      </c>
    </row>
    <row r="78" spans="2:14" s="23" customFormat="1" ht="12.75" customHeight="1" x14ac:dyDescent="0.2">
      <c r="B78" s="109"/>
      <c r="C78" s="69" t="s">
        <v>15</v>
      </c>
      <c r="D78" s="61">
        <v>8.5464741599999989</v>
      </c>
      <c r="E78" s="62">
        <v>3.7200011456382853E-2</v>
      </c>
      <c r="F78" s="63">
        <v>-8.9468277933160811E-2</v>
      </c>
      <c r="G78" s="64">
        <v>6.6436868436341445E-3</v>
      </c>
      <c r="H78" s="65">
        <v>5.2129978050686976E-2</v>
      </c>
      <c r="I78" s="66">
        <v>90.847193160000003</v>
      </c>
      <c r="J78" s="67">
        <v>-5.557451748840514E-2</v>
      </c>
      <c r="K78" s="68">
        <v>-5.1541678611730202E-2</v>
      </c>
      <c r="L78" s="67">
        <v>-7.969126040217922E-2</v>
      </c>
      <c r="M78" s="67">
        <v>-8.8313684671951331E-2</v>
      </c>
    </row>
    <row r="79" spans="2:14" s="23" customFormat="1" ht="12.75" customHeight="1" x14ac:dyDescent="0.2">
      <c r="B79" s="109"/>
      <c r="C79" s="70" t="s">
        <v>16</v>
      </c>
      <c r="D79" s="61">
        <v>34.273176709999994</v>
      </c>
      <c r="E79" s="62">
        <v>0.12692151441319677</v>
      </c>
      <c r="F79" s="63">
        <v>4.3572159123792753E-2</v>
      </c>
      <c r="G79" s="64">
        <v>4.7424950457122028E-2</v>
      </c>
      <c r="H79" s="65">
        <v>2.0475722424629694E-2</v>
      </c>
      <c r="I79" s="66">
        <v>366.82132970999999</v>
      </c>
      <c r="J79" s="67">
        <v>3.4959522499474982E-2</v>
      </c>
      <c r="K79" s="68">
        <v>3.1125417747788875E-2</v>
      </c>
      <c r="L79" s="67">
        <v>4.3539600192300965E-2</v>
      </c>
      <c r="M79" s="67">
        <v>3.5346398117802824E-2</v>
      </c>
    </row>
    <row r="80" spans="2:14" s="23" customFormat="1" ht="12.75" customHeight="1" x14ac:dyDescent="0.2">
      <c r="B80" s="109"/>
      <c r="C80" s="71" t="s">
        <v>17</v>
      </c>
      <c r="D80" s="61">
        <v>10.1160195</v>
      </c>
      <c r="E80" s="62">
        <v>0.15916677886667507</v>
      </c>
      <c r="F80" s="63">
        <v>8.6690304693587406E-2</v>
      </c>
      <c r="G80" s="64">
        <v>4.0397069868408852E-2</v>
      </c>
      <c r="H80" s="65">
        <v>5.06938693766954E-2</v>
      </c>
      <c r="I80" s="66">
        <v>106.50770549999999</v>
      </c>
      <c r="J80" s="67">
        <v>4.5588067163246926E-2</v>
      </c>
      <c r="K80" s="68">
        <v>4.8449535373406905E-2</v>
      </c>
      <c r="L80" s="67">
        <v>4.1582393908173421E-2</v>
      </c>
      <c r="M80" s="67">
        <v>4.2795451272052754E-2</v>
      </c>
    </row>
    <row r="81" spans="2:13" s="23" customFormat="1" ht="12.75" customHeight="1" x14ac:dyDescent="0.2">
      <c r="B81" s="109"/>
      <c r="C81" s="71" t="s">
        <v>18</v>
      </c>
      <c r="D81" s="61">
        <v>21.65186817</v>
      </c>
      <c r="E81" s="62">
        <v>0.10082589238390316</v>
      </c>
      <c r="F81" s="63">
        <v>1.6468786707648508E-2</v>
      </c>
      <c r="G81" s="64">
        <v>4.9461920983892238E-2</v>
      </c>
      <c r="H81" s="65">
        <v>-9.909907688102626E-4</v>
      </c>
      <c r="I81" s="66">
        <v>235.58219617000003</v>
      </c>
      <c r="J81" s="67">
        <v>2.3983680439397359E-2</v>
      </c>
      <c r="K81" s="68">
        <v>1.7128545841333498E-2</v>
      </c>
      <c r="L81" s="67">
        <v>3.945905599635724E-2</v>
      </c>
      <c r="M81" s="67">
        <v>2.7447150834681633E-2</v>
      </c>
    </row>
    <row r="82" spans="2:13" s="23" customFormat="1" ht="12.75" customHeight="1" x14ac:dyDescent="0.2">
      <c r="B82" s="109"/>
      <c r="C82" s="72" t="s">
        <v>19</v>
      </c>
      <c r="D82" s="61">
        <v>6.1745519899999994</v>
      </c>
      <c r="E82" s="62">
        <v>-2.2799312570545682E-2</v>
      </c>
      <c r="F82" s="63">
        <v>-0.14199840717078849</v>
      </c>
      <c r="G82" s="64">
        <v>1.1913971883125596E-2</v>
      </c>
      <c r="H82" s="65">
        <v>-0.29345492393710471</v>
      </c>
      <c r="I82" s="66">
        <v>80.31616099</v>
      </c>
      <c r="J82" s="67">
        <v>-0.13126953341665704</v>
      </c>
      <c r="K82" s="68">
        <v>-0.13475832014748679</v>
      </c>
      <c r="L82" s="67">
        <v>-9.3469135316649576E-2</v>
      </c>
      <c r="M82" s="67">
        <v>-0.1041872625028748</v>
      </c>
    </row>
    <row r="83" spans="2:13" s="23" customFormat="1" ht="12.75" customHeight="1" x14ac:dyDescent="0.2">
      <c r="B83" s="109"/>
      <c r="C83" s="60" t="s">
        <v>20</v>
      </c>
      <c r="D83" s="61">
        <v>14.64471526</v>
      </c>
      <c r="E83" s="62">
        <v>0.18272072081385038</v>
      </c>
      <c r="F83" s="63">
        <v>7.8696420642671905E-2</v>
      </c>
      <c r="G83" s="64">
        <v>3.289959742868831E-3</v>
      </c>
      <c r="H83" s="73">
        <v>9.8619756169470385E-2</v>
      </c>
      <c r="I83" s="66">
        <v>156.19812826</v>
      </c>
      <c r="J83" s="74">
        <v>6.0331539233585474E-2</v>
      </c>
      <c r="K83" s="68">
        <v>5.911056724308672E-2</v>
      </c>
      <c r="L83" s="67">
        <v>7.0201513125284665E-2</v>
      </c>
      <c r="M83" s="67">
        <v>5.9599749131105773E-2</v>
      </c>
    </row>
    <row r="84" spans="2:13" s="23" customFormat="1" ht="12.75" customHeight="1" x14ac:dyDescent="0.2">
      <c r="B84" s="109"/>
      <c r="C84" s="60" t="s">
        <v>21</v>
      </c>
      <c r="D84" s="61">
        <v>56.33099678</v>
      </c>
      <c r="E84" s="62">
        <v>0.18662704839107147</v>
      </c>
      <c r="F84" s="63">
        <v>2.3316900304941823E-2</v>
      </c>
      <c r="G84" s="64">
        <v>1.7242893795871295E-2</v>
      </c>
      <c r="H84" s="65">
        <v>1.6733880139596868E-2</v>
      </c>
      <c r="I84" s="66">
        <v>604.61810677999995</v>
      </c>
      <c r="J84" s="67">
        <v>2.0139615035371428E-2</v>
      </c>
      <c r="K84" s="68">
        <v>1.1230340643973102E-2</v>
      </c>
      <c r="L84" s="67">
        <v>5.873203061940746E-2</v>
      </c>
      <c r="M84" s="67">
        <v>3.8918536956308758E-2</v>
      </c>
    </row>
    <row r="85" spans="2:13" s="23" customFormat="1" ht="12.75" customHeight="1" x14ac:dyDescent="0.2">
      <c r="B85" s="109"/>
      <c r="C85" s="69" t="s">
        <v>22</v>
      </c>
      <c r="D85" s="61">
        <v>36.103214439999995</v>
      </c>
      <c r="E85" s="62">
        <v>0.22614704894550375</v>
      </c>
      <c r="F85" s="63">
        <v>5.2463366974211167E-2</v>
      </c>
      <c r="G85" s="64">
        <v>2.3350235492255678E-2</v>
      </c>
      <c r="H85" s="65">
        <v>3.0054401229955285E-3</v>
      </c>
      <c r="I85" s="66">
        <v>384.68290043999997</v>
      </c>
      <c r="J85" s="67">
        <v>1.5039274649558454E-2</v>
      </c>
      <c r="K85" s="68">
        <v>3.9926023971910141E-3</v>
      </c>
      <c r="L85" s="67">
        <v>5.6975077169946875E-2</v>
      </c>
      <c r="M85" s="67">
        <v>3.4958669404089315E-2</v>
      </c>
    </row>
    <row r="86" spans="2:13" s="23" customFormat="1" ht="12.75" customHeight="1" x14ac:dyDescent="0.2">
      <c r="B86" s="109"/>
      <c r="C86" s="69" t="s">
        <v>23</v>
      </c>
      <c r="D86" s="61">
        <v>20.227782340000001</v>
      </c>
      <c r="E86" s="62">
        <v>0.12207720870694239</v>
      </c>
      <c r="F86" s="63">
        <v>-2.3973079578792467E-2</v>
      </c>
      <c r="G86" s="64">
        <v>6.7312680600808417E-3</v>
      </c>
      <c r="H86" s="65">
        <v>4.2017426541086422E-2</v>
      </c>
      <c r="I86" s="66">
        <v>219.93520434000001</v>
      </c>
      <c r="J86" s="67">
        <v>2.9184783600289865E-2</v>
      </c>
      <c r="K86" s="68">
        <v>2.4060970576430751E-2</v>
      </c>
      <c r="L86" s="67">
        <v>6.1855554319824257E-2</v>
      </c>
      <c r="M86" s="67">
        <v>4.5783116966041648E-2</v>
      </c>
    </row>
    <row r="87" spans="2:13" s="23" customFormat="1" ht="12.75" customHeight="1" x14ac:dyDescent="0.2">
      <c r="B87" s="109"/>
      <c r="C87" s="75" t="s">
        <v>24</v>
      </c>
      <c r="D87" s="52">
        <v>85.378741000000005</v>
      </c>
      <c r="E87" s="53">
        <v>0.1433125214265456</v>
      </c>
      <c r="F87" s="54">
        <v>4.9001114981067406E-2</v>
      </c>
      <c r="G87" s="55">
        <v>2.4765590761122169E-2</v>
      </c>
      <c r="H87" s="76">
        <v>8.9916390312438921E-3</v>
      </c>
      <c r="I87" s="57">
        <v>941.34539299999994</v>
      </c>
      <c r="J87" s="58">
        <v>5.131368315639806E-2</v>
      </c>
      <c r="K87" s="59">
        <v>4.639971284201394E-2</v>
      </c>
      <c r="L87" s="58">
        <v>5.5629069362435946E-2</v>
      </c>
      <c r="M87" s="58">
        <v>4.6409539456313764E-2</v>
      </c>
    </row>
    <row r="88" spans="2:13" s="23" customFormat="1" ht="12.75" customHeight="1" x14ac:dyDescent="0.2">
      <c r="B88" s="109"/>
      <c r="C88" s="77" t="s">
        <v>25</v>
      </c>
      <c r="D88" s="61">
        <v>65.758920619999998</v>
      </c>
      <c r="E88" s="62">
        <v>0.14217876294243004</v>
      </c>
      <c r="F88" s="63">
        <v>4.9381894126609094E-2</v>
      </c>
      <c r="G88" s="64">
        <v>2.2591835976323527E-2</v>
      </c>
      <c r="H88" s="65">
        <v>-4.4336215061769879E-3</v>
      </c>
      <c r="I88" s="66">
        <v>729.17205061999994</v>
      </c>
      <c r="J88" s="67">
        <v>5.2941991056457027E-2</v>
      </c>
      <c r="K88" s="68">
        <v>4.8023145632415387E-2</v>
      </c>
      <c r="L88" s="67">
        <v>5.406520087014921E-2</v>
      </c>
      <c r="M88" s="67">
        <v>4.5210608986794298E-2</v>
      </c>
    </row>
    <row r="89" spans="2:13" s="23" customFormat="1" ht="12.75" customHeight="1" x14ac:dyDescent="0.2">
      <c r="B89" s="109"/>
      <c r="C89" s="78" t="s">
        <v>26</v>
      </c>
      <c r="D89" s="61">
        <v>61.13107754</v>
      </c>
      <c r="E89" s="62">
        <v>0.14764214178802093</v>
      </c>
      <c r="F89" s="63">
        <v>4.7549973548631996E-2</v>
      </c>
      <c r="G89" s="64">
        <v>1.9394980029486364E-2</v>
      </c>
      <c r="H89" s="65">
        <v>3.1489016338932529E-3</v>
      </c>
      <c r="I89" s="66">
        <v>676.01042753999991</v>
      </c>
      <c r="J89" s="67">
        <v>5.5794839393474849E-2</v>
      </c>
      <c r="K89" s="68">
        <v>5.0209756077334022E-2</v>
      </c>
      <c r="L89" s="67">
        <v>5.5215755832194624E-2</v>
      </c>
      <c r="M89" s="67">
        <v>4.523036489362009E-2</v>
      </c>
    </row>
    <row r="90" spans="2:13" s="23" customFormat="1" ht="12.75" customHeight="1" x14ac:dyDescent="0.2">
      <c r="B90" s="109"/>
      <c r="C90" s="71" t="s">
        <v>27</v>
      </c>
      <c r="D90" s="79">
        <v>4.6278430799999999</v>
      </c>
      <c r="E90" s="62">
        <v>7.4603681176475423E-2</v>
      </c>
      <c r="F90" s="63">
        <v>7.2553132577097612E-2</v>
      </c>
      <c r="G90" s="64">
        <v>6.3805511977522933E-2</v>
      </c>
      <c r="H90" s="65">
        <v>-8.9176247271573916E-2</v>
      </c>
      <c r="I90" s="66">
        <v>53.161623079999998</v>
      </c>
      <c r="J90" s="67">
        <v>1.7964633051421597E-2</v>
      </c>
      <c r="K90" s="68">
        <v>2.1108377378355581E-2</v>
      </c>
      <c r="L90" s="67">
        <v>3.9441404224718868E-2</v>
      </c>
      <c r="M90" s="67">
        <v>4.4960737313806787E-2</v>
      </c>
    </row>
    <row r="91" spans="2:13" s="23" customFormat="1" ht="12.75" customHeight="1" x14ac:dyDescent="0.2">
      <c r="B91" s="109"/>
      <c r="C91" s="77" t="s">
        <v>28</v>
      </c>
      <c r="D91" s="61">
        <v>19.619820379999997</v>
      </c>
      <c r="E91" s="62">
        <v>0.14712896075186843</v>
      </c>
      <c r="F91" s="63">
        <v>4.7718839924540735E-2</v>
      </c>
      <c r="G91" s="64">
        <v>3.2165981031385016E-2</v>
      </c>
      <c r="H91" s="65">
        <v>5.7656653047932993E-2</v>
      </c>
      <c r="I91" s="66">
        <v>212.17334238000001</v>
      </c>
      <c r="J91" s="67">
        <v>4.5755899931771538E-2</v>
      </c>
      <c r="K91" s="68">
        <v>4.0860424661912198E-2</v>
      </c>
      <c r="L91" s="67">
        <v>6.0889287425224259E-2</v>
      </c>
      <c r="M91" s="67">
        <v>5.0520372725258778E-2</v>
      </c>
    </row>
    <row r="92" spans="2:13" s="23" customFormat="1" ht="12.75" customHeight="1" x14ac:dyDescent="0.2">
      <c r="B92" s="109"/>
      <c r="C92" s="80" t="s">
        <v>29</v>
      </c>
      <c r="D92" s="81">
        <v>194.86656488999998</v>
      </c>
      <c r="E92" s="82">
        <v>0.14075267488152998</v>
      </c>
      <c r="F92" s="83">
        <v>3.5083722072207335E-2</v>
      </c>
      <c r="G92" s="84">
        <v>2.0097942628481746E-2</v>
      </c>
      <c r="H92" s="85">
        <v>6.2791568046389745E-3</v>
      </c>
      <c r="I92" s="86">
        <v>2155.1372698899995</v>
      </c>
      <c r="J92" s="87">
        <v>3.4048008576944344E-2</v>
      </c>
      <c r="K92" s="88">
        <v>3.0038631095230306E-2</v>
      </c>
      <c r="L92" s="87">
        <v>3.9723452888173361E-2</v>
      </c>
      <c r="M92" s="87">
        <v>3.0161681458857448E-2</v>
      </c>
    </row>
    <row r="93" spans="2:13" s="23" customFormat="1" ht="12.75" hidden="1" customHeight="1" x14ac:dyDescent="0.2">
      <c r="B93" s="109"/>
      <c r="C93" s="60"/>
      <c r="D93" s="61"/>
      <c r="E93" s="62"/>
      <c r="F93" s="63"/>
      <c r="G93" s="64"/>
      <c r="H93" s="89"/>
      <c r="I93" s="66"/>
      <c r="J93" s="67"/>
      <c r="K93" s="68"/>
      <c r="L93" s="67"/>
      <c r="M93" s="67"/>
    </row>
    <row r="94" spans="2:13" s="23" customFormat="1" ht="12.75" hidden="1" customHeight="1" x14ac:dyDescent="0.2">
      <c r="B94" s="109"/>
      <c r="C94" s="60"/>
      <c r="D94" s="61"/>
      <c r="E94" s="62"/>
      <c r="F94" s="63"/>
      <c r="G94" s="64"/>
      <c r="H94" s="89"/>
      <c r="I94" s="66"/>
      <c r="J94" s="67"/>
      <c r="K94" s="68"/>
      <c r="L94" s="67"/>
      <c r="M94" s="67"/>
    </row>
    <row r="95" spans="2:13" s="23" customFormat="1" ht="12.75" hidden="1" customHeight="1" x14ac:dyDescent="0.2">
      <c r="B95" s="109"/>
      <c r="C95" s="60"/>
      <c r="D95" s="61"/>
      <c r="E95" s="62"/>
      <c r="F95" s="63"/>
      <c r="G95" s="64"/>
      <c r="H95" s="89"/>
      <c r="I95" s="66"/>
      <c r="J95" s="67"/>
      <c r="K95" s="68"/>
      <c r="L95" s="67"/>
      <c r="M95" s="67"/>
    </row>
    <row r="96" spans="2:13" s="23" customFormat="1" ht="12.75" customHeight="1" x14ac:dyDescent="0.2">
      <c r="C96" s="90"/>
      <c r="D96" s="45"/>
      <c r="E96" s="46"/>
      <c r="F96" s="91"/>
      <c r="G96" s="46"/>
      <c r="H96" s="49"/>
      <c r="I96" s="92"/>
      <c r="J96" s="91"/>
      <c r="K96" s="46"/>
      <c r="L96" s="93"/>
      <c r="M96" s="46"/>
    </row>
    <row r="97" spans="2:13" s="23" customFormat="1" ht="12.75" customHeight="1" x14ac:dyDescent="0.2">
      <c r="B97" s="109"/>
      <c r="C97" s="94" t="s">
        <v>30</v>
      </c>
      <c r="D97" s="95">
        <v>34.228263200000001</v>
      </c>
      <c r="E97" s="64">
        <v>0.30439397669425494</v>
      </c>
      <c r="F97" s="96">
        <v>0.15107581628357436</v>
      </c>
      <c r="G97" s="97">
        <v>-3.35055854137013E-2</v>
      </c>
      <c r="H97" s="62">
        <v>7.3322050505431058E-2</v>
      </c>
      <c r="I97" s="98">
        <v>338.41396420000001</v>
      </c>
      <c r="J97" s="64">
        <v>8.2720808245630773E-2</v>
      </c>
      <c r="K97" s="64">
        <v>7.038637779315926E-2</v>
      </c>
      <c r="L97" s="64">
        <v>7.4857086758520541E-2</v>
      </c>
      <c r="M97" s="64">
        <v>5.0001771615157065E-2</v>
      </c>
    </row>
    <row r="98" spans="2:13" s="23" customFormat="1" ht="12.75" customHeight="1" x14ac:dyDescent="0.2">
      <c r="B98" s="109"/>
      <c r="C98" s="100" t="s">
        <v>31</v>
      </c>
      <c r="D98" s="61">
        <v>27.45304689</v>
      </c>
      <c r="E98" s="64">
        <v>0.29386520467170651</v>
      </c>
      <c r="F98" s="96">
        <v>0.13489341421925394</v>
      </c>
      <c r="G98" s="64">
        <v>-3.0376034629804094E-2</v>
      </c>
      <c r="H98" s="62">
        <v>5.5874693169627232E-2</v>
      </c>
      <c r="I98" s="98">
        <v>271.74470788999997</v>
      </c>
      <c r="J98" s="64">
        <v>7.9316011671932696E-2</v>
      </c>
      <c r="K98" s="64">
        <v>6.5292011908619108E-2</v>
      </c>
      <c r="L98" s="64">
        <v>7.643634212133632E-2</v>
      </c>
      <c r="M98" s="64">
        <v>4.7523811548998207E-2</v>
      </c>
    </row>
    <row r="99" spans="2:13" s="23" customFormat="1" ht="12.75" customHeight="1" x14ac:dyDescent="0.2">
      <c r="B99" s="109"/>
      <c r="C99" s="100" t="s">
        <v>32</v>
      </c>
      <c r="D99" s="61">
        <v>3.1489121400000002</v>
      </c>
      <c r="E99" s="64">
        <v>0.32502702095402092</v>
      </c>
      <c r="F99" s="96">
        <v>0.16608546052612172</v>
      </c>
      <c r="G99" s="64">
        <v>9.6683212033235044E-3</v>
      </c>
      <c r="H99" s="62">
        <v>0.21850405804344186</v>
      </c>
      <c r="I99" s="98">
        <v>32.793903139999998</v>
      </c>
      <c r="J99" s="64">
        <v>0.13595161844660075</v>
      </c>
      <c r="K99" s="64">
        <v>0.1389733969219864</v>
      </c>
      <c r="L99" s="64">
        <v>0.11424863893492199</v>
      </c>
      <c r="M99" s="64">
        <v>9.7942444421985186E-2</v>
      </c>
    </row>
    <row r="100" spans="2:13" s="23" customFormat="1" ht="12.75" customHeight="1" x14ac:dyDescent="0.2">
      <c r="B100" s="109"/>
      <c r="C100" s="101" t="s">
        <v>33</v>
      </c>
      <c r="D100" s="102">
        <v>3.10120094</v>
      </c>
      <c r="E100" s="103">
        <v>0.41639363235069116</v>
      </c>
      <c r="F100" s="104">
        <v>0.28748386505686896</v>
      </c>
      <c r="G100" s="103">
        <v>-0.10187403597037903</v>
      </c>
      <c r="H100" s="105">
        <v>7.9762951331593834E-2</v>
      </c>
      <c r="I100" s="106">
        <v>28.026984940000002</v>
      </c>
      <c r="J100" s="103">
        <v>4.7624376352540576E-2</v>
      </c>
      <c r="K100" s="103">
        <v>3.200497062898533E-2</v>
      </c>
      <c r="L100" s="103">
        <v>3.8493235077502463E-2</v>
      </c>
      <c r="M100" s="103">
        <v>1.0442567485619891E-2</v>
      </c>
    </row>
    <row r="101" spans="2:13" s="23" customFormat="1" ht="12.75" customHeight="1" x14ac:dyDescent="0.2">
      <c r="B101" s="109"/>
      <c r="C101" s="110"/>
      <c r="D101" s="117"/>
      <c r="E101" s="111"/>
      <c r="F101" s="111"/>
      <c r="G101" s="111"/>
      <c r="H101" s="111"/>
      <c r="I101" s="112"/>
      <c r="J101" s="111"/>
      <c r="K101" s="111"/>
      <c r="L101" s="111"/>
      <c r="M101" s="119"/>
    </row>
    <row r="102" spans="2:13" s="21" customFormat="1" x14ac:dyDescent="0.2">
      <c r="C102" s="120" t="s">
        <v>34</v>
      </c>
    </row>
    <row r="103" spans="2:13" s="21" customFormat="1" ht="44.25" customHeight="1" x14ac:dyDescent="0.2">
      <c r="C103" s="121" t="s">
        <v>35</v>
      </c>
      <c r="D103" s="121"/>
      <c r="E103" s="121"/>
      <c r="F103" s="121"/>
      <c r="G103" s="121"/>
      <c r="H103" s="121"/>
      <c r="I103" s="121"/>
      <c r="J103" s="121"/>
      <c r="K103" s="121"/>
      <c r="L103" s="121"/>
      <c r="M103" s="121"/>
    </row>
    <row r="104" spans="2:13" s="21" customFormat="1" ht="8.25" customHeight="1" x14ac:dyDescent="0.2">
      <c r="C104" s="121"/>
      <c r="D104" s="121"/>
      <c r="E104" s="121"/>
      <c r="F104" s="121"/>
      <c r="G104" s="121"/>
      <c r="H104" s="121"/>
      <c r="I104" s="121"/>
      <c r="J104" s="121"/>
      <c r="K104" s="121"/>
      <c r="L104" s="121"/>
      <c r="M104" s="121"/>
    </row>
  </sheetData>
  <mergeCells count="32">
    <mergeCell ref="C103:M103"/>
    <mergeCell ref="C104:M104"/>
    <mergeCell ref="C70:C72"/>
    <mergeCell ref="D70:G70"/>
    <mergeCell ref="H70:K70"/>
    <mergeCell ref="L70:M70"/>
    <mergeCell ref="D71:D72"/>
    <mergeCell ref="E71:F71"/>
    <mergeCell ref="H71:H72"/>
    <mergeCell ref="I71:I72"/>
    <mergeCell ref="J71:K71"/>
    <mergeCell ref="L71:M71"/>
    <mergeCell ref="C37:C39"/>
    <mergeCell ref="D37:G37"/>
    <mergeCell ref="H37:K37"/>
    <mergeCell ref="L37:M37"/>
    <mergeCell ref="D38:D39"/>
    <mergeCell ref="E38:F38"/>
    <mergeCell ref="H38:H39"/>
    <mergeCell ref="I38:I39"/>
    <mergeCell ref="J38:K38"/>
    <mergeCell ref="L38:M38"/>
    <mergeCell ref="C4:C6"/>
    <mergeCell ref="D4:G4"/>
    <mergeCell ref="H4:K4"/>
    <mergeCell ref="L4:M4"/>
    <mergeCell ref="D5:D6"/>
    <mergeCell ref="E5:F5"/>
    <mergeCell ref="H5:H6"/>
    <mergeCell ref="I5:I6"/>
    <mergeCell ref="J5:K5"/>
    <mergeCell ref="L5:M5"/>
  </mergeCells>
  <pageMargins left="0" right="0" top="0" bottom="0" header="0" footer="0"/>
  <pageSetup paperSize="9" scale="77" fitToWidth="2" orientation="portrait" r:id="rId1"/>
  <headerFooter alignWithMargins="0"/>
  <rowBreaks count="1" manualBreakCount="1">
    <brk id="36" min="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CE128-E848-40AA-B478-B1323921ED92}">
  <sheetPr>
    <tabColor rgb="FF0000FF"/>
  </sheetPr>
  <dimension ref="A1:GJ108"/>
  <sheetViews>
    <sheetView zoomScale="85" zoomScaleNormal="85" workbookViewId="0">
      <selection activeCell="E14" sqref="E14"/>
    </sheetView>
  </sheetViews>
  <sheetFormatPr baseColWidth="10" defaultColWidth="11.42578125" defaultRowHeight="12" x14ac:dyDescent="0.2"/>
  <cols>
    <col min="1" max="2" width="2.42578125" style="21" customWidth="1"/>
    <col min="3" max="3" width="44.5703125" style="21" bestFit="1" customWidth="1"/>
    <col min="4" max="4" width="10.42578125" style="21" customWidth="1"/>
    <col min="5" max="6" width="9.5703125" style="21" customWidth="1"/>
    <col min="7" max="7" width="10.5703125" style="21" customWidth="1"/>
    <col min="8" max="8" width="9.5703125" style="21" customWidth="1"/>
    <col min="9" max="9" width="10.5703125" style="21" customWidth="1"/>
    <col min="10" max="13" width="9.5703125" style="21" customWidth="1"/>
    <col min="14" max="192" width="11.42578125" style="21"/>
    <col min="193" max="16384" width="11.42578125" style="122"/>
  </cols>
  <sheetData>
    <row r="1" spans="1:13" s="21" customFormat="1" x14ac:dyDescent="0.2">
      <c r="A1" s="20"/>
    </row>
    <row r="2" spans="1:13" s="23" customFormat="1" x14ac:dyDescent="0.2">
      <c r="A2" s="20"/>
    </row>
    <row r="3" spans="1:13" s="23" customFormat="1" x14ac:dyDescent="0.2">
      <c r="A3" s="20"/>
    </row>
    <row r="4" spans="1:13" s="23" customFormat="1" ht="24" customHeight="1" x14ac:dyDescent="0.2">
      <c r="A4" s="20"/>
      <c r="C4" s="26" t="s">
        <v>76</v>
      </c>
      <c r="D4" s="27" t="s">
        <v>5</v>
      </c>
      <c r="E4" s="28"/>
      <c r="F4" s="28"/>
      <c r="G4" s="29"/>
      <c r="H4" s="27" t="s">
        <v>6</v>
      </c>
      <c r="I4" s="28"/>
      <c r="J4" s="28"/>
      <c r="K4" s="29"/>
      <c r="L4" s="27" t="s">
        <v>7</v>
      </c>
      <c r="M4" s="29"/>
    </row>
    <row r="5" spans="1:13" s="23" customFormat="1" ht="53.25" customHeight="1" x14ac:dyDescent="0.2">
      <c r="A5" s="20"/>
      <c r="C5" s="30"/>
      <c r="D5" s="31" t="s">
        <v>83</v>
      </c>
      <c r="E5" s="32" t="s">
        <v>84</v>
      </c>
      <c r="F5" s="33"/>
      <c r="G5" s="34" t="s">
        <v>85</v>
      </c>
      <c r="H5" s="35" t="str">
        <f>Date_rbts!H5</f>
        <v>Rappel :
Taux ACM CVS-CJO à fin juillet 2023</v>
      </c>
      <c r="I5" s="36" t="str">
        <f>Date_rbts!I5</f>
        <v>Données brutes août 2023 - juil 2024</v>
      </c>
      <c r="J5" s="32" t="str">
        <f>Date_rbts!J5</f>
        <v>Taux ACM (août 2023 - juil 2024 / août 2022 - juil 2023)</v>
      </c>
      <c r="K5" s="38"/>
      <c r="L5" s="32" t="str">
        <f>Date_rbts!L5</f>
        <v>( janv à juil 2024 ) /
( janv à juil 2023 )</v>
      </c>
      <c r="M5" s="38"/>
    </row>
    <row r="6" spans="1:13" s="23" customFormat="1" ht="36" customHeight="1" x14ac:dyDescent="0.2">
      <c r="A6" s="20"/>
      <c r="C6" s="39"/>
      <c r="D6" s="40"/>
      <c r="E6" s="34" t="s">
        <v>8</v>
      </c>
      <c r="F6" s="41" t="s">
        <v>9</v>
      </c>
      <c r="G6" s="34" t="s">
        <v>9</v>
      </c>
      <c r="H6" s="42"/>
      <c r="I6" s="43"/>
      <c r="J6" s="34" t="s">
        <v>8</v>
      </c>
      <c r="K6" s="34" t="s">
        <v>9</v>
      </c>
      <c r="L6" s="34" t="s">
        <v>8</v>
      </c>
      <c r="M6" s="34" t="s">
        <v>9</v>
      </c>
    </row>
    <row r="7" spans="1:13" s="23" customFormat="1" ht="14.25" x14ac:dyDescent="0.2">
      <c r="A7" s="20"/>
      <c r="C7" s="44" t="s">
        <v>10</v>
      </c>
      <c r="D7" s="45">
        <v>463.44639140949994</v>
      </c>
      <c r="E7" s="46">
        <v>0.11878550904402374</v>
      </c>
      <c r="F7" s="47">
        <v>1.3428937074180691E-2</v>
      </c>
      <c r="G7" s="48">
        <v>1.6860134084353495E-2</v>
      </c>
      <c r="H7" s="49">
        <v>3.2588841362092502E-2</v>
      </c>
      <c r="I7" s="116">
        <v>5151.6821046849982</v>
      </c>
      <c r="J7" s="46">
        <v>2.0744883434116623E-2</v>
      </c>
      <c r="K7" s="48">
        <v>1.9820297845009049E-2</v>
      </c>
      <c r="L7" s="46">
        <v>2.5311294978967114E-2</v>
      </c>
      <c r="M7" s="46">
        <v>1.5598560215362767E-2</v>
      </c>
    </row>
    <row r="8" spans="1:13" s="23" customFormat="1" x14ac:dyDescent="0.2">
      <c r="A8" s="20"/>
      <c r="C8" s="51" t="s">
        <v>11</v>
      </c>
      <c r="D8" s="52">
        <v>289.67259807199997</v>
      </c>
      <c r="E8" s="53">
        <v>0.12018242623645969</v>
      </c>
      <c r="F8" s="54">
        <v>5.3436597136584663E-3</v>
      </c>
      <c r="G8" s="55">
        <v>1.656721701939512E-2</v>
      </c>
      <c r="H8" s="56">
        <v>3.1066778160095065E-2</v>
      </c>
      <c r="I8" s="57">
        <v>3215.5948914549995</v>
      </c>
      <c r="J8" s="58">
        <v>1.1705908177224833E-2</v>
      </c>
      <c r="K8" s="59">
        <v>1.0426713170122559E-2</v>
      </c>
      <c r="L8" s="58">
        <v>1.8268598578565776E-2</v>
      </c>
      <c r="M8" s="58">
        <v>7.447131315959421E-3</v>
      </c>
    </row>
    <row r="9" spans="1:13" s="23" customFormat="1" x14ac:dyDescent="0.2">
      <c r="A9" s="20"/>
      <c r="C9" s="60" t="s">
        <v>12</v>
      </c>
      <c r="D9" s="61">
        <v>90.254490290000007</v>
      </c>
      <c r="E9" s="62">
        <v>8.685957794035537E-2</v>
      </c>
      <c r="F9" s="63">
        <v>-6.2472343375966632E-3</v>
      </c>
      <c r="G9" s="64">
        <v>4.4446112324125764E-5</v>
      </c>
      <c r="H9" s="65">
        <v>3.282656704608633E-2</v>
      </c>
      <c r="I9" s="66">
        <v>1023.5521049499998</v>
      </c>
      <c r="J9" s="67">
        <v>3.9948588426470533E-3</v>
      </c>
      <c r="K9" s="68">
        <v>8.0131295574847883E-4</v>
      </c>
      <c r="L9" s="67">
        <v>8.0896604299418584E-4</v>
      </c>
      <c r="M9" s="67">
        <v>-1.1407931502364743E-2</v>
      </c>
    </row>
    <row r="10" spans="1:13" s="23" customFormat="1" x14ac:dyDescent="0.2">
      <c r="A10" s="20"/>
      <c r="C10" s="69" t="s">
        <v>13</v>
      </c>
      <c r="D10" s="61">
        <v>21.778123560000001</v>
      </c>
      <c r="E10" s="62">
        <v>8.685957794035537E-2</v>
      </c>
      <c r="F10" s="63">
        <v>-3.498156638041483E-2</v>
      </c>
      <c r="G10" s="64">
        <v>1.337389468696637E-2</v>
      </c>
      <c r="H10" s="65">
        <v>2.2812312411479851E-3</v>
      </c>
      <c r="I10" s="66">
        <v>271.94396064</v>
      </c>
      <c r="J10" s="67">
        <v>-6.7859869690863883E-3</v>
      </c>
      <c r="K10" s="68">
        <v>-1.1911867470496329E-2</v>
      </c>
      <c r="L10" s="67">
        <v>5.3614558264454271E-3</v>
      </c>
      <c r="M10" s="67">
        <v>-6.4420048311414346E-3</v>
      </c>
    </row>
    <row r="11" spans="1:13" s="23" customFormat="1" x14ac:dyDescent="0.2">
      <c r="A11" s="20"/>
      <c r="C11" s="69" t="s">
        <v>14</v>
      </c>
      <c r="D11" s="61">
        <v>53.144116160000003</v>
      </c>
      <c r="E11" s="62">
        <v>0.18697363694967417</v>
      </c>
      <c r="F11" s="63">
        <v>3.5334686789868508E-2</v>
      </c>
      <c r="G11" s="64">
        <v>-8.0377757248927262E-3</v>
      </c>
      <c r="H11" s="65">
        <v>4.4501836236819914E-2</v>
      </c>
      <c r="I11" s="66">
        <v>586.9367575</v>
      </c>
      <c r="J11" s="67">
        <v>2.9148584344772521E-2</v>
      </c>
      <c r="K11" s="68">
        <v>2.6003604864943908E-2</v>
      </c>
      <c r="L11" s="67">
        <v>2.5299357136505884E-2</v>
      </c>
      <c r="M11" s="67">
        <v>1.2424737705851951E-2</v>
      </c>
    </row>
    <row r="12" spans="1:13" s="23" customFormat="1" x14ac:dyDescent="0.2">
      <c r="C12" s="69" t="s">
        <v>15</v>
      </c>
      <c r="D12" s="61">
        <v>14.148577509999999</v>
      </c>
      <c r="E12" s="62">
        <v>1.8798947140044708E-2</v>
      </c>
      <c r="F12" s="63">
        <v>-0.11315624415461578</v>
      </c>
      <c r="G12" s="64">
        <v>8.1473926471544722E-3</v>
      </c>
      <c r="H12" s="65">
        <v>4.3673014044926406E-2</v>
      </c>
      <c r="I12" s="66">
        <v>152.12406650999998</v>
      </c>
      <c r="J12" s="67">
        <v>-7.1369213193730352E-2</v>
      </c>
      <c r="K12" s="68">
        <v>-7.109060841442294E-2</v>
      </c>
      <c r="L12" s="67">
        <v>-9.7090265086317573E-2</v>
      </c>
      <c r="M12" s="67">
        <v>-0.11008942764462903</v>
      </c>
    </row>
    <row r="13" spans="1:13" s="23" customFormat="1" x14ac:dyDescent="0.2">
      <c r="C13" s="70" t="s">
        <v>16</v>
      </c>
      <c r="D13" s="61">
        <v>86.340040040000005</v>
      </c>
      <c r="E13" s="62">
        <v>7.5056673642622806E-2</v>
      </c>
      <c r="F13" s="63">
        <v>-1.550198525582358E-3</v>
      </c>
      <c r="G13" s="64">
        <v>1.5324445804936193E-2</v>
      </c>
      <c r="H13" s="65">
        <v>4.1342334960385863E-3</v>
      </c>
      <c r="I13" s="66">
        <v>948.07636260999993</v>
      </c>
      <c r="J13" s="67">
        <v>-2.5214662708876734E-3</v>
      </c>
      <c r="K13" s="68">
        <v>2.4411310920986473E-3</v>
      </c>
      <c r="L13" s="67">
        <v>4.086517542166046E-3</v>
      </c>
      <c r="M13" s="67">
        <v>-1.0157790873793759E-3</v>
      </c>
    </row>
    <row r="14" spans="1:13" s="23" customFormat="1" x14ac:dyDescent="0.2">
      <c r="C14" s="71" t="s">
        <v>17</v>
      </c>
      <c r="D14" s="61">
        <v>21.267924460000003</v>
      </c>
      <c r="E14" s="62">
        <v>0.12349612710576707</v>
      </c>
      <c r="F14" s="63">
        <v>3.4234117299314804E-2</v>
      </c>
      <c r="G14" s="64">
        <v>2.6637589191899735E-2</v>
      </c>
      <c r="H14" s="65">
        <v>3.1220963221495479E-2</v>
      </c>
      <c r="I14" s="66">
        <v>229.0207972</v>
      </c>
      <c r="J14" s="67">
        <v>1.5994999547499722E-2</v>
      </c>
      <c r="K14" s="68">
        <v>1.511681153390021E-2</v>
      </c>
      <c r="L14" s="67">
        <v>1.2180814706133525E-2</v>
      </c>
      <c r="M14" s="67">
        <v>6.3555165527331425E-3</v>
      </c>
    </row>
    <row r="15" spans="1:13" s="23" customFormat="1" x14ac:dyDescent="0.2">
      <c r="C15" s="71" t="s">
        <v>18</v>
      </c>
      <c r="D15" s="61">
        <v>61.025726219999996</v>
      </c>
      <c r="E15" s="62">
        <v>5.0974616010826646E-2</v>
      </c>
      <c r="F15" s="63">
        <v>-2.0176219048751109E-2</v>
      </c>
      <c r="G15" s="64">
        <v>9.0952473828189717E-3</v>
      </c>
      <c r="H15" s="65">
        <v>-9.4195831065451152E-3</v>
      </c>
      <c r="I15" s="66">
        <v>678.74490405000006</v>
      </c>
      <c r="J15" s="67">
        <v>-1.3341620120581821E-2</v>
      </c>
      <c r="K15" s="68">
        <v>-6.1511218167091819E-3</v>
      </c>
      <c r="L15" s="67">
        <v>-2.968427191252121E-3</v>
      </c>
      <c r="M15" s="67">
        <v>-7.510343740746217E-3</v>
      </c>
    </row>
    <row r="16" spans="1:13" s="23" customFormat="1" x14ac:dyDescent="0.2">
      <c r="C16" s="72" t="s">
        <v>19</v>
      </c>
      <c r="D16" s="61">
        <v>10.989917072000001</v>
      </c>
      <c r="E16" s="62">
        <v>-5.4471666643825412E-2</v>
      </c>
      <c r="F16" s="63">
        <v>-0.16536970760042058</v>
      </c>
      <c r="G16" s="64">
        <v>6.095896635178466E-2</v>
      </c>
      <c r="H16" s="65">
        <v>9.7016791133883729E-3</v>
      </c>
      <c r="I16" s="66">
        <v>146.87343622500001</v>
      </c>
      <c r="J16" s="67">
        <v>-6.0896320587362274E-2</v>
      </c>
      <c r="K16" s="68">
        <v>-6.2191600712021566E-2</v>
      </c>
      <c r="L16" s="67">
        <v>-8.3861231274010573E-2</v>
      </c>
      <c r="M16" s="67">
        <v>-9.2926216228501279E-2</v>
      </c>
    </row>
    <row r="17" spans="1:16" s="23" customFormat="1" x14ac:dyDescent="0.2">
      <c r="C17" s="60" t="s">
        <v>20</v>
      </c>
      <c r="D17" s="61">
        <v>30.045753939999997</v>
      </c>
      <c r="E17" s="62">
        <v>0.16465289969975583</v>
      </c>
      <c r="F17" s="63">
        <v>5.8533155754604271E-2</v>
      </c>
      <c r="G17" s="64">
        <v>3.9432948938162848E-3</v>
      </c>
      <c r="H17" s="73">
        <v>6.7590151325506165E-2</v>
      </c>
      <c r="I17" s="66">
        <v>321.97144093999998</v>
      </c>
      <c r="J17" s="74">
        <v>3.1980958441943708E-2</v>
      </c>
      <c r="K17" s="68">
        <v>3.0731066276916685E-2</v>
      </c>
      <c r="L17" s="67">
        <v>4.7071594031330433E-2</v>
      </c>
      <c r="M17" s="67">
        <v>3.6274507988639737E-2</v>
      </c>
    </row>
    <row r="18" spans="1:16" s="23" customFormat="1" x14ac:dyDescent="0.2">
      <c r="C18" s="60" t="s">
        <v>21</v>
      </c>
      <c r="D18" s="61">
        <v>66.401167549999997</v>
      </c>
      <c r="E18" s="62">
        <v>0.18733835964400858</v>
      </c>
      <c r="F18" s="63">
        <v>5.050050803380679E-2</v>
      </c>
      <c r="G18" s="64">
        <v>4.1576572237090881E-2</v>
      </c>
      <c r="H18" s="65">
        <v>5.2560770555245329E-2</v>
      </c>
      <c r="I18" s="66">
        <v>714.70770055000014</v>
      </c>
      <c r="J18" s="67">
        <v>4.6979390650291775E-2</v>
      </c>
      <c r="K18" s="68">
        <v>3.9839297037572718E-2</v>
      </c>
      <c r="L18" s="67">
        <v>7.049363095155714E-2</v>
      </c>
      <c r="M18" s="67">
        <v>5.2707088214555498E-2</v>
      </c>
    </row>
    <row r="19" spans="1:16" s="23" customFormat="1" x14ac:dyDescent="0.2">
      <c r="A19" s="21"/>
      <c r="C19" s="69" t="s">
        <v>22</v>
      </c>
      <c r="D19" s="61">
        <v>42.622930299999993</v>
      </c>
      <c r="E19" s="62">
        <v>0.22218151972956246</v>
      </c>
      <c r="F19" s="63">
        <v>9.0996786784560468E-2</v>
      </c>
      <c r="G19" s="64">
        <v>6.0161530869427882E-2</v>
      </c>
      <c r="H19" s="65">
        <v>6.0616087600233737E-2</v>
      </c>
      <c r="I19" s="66">
        <v>454.96127330000002</v>
      </c>
      <c r="J19" s="67">
        <v>5.8797730071179499E-2</v>
      </c>
      <c r="K19" s="68">
        <v>4.981914727249559E-2</v>
      </c>
      <c r="L19" s="67">
        <v>7.8601572119736396E-2</v>
      </c>
      <c r="M19" s="67">
        <v>5.9232508435406839E-2</v>
      </c>
    </row>
    <row r="20" spans="1:16" s="23" customFormat="1" x14ac:dyDescent="0.2">
      <c r="A20" s="21"/>
      <c r="C20" s="69" t="s">
        <v>23</v>
      </c>
      <c r="D20" s="61">
        <v>23.77823725</v>
      </c>
      <c r="E20" s="62">
        <v>0.12961192436055691</v>
      </c>
      <c r="F20" s="63">
        <v>-1.5058428374947308E-2</v>
      </c>
      <c r="G20" s="64">
        <v>9.8320714237623008E-3</v>
      </c>
      <c r="H20" s="65">
        <v>3.9172193550122802E-2</v>
      </c>
      <c r="I20" s="66">
        <v>259.74642725000001</v>
      </c>
      <c r="J20" s="67">
        <v>2.6902451812646389E-2</v>
      </c>
      <c r="K20" s="68">
        <v>2.2909704735742942E-2</v>
      </c>
      <c r="L20" s="67">
        <v>5.6383618187476392E-2</v>
      </c>
      <c r="M20" s="67">
        <v>4.1560216222319868E-2</v>
      </c>
    </row>
    <row r="21" spans="1:16" s="23" customFormat="1" x14ac:dyDescent="0.2">
      <c r="C21" s="75" t="s">
        <v>24</v>
      </c>
      <c r="D21" s="52">
        <v>173.77379333749997</v>
      </c>
      <c r="E21" s="53">
        <v>0.11646464332017414</v>
      </c>
      <c r="F21" s="54">
        <v>2.7014941112518676E-2</v>
      </c>
      <c r="G21" s="55">
        <v>1.7342315292483645E-2</v>
      </c>
      <c r="H21" s="76">
        <v>3.5191915134700213E-2</v>
      </c>
      <c r="I21" s="57">
        <v>1936.0872132299999</v>
      </c>
      <c r="J21" s="58">
        <v>3.6119747177153938E-2</v>
      </c>
      <c r="K21" s="59">
        <v>3.582144306797086E-2</v>
      </c>
      <c r="L21" s="58">
        <v>3.7442521503161741E-2</v>
      </c>
      <c r="M21" s="58">
        <v>2.9385453494289004E-2</v>
      </c>
    </row>
    <row r="22" spans="1:16" s="23" customFormat="1" ht="12.75" customHeight="1" x14ac:dyDescent="0.2">
      <c r="C22" s="77" t="s">
        <v>25</v>
      </c>
      <c r="D22" s="61">
        <v>132.11268931749999</v>
      </c>
      <c r="E22" s="62">
        <v>0.1207864555012621</v>
      </c>
      <c r="F22" s="63">
        <v>3.4894681325424948E-2</v>
      </c>
      <c r="G22" s="64">
        <v>1.6804848992068688E-2</v>
      </c>
      <c r="H22" s="65">
        <v>4.1976836950422314E-2</v>
      </c>
      <c r="I22" s="66">
        <v>1474.9081402100001</v>
      </c>
      <c r="J22" s="67">
        <v>4.4011290210537179E-2</v>
      </c>
      <c r="K22" s="68">
        <v>4.4855063502441395E-2</v>
      </c>
      <c r="L22" s="67">
        <v>4.1501816143003412E-2</v>
      </c>
      <c r="M22" s="67">
        <v>3.4194324927791619E-2</v>
      </c>
    </row>
    <row r="23" spans="1:16" s="23" customFormat="1" ht="12.75" customHeight="1" x14ac:dyDescent="0.2">
      <c r="C23" s="78" t="s">
        <v>26</v>
      </c>
      <c r="D23" s="61">
        <v>124.4132730675</v>
      </c>
      <c r="E23" s="62">
        <v>0.12625581887890513</v>
      </c>
      <c r="F23" s="63">
        <v>3.8664051014507983E-2</v>
      </c>
      <c r="G23" s="64">
        <v>1.5239773018110414E-2</v>
      </c>
      <c r="H23" s="65">
        <v>5.4811064678605748E-2</v>
      </c>
      <c r="I23" s="66">
        <v>1385.4962519600001</v>
      </c>
      <c r="J23" s="67">
        <v>4.9542975819498958E-2</v>
      </c>
      <c r="K23" s="68">
        <v>5.0373889843597031E-2</v>
      </c>
      <c r="L23" s="67">
        <v>4.5911089118055193E-2</v>
      </c>
      <c r="M23" s="67">
        <v>3.8382928854743703E-2</v>
      </c>
    </row>
    <row r="24" spans="1:16" s="23" customFormat="1" ht="12.75" customHeight="1" x14ac:dyDescent="0.2">
      <c r="A24" s="21"/>
      <c r="C24" s="71" t="s">
        <v>27</v>
      </c>
      <c r="D24" s="79">
        <v>7.6994162500000005</v>
      </c>
      <c r="E24" s="62">
        <v>3.9236620130081779E-2</v>
      </c>
      <c r="F24" s="63">
        <v>-2.0523662499938089E-2</v>
      </c>
      <c r="G24" s="64">
        <v>4.1844936798173471E-2</v>
      </c>
      <c r="H24" s="65">
        <v>-0.11177641689679541</v>
      </c>
      <c r="I24" s="66">
        <v>89.411888250000004</v>
      </c>
      <c r="J24" s="67">
        <v>-3.4816145642293406E-2</v>
      </c>
      <c r="K24" s="68">
        <v>-3.366012537106533E-2</v>
      </c>
      <c r="L24" s="67">
        <v>-2.3787863644958995E-2</v>
      </c>
      <c r="M24" s="67">
        <v>-2.718363053401629E-2</v>
      </c>
    </row>
    <row r="25" spans="1:16" s="23" customFormat="1" ht="12.75" customHeight="1" x14ac:dyDescent="0.2">
      <c r="C25" s="77" t="s">
        <v>28</v>
      </c>
      <c r="D25" s="61">
        <v>41.661104019999996</v>
      </c>
      <c r="E25" s="62">
        <v>0.10297739401041439</v>
      </c>
      <c r="F25" s="63">
        <v>2.5748485068073368E-3</v>
      </c>
      <c r="G25" s="64">
        <v>1.9066908323034149E-2</v>
      </c>
      <c r="H25" s="65">
        <v>1.4798612130372035E-2</v>
      </c>
      <c r="I25" s="66">
        <v>461.17907301999998</v>
      </c>
      <c r="J25" s="67">
        <v>1.1663589043602984E-2</v>
      </c>
      <c r="K25" s="68">
        <v>7.9420854010461284E-3</v>
      </c>
      <c r="L25" s="67">
        <v>2.491829930722278E-2</v>
      </c>
      <c r="M25" s="67">
        <v>1.4332138669366223E-2</v>
      </c>
    </row>
    <row r="26" spans="1:16" s="23" customFormat="1" ht="12.75" customHeight="1" x14ac:dyDescent="0.2">
      <c r="C26" s="123" t="s">
        <v>29</v>
      </c>
      <c r="D26" s="124">
        <v>397.04522385949991</v>
      </c>
      <c r="E26" s="125">
        <v>0.10808608840566536</v>
      </c>
      <c r="F26" s="126">
        <v>7.5050515406069884E-3</v>
      </c>
      <c r="G26" s="127">
        <v>1.2855554775985878E-2</v>
      </c>
      <c r="H26" s="85">
        <v>2.9515052755353821E-2</v>
      </c>
      <c r="I26" s="128">
        <v>4436.9744041349995</v>
      </c>
      <c r="J26" s="129">
        <v>1.6641480716446555E-2</v>
      </c>
      <c r="K26" s="130">
        <v>1.6670295917036171E-2</v>
      </c>
      <c r="L26" s="129">
        <v>1.8200989343867713E-2</v>
      </c>
      <c r="M26" s="129">
        <v>9.7704405660441473E-3</v>
      </c>
    </row>
    <row r="27" spans="1:16" s="23" customFormat="1" ht="12.75" hidden="1" customHeight="1" x14ac:dyDescent="0.2">
      <c r="C27" s="60"/>
      <c r="D27" s="61"/>
      <c r="E27" s="62"/>
      <c r="F27" s="63"/>
      <c r="G27" s="64"/>
      <c r="H27" s="89"/>
      <c r="I27" s="66"/>
      <c r="J27" s="67"/>
      <c r="K27" s="68"/>
      <c r="L27" s="67"/>
      <c r="M27" s="67"/>
    </row>
    <row r="28" spans="1:16" s="23" customFormat="1" ht="12.75" hidden="1" customHeight="1" x14ac:dyDescent="0.2">
      <c r="C28" s="60"/>
      <c r="D28" s="61"/>
      <c r="E28" s="62"/>
      <c r="F28" s="63"/>
      <c r="G28" s="64"/>
      <c r="H28" s="89"/>
      <c r="I28" s="66"/>
      <c r="J28" s="67"/>
      <c r="K28" s="68"/>
      <c r="L28" s="67"/>
      <c r="M28" s="67"/>
    </row>
    <row r="29" spans="1:16" s="23" customFormat="1" ht="12.75" hidden="1" customHeight="1" x14ac:dyDescent="0.2">
      <c r="C29" s="60"/>
      <c r="D29" s="61"/>
      <c r="E29" s="62"/>
      <c r="F29" s="63"/>
      <c r="G29" s="64"/>
      <c r="H29" s="89"/>
      <c r="I29" s="66"/>
      <c r="J29" s="67"/>
      <c r="K29" s="68"/>
      <c r="L29" s="67"/>
      <c r="M29" s="67"/>
    </row>
    <row r="30" spans="1:16" s="23" customFormat="1" ht="12.75" hidden="1" customHeight="1" x14ac:dyDescent="0.2">
      <c r="C30" s="90"/>
      <c r="D30" s="45"/>
      <c r="E30" s="131"/>
      <c r="F30" s="132"/>
      <c r="G30" s="131"/>
      <c r="H30" s="133"/>
      <c r="I30" s="92"/>
      <c r="J30" s="131"/>
      <c r="K30" s="131"/>
      <c r="L30" s="131"/>
      <c r="M30" s="131"/>
    </row>
    <row r="31" spans="1:16" s="23" customFormat="1" ht="12.75" hidden="1" customHeight="1" x14ac:dyDescent="0.2">
      <c r="C31" s="77"/>
      <c r="D31" s="95"/>
      <c r="E31" s="67"/>
      <c r="F31" s="134"/>
      <c r="G31" s="67"/>
      <c r="H31" s="135"/>
      <c r="I31" s="98"/>
      <c r="J31" s="67"/>
      <c r="K31" s="67"/>
      <c r="L31" s="67"/>
      <c r="M31" s="67"/>
      <c r="N31" s="99"/>
      <c r="O31" s="99"/>
      <c r="P31" s="99"/>
    </row>
    <row r="32" spans="1:16" s="23" customFormat="1" ht="12.75" hidden="1" customHeight="1" x14ac:dyDescent="0.2">
      <c r="C32" s="100"/>
      <c r="D32" s="61"/>
      <c r="E32" s="67"/>
      <c r="F32" s="134"/>
      <c r="G32" s="67"/>
      <c r="H32" s="135"/>
      <c r="I32" s="98"/>
      <c r="J32" s="67"/>
      <c r="K32" s="67"/>
      <c r="L32" s="67"/>
      <c r="M32" s="67"/>
      <c r="N32" s="99"/>
      <c r="O32" s="99"/>
      <c r="P32" s="99"/>
    </row>
    <row r="33" spans="2:16" s="23" customFormat="1" ht="12.75" hidden="1" customHeight="1" x14ac:dyDescent="0.2">
      <c r="C33" s="100"/>
      <c r="D33" s="61"/>
      <c r="E33" s="67"/>
      <c r="F33" s="134"/>
      <c r="G33" s="67"/>
      <c r="H33" s="135"/>
      <c r="I33" s="98"/>
      <c r="J33" s="67"/>
      <c r="K33" s="67"/>
      <c r="L33" s="67"/>
      <c r="M33" s="67"/>
      <c r="N33" s="99"/>
      <c r="O33" s="99"/>
      <c r="P33" s="99"/>
    </row>
    <row r="34" spans="2:16" s="23" customFormat="1" ht="12.75" hidden="1" customHeight="1" x14ac:dyDescent="0.2">
      <c r="C34" s="100"/>
      <c r="D34" s="61"/>
      <c r="E34" s="67"/>
      <c r="F34" s="134"/>
      <c r="G34" s="67"/>
      <c r="H34" s="135"/>
      <c r="I34" s="98"/>
      <c r="J34" s="67"/>
      <c r="K34" s="67"/>
      <c r="L34" s="67"/>
      <c r="M34" s="67"/>
      <c r="N34" s="99"/>
      <c r="O34" s="99"/>
      <c r="P34" s="99"/>
    </row>
    <row r="35" spans="2:16" s="23" customFormat="1" ht="12.75" hidden="1" customHeight="1" x14ac:dyDescent="0.2">
      <c r="C35" s="77"/>
      <c r="D35" s="61"/>
      <c r="E35" s="67"/>
      <c r="F35" s="134"/>
      <c r="G35" s="67"/>
      <c r="H35" s="135"/>
      <c r="I35" s="98"/>
      <c r="J35" s="67"/>
      <c r="K35" s="67"/>
      <c r="L35" s="67"/>
      <c r="M35" s="67"/>
      <c r="N35" s="99"/>
      <c r="O35" s="99"/>
      <c r="P35" s="99"/>
    </row>
    <row r="36" spans="2:16" s="23" customFormat="1" ht="12.75" hidden="1" customHeight="1" x14ac:dyDescent="0.2">
      <c r="C36" s="136"/>
      <c r="D36" s="102"/>
      <c r="E36" s="137"/>
      <c r="F36" s="137"/>
      <c r="G36" s="137"/>
      <c r="H36" s="137"/>
      <c r="I36" s="106"/>
      <c r="J36" s="137"/>
      <c r="K36" s="137"/>
      <c r="L36" s="137"/>
      <c r="M36" s="137"/>
      <c r="N36" s="99"/>
      <c r="O36" s="99"/>
      <c r="P36" s="99"/>
    </row>
    <row r="37" spans="2:16" s="23" customFormat="1" ht="12.75" customHeight="1" x14ac:dyDescent="0.2">
      <c r="B37" s="109"/>
      <c r="C37" s="110"/>
      <c r="D37" s="138"/>
      <c r="E37" s="138"/>
      <c r="F37" s="138"/>
      <c r="G37" s="138"/>
      <c r="H37" s="111"/>
      <c r="I37" s="112"/>
      <c r="J37" s="111"/>
      <c r="K37" s="111"/>
      <c r="L37" s="111"/>
      <c r="M37" s="111"/>
    </row>
    <row r="38" spans="2:16" s="23" customFormat="1" ht="53.25" customHeight="1" x14ac:dyDescent="0.2">
      <c r="B38" s="109"/>
      <c r="C38" s="26" t="s">
        <v>77</v>
      </c>
      <c r="D38" s="27" t="s">
        <v>5</v>
      </c>
      <c r="E38" s="28"/>
      <c r="F38" s="28"/>
      <c r="G38" s="139"/>
      <c r="H38" s="28" t="s">
        <v>6</v>
      </c>
      <c r="I38" s="28"/>
      <c r="J38" s="28"/>
      <c r="K38" s="29"/>
      <c r="L38" s="27" t="s">
        <v>7</v>
      </c>
      <c r="M38" s="29"/>
    </row>
    <row r="39" spans="2:16" s="23" customFormat="1" ht="47.25" customHeight="1" x14ac:dyDescent="0.2">
      <c r="B39" s="109"/>
      <c r="C39" s="30"/>
      <c r="D39" s="31" t="str">
        <f>D5</f>
        <v>Données brutes  juillet 2024</v>
      </c>
      <c r="E39" s="32" t="str">
        <f>E5</f>
        <v>Taux de croissance  juil 2024 / juil 2023</v>
      </c>
      <c r="F39" s="118"/>
      <c r="G39" s="34" t="str">
        <f>G5</f>
        <v>Taux de croissance  juil 2024 / juin 2024</v>
      </c>
      <c r="H39" s="35" t="str">
        <f>H5</f>
        <v>Rappel :
Taux ACM CVS-CJO à fin juillet 2023</v>
      </c>
      <c r="I39" s="36" t="str">
        <f>I5</f>
        <v>Données brutes août 2023 - juil 2024</v>
      </c>
      <c r="J39" s="32" t="str">
        <f>J5</f>
        <v>Taux ACM (août 2023 - juil 2024 / août 2022 - juil 2023)</v>
      </c>
      <c r="K39" s="38"/>
      <c r="L39" s="32" t="str">
        <f>L5</f>
        <v>( janv à juil 2024 ) /
( janv à juil 2023 )</v>
      </c>
      <c r="M39" s="38"/>
    </row>
    <row r="40" spans="2:16" s="23" customFormat="1" ht="40.5" customHeight="1" x14ac:dyDescent="0.2">
      <c r="B40" s="109"/>
      <c r="C40" s="39"/>
      <c r="D40" s="40"/>
      <c r="E40" s="34" t="s">
        <v>8</v>
      </c>
      <c r="F40" s="41" t="s">
        <v>9</v>
      </c>
      <c r="G40" s="34" t="s">
        <v>9</v>
      </c>
      <c r="H40" s="42"/>
      <c r="I40" s="43"/>
      <c r="J40" s="34" t="s">
        <v>8</v>
      </c>
      <c r="K40" s="34" t="s">
        <v>9</v>
      </c>
      <c r="L40" s="34" t="s">
        <v>8</v>
      </c>
      <c r="M40" s="34" t="s">
        <v>9</v>
      </c>
    </row>
    <row r="41" spans="2:16" s="23" customFormat="1" ht="12.75" customHeight="1" x14ac:dyDescent="0.2">
      <c r="B41" s="109"/>
      <c r="C41" s="44" t="s">
        <v>10</v>
      </c>
      <c r="D41" s="45">
        <v>212.66945652649997</v>
      </c>
      <c r="E41" s="46">
        <v>8.2874515224355072E-2</v>
      </c>
      <c r="F41" s="47">
        <v>-1.5100109889566227E-2</v>
      </c>
      <c r="G41" s="48">
        <v>9.347819611710495E-3</v>
      </c>
      <c r="H41" s="49">
        <v>8.6847564544023648E-3</v>
      </c>
      <c r="I41" s="116">
        <v>2398.8948369780001</v>
      </c>
      <c r="J41" s="46">
        <v>-4.2970038329921412E-3</v>
      </c>
      <c r="K41" s="48">
        <v>-3.7853052372364138E-3</v>
      </c>
      <c r="L41" s="46">
        <v>-1.4834053990787632E-3</v>
      </c>
      <c r="M41" s="46">
        <v>-9.8766251880790801E-3</v>
      </c>
    </row>
    <row r="42" spans="2:16" s="23" customFormat="1" ht="12.75" customHeight="1" x14ac:dyDescent="0.2">
      <c r="B42" s="109"/>
      <c r="C42" s="51" t="s">
        <v>11</v>
      </c>
      <c r="D42" s="52">
        <v>124.13394307399999</v>
      </c>
      <c r="E42" s="53">
        <v>7.6156020826687154E-2</v>
      </c>
      <c r="F42" s="54">
        <v>-2.6092239061017763E-2</v>
      </c>
      <c r="G42" s="55">
        <v>6.7471187766412477E-3</v>
      </c>
      <c r="H42" s="56">
        <v>6.8073946821389786E-3</v>
      </c>
      <c r="I42" s="57">
        <v>1401.4032620779997</v>
      </c>
      <c r="J42" s="58">
        <v>-1.9239259458067925E-2</v>
      </c>
      <c r="K42" s="59">
        <v>-1.853676867200571E-2</v>
      </c>
      <c r="L42" s="58">
        <v>-1.5518202442801665E-2</v>
      </c>
      <c r="M42" s="58">
        <v>-2.4461457083380211E-2</v>
      </c>
    </row>
    <row r="43" spans="2:16" s="23" customFormat="1" ht="12.75" customHeight="1" x14ac:dyDescent="0.2">
      <c r="B43" s="109"/>
      <c r="C43" s="60" t="s">
        <v>12</v>
      </c>
      <c r="D43" s="61">
        <v>38.943088660000001</v>
      </c>
      <c r="E43" s="62">
        <v>9.9397511886412548E-2</v>
      </c>
      <c r="F43" s="63">
        <v>-2.9213708967600893E-2</v>
      </c>
      <c r="G43" s="64">
        <v>-1.00512120181806E-2</v>
      </c>
      <c r="H43" s="65">
        <v>1.7094148706769285E-2</v>
      </c>
      <c r="I43" s="66">
        <v>445.06703542000002</v>
      </c>
      <c r="J43" s="67">
        <v>-2.0765976493650196E-2</v>
      </c>
      <c r="K43" s="68">
        <v>-2.5248501637801457E-2</v>
      </c>
      <c r="L43" s="67">
        <v>-2.5910599440549742E-2</v>
      </c>
      <c r="M43" s="67">
        <v>-3.9147036365177246E-2</v>
      </c>
    </row>
    <row r="44" spans="2:16" s="23" customFormat="1" ht="12.75" customHeight="1" x14ac:dyDescent="0.2">
      <c r="B44" s="109"/>
      <c r="C44" s="69" t="s">
        <v>13</v>
      </c>
      <c r="D44" s="61">
        <v>9.8165465800000007</v>
      </c>
      <c r="E44" s="62">
        <v>4.6678045280208913E-2</v>
      </c>
      <c r="F44" s="63">
        <v>-6.787437217444714E-2</v>
      </c>
      <c r="G44" s="64">
        <v>1.6876472829753686E-2</v>
      </c>
      <c r="H44" s="65">
        <v>-1.2223163135405501E-2</v>
      </c>
      <c r="I44" s="66">
        <v>122.79811314</v>
      </c>
      <c r="J44" s="67">
        <v>-3.4686506625614011E-2</v>
      </c>
      <c r="K44" s="68">
        <v>-3.9563971134395581E-2</v>
      </c>
      <c r="L44" s="67">
        <v>-2.6954536289608977E-2</v>
      </c>
      <c r="M44" s="67">
        <v>-3.7816803055395365E-2</v>
      </c>
    </row>
    <row r="45" spans="2:16" s="23" customFormat="1" ht="12.75" customHeight="1" x14ac:dyDescent="0.2">
      <c r="B45" s="109"/>
      <c r="C45" s="69" t="s">
        <v>14</v>
      </c>
      <c r="D45" s="61">
        <v>23.337231150000001</v>
      </c>
      <c r="E45" s="62">
        <v>0.15263863074781892</v>
      </c>
      <c r="F45" s="63">
        <v>1.8957210664190427E-2</v>
      </c>
      <c r="G45" s="64">
        <v>-2.6122834088151747E-2</v>
      </c>
      <c r="H45" s="65">
        <v>2.7606693409470529E-2</v>
      </c>
      <c r="I45" s="66">
        <v>259.01182734999998</v>
      </c>
      <c r="J45" s="67">
        <v>4.2544462358564683E-3</v>
      </c>
      <c r="K45" s="68">
        <v>1.6654532504567499E-4</v>
      </c>
      <c r="L45" s="67">
        <v>-7.5490034681002793E-4</v>
      </c>
      <c r="M45" s="67">
        <v>-1.4122151578759512E-2</v>
      </c>
    </row>
    <row r="46" spans="2:16" s="23" customFormat="1" ht="12.75" customHeight="1" x14ac:dyDescent="0.2">
      <c r="B46" s="109"/>
      <c r="C46" s="69" t="s">
        <v>15</v>
      </c>
      <c r="D46" s="61">
        <v>5.6021033499999993</v>
      </c>
      <c r="E46" s="62">
        <v>-8.0487251217740141E-3</v>
      </c>
      <c r="F46" s="63">
        <v>-0.14713020776915775</v>
      </c>
      <c r="G46" s="64">
        <v>1.0458586698895544E-2</v>
      </c>
      <c r="H46" s="65">
        <v>3.1925565611975903E-2</v>
      </c>
      <c r="I46" s="66">
        <v>61.276873349999995</v>
      </c>
      <c r="J46" s="67">
        <v>-9.3838353512552986E-2</v>
      </c>
      <c r="K46" s="68">
        <v>-9.8777428283506552E-2</v>
      </c>
      <c r="L46" s="67">
        <v>-0.12190651350384807</v>
      </c>
      <c r="M46" s="67">
        <v>-0.14106127181011585</v>
      </c>
    </row>
    <row r="47" spans="2:16" s="23" customFormat="1" ht="12.75" customHeight="1" x14ac:dyDescent="0.2">
      <c r="B47" s="109"/>
      <c r="C47" s="70" t="s">
        <v>16</v>
      </c>
      <c r="D47" s="61">
        <v>52.085210009999997</v>
      </c>
      <c r="E47" s="62">
        <v>4.3243404439992306E-2</v>
      </c>
      <c r="F47" s="63">
        <v>-3.2534303537456899E-2</v>
      </c>
      <c r="G47" s="64">
        <v>1.227993472242761E-2</v>
      </c>
      <c r="H47" s="65">
        <v>-1.4940545491645252E-2</v>
      </c>
      <c r="I47" s="66">
        <v>581.69732275999991</v>
      </c>
      <c r="J47" s="67">
        <v>-2.8179039877311962E-2</v>
      </c>
      <c r="K47" s="68">
        <v>-2.2946572740491389E-2</v>
      </c>
      <c r="L47" s="67">
        <v>-2.1516075543655977E-2</v>
      </c>
      <c r="M47" s="67">
        <v>-2.6637177509170495E-2</v>
      </c>
    </row>
    <row r="48" spans="2:16" s="23" customFormat="1" ht="12.75" customHeight="1" x14ac:dyDescent="0.2">
      <c r="B48" s="109"/>
      <c r="C48" s="71" t="s">
        <v>17</v>
      </c>
      <c r="D48" s="61">
        <v>11.152740340000001</v>
      </c>
      <c r="E48" s="62">
        <v>9.2694718188632397E-2</v>
      </c>
      <c r="F48" s="63">
        <v>-9.4569309414239688E-3</v>
      </c>
      <c r="G48" s="64">
        <v>1.4379255132542346E-2</v>
      </c>
      <c r="H48" s="65">
        <v>1.5760714262680553E-2</v>
      </c>
      <c r="I48" s="66">
        <v>122.52189723000001</v>
      </c>
      <c r="J48" s="67">
        <v>-8.5015325753129423E-3</v>
      </c>
      <c r="K48" s="68">
        <v>-1.2257380069727319E-2</v>
      </c>
      <c r="L48" s="67">
        <v>-1.2661057453184688E-2</v>
      </c>
      <c r="M48" s="67">
        <v>-2.3706139292340001E-2</v>
      </c>
    </row>
    <row r="49" spans="2:13" s="23" customFormat="1" ht="12.75" customHeight="1" x14ac:dyDescent="0.2">
      <c r="B49" s="109"/>
      <c r="C49" s="71" t="s">
        <v>18</v>
      </c>
      <c r="D49" s="61">
        <v>39.391369349999991</v>
      </c>
      <c r="E49" s="62">
        <v>2.5260118352449679E-2</v>
      </c>
      <c r="F49" s="63">
        <v>-4.339182574564171E-2</v>
      </c>
      <c r="G49" s="64">
        <v>1.0461732000014434E-2</v>
      </c>
      <c r="H49" s="65">
        <v>-2.5674697480143727E-2</v>
      </c>
      <c r="I49" s="66">
        <v>443.59619220999991</v>
      </c>
      <c r="J49" s="67">
        <v>-3.6413208421205212E-2</v>
      </c>
      <c r="K49" s="68">
        <v>-2.8575998926111734E-2</v>
      </c>
      <c r="L49" s="67">
        <v>-2.6751853360315825E-2</v>
      </c>
      <c r="M49" s="67">
        <v>-3.0147078577874131E-2</v>
      </c>
    </row>
    <row r="50" spans="2:13" s="23" customFormat="1" ht="12.75" customHeight="1" x14ac:dyDescent="0.2">
      <c r="B50" s="109"/>
      <c r="C50" s="72" t="s">
        <v>19</v>
      </c>
      <c r="D50" s="61">
        <v>4.9081147540000005</v>
      </c>
      <c r="E50" s="62">
        <v>-9.1020388741977265E-2</v>
      </c>
      <c r="F50" s="63">
        <v>-0.19730975468011358</v>
      </c>
      <c r="G50" s="64">
        <v>5.5743773644930439E-2</v>
      </c>
      <c r="H50" s="65">
        <v>-2.0056292529968878E-2</v>
      </c>
      <c r="I50" s="66">
        <v>67.662768247999992</v>
      </c>
      <c r="J50" s="67">
        <v>-9.5844034461327055E-2</v>
      </c>
      <c r="K50" s="68">
        <v>-9.6069602575088564E-2</v>
      </c>
      <c r="L50" s="67">
        <v>-0.12196099682072581</v>
      </c>
      <c r="M50" s="67">
        <v>-0.12832711513860162</v>
      </c>
    </row>
    <row r="51" spans="2:13" s="23" customFormat="1" ht="12.75" customHeight="1" x14ac:dyDescent="0.2">
      <c r="B51" s="109"/>
      <c r="C51" s="60" t="s">
        <v>20</v>
      </c>
      <c r="D51" s="61">
        <v>15.401038679999999</v>
      </c>
      <c r="E51" s="62">
        <v>0.14797706019473877</v>
      </c>
      <c r="F51" s="63">
        <v>4.0062260752304235E-2</v>
      </c>
      <c r="G51" s="64">
        <v>4.564814029964559E-3</v>
      </c>
      <c r="H51" s="73">
        <v>4.1324270923567719E-2</v>
      </c>
      <c r="I51" s="66">
        <v>165.77331268</v>
      </c>
      <c r="J51" s="74">
        <v>6.621060444167437E-3</v>
      </c>
      <c r="K51" s="68">
        <v>5.3866737901384631E-3</v>
      </c>
      <c r="L51" s="67">
        <v>2.5754845733614085E-2</v>
      </c>
      <c r="M51" s="67">
        <v>1.5101278347400715E-2</v>
      </c>
    </row>
    <row r="52" spans="2:13" s="23" customFormat="1" ht="12.75" customHeight="1" x14ac:dyDescent="0.2">
      <c r="B52" s="109"/>
      <c r="C52" s="60" t="s">
        <v>21</v>
      </c>
      <c r="D52" s="61">
        <v>10.23707587</v>
      </c>
      <c r="E52" s="62">
        <v>0.17654475031852779</v>
      </c>
      <c r="F52" s="63">
        <v>5.0579885220609855E-2</v>
      </c>
      <c r="G52" s="64">
        <v>2.6578335444439993E-2</v>
      </c>
      <c r="H52" s="65">
        <v>5.2045245211436608E-2</v>
      </c>
      <c r="I52" s="66">
        <v>112.63585787</v>
      </c>
      <c r="J52" s="67">
        <v>4.2125916885255243E-2</v>
      </c>
      <c r="K52" s="68">
        <v>4.3201281606508601E-2</v>
      </c>
      <c r="L52" s="67">
        <v>6.0886452453815298E-2</v>
      </c>
      <c r="M52" s="67">
        <v>4.77983235616255E-2</v>
      </c>
    </row>
    <row r="53" spans="2:13" s="23" customFormat="1" ht="12.75" customHeight="1" x14ac:dyDescent="0.2">
      <c r="B53" s="109"/>
      <c r="C53" s="69" t="s">
        <v>22</v>
      </c>
      <c r="D53" s="61">
        <v>6.6866209599999999</v>
      </c>
      <c r="E53" s="62">
        <v>0.17760866199905423</v>
      </c>
      <c r="F53" s="63">
        <v>5.840424191525484E-2</v>
      </c>
      <c r="G53" s="64">
        <v>2.6290226684979157E-2</v>
      </c>
      <c r="H53" s="65">
        <v>6.8902042325458046E-2</v>
      </c>
      <c r="I53" s="66">
        <v>72.824634959999997</v>
      </c>
      <c r="J53" s="67">
        <v>5.7889360909164411E-2</v>
      </c>
      <c r="K53" s="68">
        <v>5.8436724340750645E-2</v>
      </c>
      <c r="L53" s="67">
        <v>7.9964535715298934E-2</v>
      </c>
      <c r="M53" s="67">
        <v>6.4514368714915893E-2</v>
      </c>
    </row>
    <row r="54" spans="2:13" s="23" customFormat="1" ht="12.75" customHeight="1" x14ac:dyDescent="0.2">
      <c r="B54" s="109"/>
      <c r="C54" s="69" t="s">
        <v>23</v>
      </c>
      <c r="D54" s="61">
        <v>3.55045491</v>
      </c>
      <c r="E54" s="62">
        <v>0.17454628128400174</v>
      </c>
      <c r="F54" s="63">
        <v>3.6632135025212786E-2</v>
      </c>
      <c r="G54" s="64">
        <v>2.7103122051056916E-2</v>
      </c>
      <c r="H54" s="65">
        <v>2.3855877880505139E-2</v>
      </c>
      <c r="I54" s="66">
        <v>39.811222909999998</v>
      </c>
      <c r="J54" s="67">
        <v>1.4474041181386177E-2</v>
      </c>
      <c r="K54" s="68">
        <v>1.6602335639520183E-2</v>
      </c>
      <c r="L54" s="67">
        <v>2.6895714274875582E-2</v>
      </c>
      <c r="M54" s="67">
        <v>1.8487142260239064E-2</v>
      </c>
    </row>
    <row r="55" spans="2:13" s="23" customFormat="1" ht="12.75" customHeight="1" x14ac:dyDescent="0.2">
      <c r="B55" s="109"/>
      <c r="C55" s="75" t="s">
        <v>24</v>
      </c>
      <c r="D55" s="52">
        <v>88.535513452499984</v>
      </c>
      <c r="E55" s="53">
        <v>9.2436897917365091E-2</v>
      </c>
      <c r="F55" s="54">
        <v>5.7333490722033531E-4</v>
      </c>
      <c r="G55" s="55">
        <v>1.2979622317748296E-2</v>
      </c>
      <c r="H55" s="76">
        <v>1.143508987552444E-2</v>
      </c>
      <c r="I55" s="57">
        <v>997.49157490000016</v>
      </c>
      <c r="J55" s="58">
        <v>1.7481779672298359E-2</v>
      </c>
      <c r="K55" s="59">
        <v>1.7726698422069864E-2</v>
      </c>
      <c r="L55" s="58">
        <v>1.9189054610115441E-2</v>
      </c>
      <c r="M55" s="58">
        <v>1.1215725123480347E-2</v>
      </c>
    </row>
    <row r="56" spans="2:13" s="23" customFormat="1" ht="12.75" customHeight="1" x14ac:dyDescent="0.2">
      <c r="B56" s="109"/>
      <c r="C56" s="77" t="s">
        <v>25</v>
      </c>
      <c r="D56" s="61">
        <v>66.494229812499995</v>
      </c>
      <c r="E56" s="62">
        <v>0.10133597877713618</v>
      </c>
      <c r="F56" s="63">
        <v>1.2729293204893688E-2</v>
      </c>
      <c r="G56" s="64">
        <v>1.4762114511332358E-2</v>
      </c>
      <c r="H56" s="65">
        <v>2.1843605619830564E-2</v>
      </c>
      <c r="I56" s="66">
        <v>748.48584425999991</v>
      </c>
      <c r="J56" s="67">
        <v>2.9014697979602211E-2</v>
      </c>
      <c r="K56" s="68">
        <v>3.0384671332427171E-2</v>
      </c>
      <c r="L56" s="67">
        <v>2.7449878767653146E-2</v>
      </c>
      <c r="M56" s="67">
        <v>2.0275430063129596E-2</v>
      </c>
    </row>
    <row r="57" spans="2:13" s="23" customFormat="1" ht="12.75" customHeight="1" x14ac:dyDescent="0.2">
      <c r="B57" s="109"/>
      <c r="C57" s="78" t="s">
        <v>26</v>
      </c>
      <c r="D57" s="61">
        <v>63.422656642500002</v>
      </c>
      <c r="E57" s="62">
        <v>0.1073588499094249</v>
      </c>
      <c r="F57" s="63">
        <v>2.1528972558519488E-2</v>
      </c>
      <c r="G57" s="64">
        <v>1.5089438928695964E-2</v>
      </c>
      <c r="H57" s="65">
        <v>3.3247627815855996E-2</v>
      </c>
      <c r="I57" s="66">
        <v>712.23557908999987</v>
      </c>
      <c r="J57" s="67">
        <v>3.6782221519668701E-2</v>
      </c>
      <c r="K57" s="68">
        <v>3.8332535995591055E-2</v>
      </c>
      <c r="L57" s="67">
        <v>3.5034954969621168E-2</v>
      </c>
      <c r="M57" s="67">
        <v>2.8361365031265517E-2</v>
      </c>
    </row>
    <row r="58" spans="2:13" s="23" customFormat="1" ht="12.75" customHeight="1" x14ac:dyDescent="0.2">
      <c r="B58" s="109"/>
      <c r="C58" s="71" t="s">
        <v>27</v>
      </c>
      <c r="D58" s="79">
        <v>3.0715731700000002</v>
      </c>
      <c r="E58" s="62">
        <v>-9.8614451520147028E-3</v>
      </c>
      <c r="F58" s="63">
        <v>-0.14177349099868553</v>
      </c>
      <c r="G58" s="64">
        <v>7.9694573877471253E-3</v>
      </c>
      <c r="H58" s="65">
        <v>-0.13941630826658924</v>
      </c>
      <c r="I58" s="66">
        <v>36.250265169999999</v>
      </c>
      <c r="J58" s="67">
        <v>-0.10302058219897603</v>
      </c>
      <c r="K58" s="68">
        <v>-0.10455204516175254</v>
      </c>
      <c r="L58" s="67">
        <v>-0.10610251801229575</v>
      </c>
      <c r="M58" s="67">
        <v>-0.12070062983276619</v>
      </c>
    </row>
    <row r="59" spans="2:13" s="23" customFormat="1" ht="12.75" customHeight="1" x14ac:dyDescent="0.2">
      <c r="B59" s="109"/>
      <c r="C59" s="77" t="s">
        <v>28</v>
      </c>
      <c r="D59" s="61">
        <v>22.041283640000003</v>
      </c>
      <c r="E59" s="62">
        <v>6.6440742127922059E-2</v>
      </c>
      <c r="F59" s="63">
        <v>-3.4797955867800212E-2</v>
      </c>
      <c r="G59" s="64">
        <v>7.5760858214701798E-3</v>
      </c>
      <c r="H59" s="65">
        <v>-1.726026691791116E-2</v>
      </c>
      <c r="I59" s="66">
        <v>249.00573064000002</v>
      </c>
      <c r="J59" s="67">
        <v>-1.5679288401046709E-2</v>
      </c>
      <c r="K59" s="68">
        <v>-1.8558784189089073E-2</v>
      </c>
      <c r="L59" s="67">
        <v>-4.506610827161639E-3</v>
      </c>
      <c r="M59" s="67">
        <v>-1.519775243595578E-2</v>
      </c>
    </row>
    <row r="60" spans="2:13" s="23" customFormat="1" ht="12.75" customHeight="1" x14ac:dyDescent="0.2">
      <c r="B60" s="109"/>
      <c r="C60" s="123" t="s">
        <v>29</v>
      </c>
      <c r="D60" s="124">
        <v>202.43238065649996</v>
      </c>
      <c r="E60" s="125">
        <v>7.8532191359310444E-2</v>
      </c>
      <c r="F60" s="126">
        <v>-1.8239845029356494E-2</v>
      </c>
      <c r="G60" s="127">
        <v>8.481939249088688E-3</v>
      </c>
      <c r="H60" s="85">
        <v>6.7373053716415221E-3</v>
      </c>
      <c r="I60" s="128">
        <v>2286.2589791079995</v>
      </c>
      <c r="J60" s="129">
        <v>-6.4774293155038798E-3</v>
      </c>
      <c r="K60" s="130">
        <v>-5.9905893215173034E-3</v>
      </c>
      <c r="L60" s="129">
        <v>-4.4677602152097817E-3</v>
      </c>
      <c r="M60" s="129">
        <v>-1.2594247423401317E-2</v>
      </c>
    </row>
    <row r="61" spans="2:13" s="23" customFormat="1" ht="12.75" hidden="1" customHeight="1" x14ac:dyDescent="0.2">
      <c r="B61" s="109"/>
      <c r="C61" s="60"/>
      <c r="D61" s="61"/>
      <c r="E61" s="62"/>
      <c r="F61" s="63"/>
      <c r="G61" s="64"/>
      <c r="H61" s="89"/>
      <c r="I61" s="66"/>
      <c r="J61" s="67"/>
      <c r="K61" s="68"/>
      <c r="L61" s="67"/>
      <c r="M61" s="67"/>
    </row>
    <row r="62" spans="2:13" s="23" customFormat="1" ht="12.75" hidden="1" customHeight="1" x14ac:dyDescent="0.2">
      <c r="B62" s="109"/>
      <c r="C62" s="60"/>
      <c r="D62" s="61"/>
      <c r="E62" s="62"/>
      <c r="F62" s="63"/>
      <c r="G62" s="64"/>
      <c r="H62" s="89"/>
      <c r="I62" s="66"/>
      <c r="J62" s="67"/>
      <c r="K62" s="68"/>
      <c r="L62" s="67"/>
      <c r="M62" s="67"/>
    </row>
    <row r="63" spans="2:13" s="23" customFormat="1" ht="57" hidden="1" customHeight="1" x14ac:dyDescent="0.2">
      <c r="B63" s="109"/>
      <c r="C63" s="60"/>
      <c r="D63" s="61"/>
      <c r="E63" s="62"/>
      <c r="F63" s="63"/>
      <c r="G63" s="64"/>
      <c r="H63" s="89"/>
      <c r="I63" s="66"/>
      <c r="J63" s="67"/>
      <c r="K63" s="68"/>
      <c r="L63" s="67"/>
      <c r="M63" s="67"/>
    </row>
    <row r="64" spans="2:13" s="23" customFormat="1" ht="12.75" hidden="1" customHeight="1" x14ac:dyDescent="0.2">
      <c r="B64" s="109"/>
      <c r="C64" s="90"/>
      <c r="D64" s="45"/>
      <c r="E64" s="131"/>
      <c r="F64" s="132"/>
      <c r="G64" s="131"/>
      <c r="H64" s="133"/>
      <c r="I64" s="92"/>
      <c r="J64" s="131"/>
      <c r="K64" s="131"/>
      <c r="L64" s="131"/>
      <c r="M64" s="131"/>
    </row>
    <row r="65" spans="2:13" s="23" customFormat="1" ht="12.75" hidden="1" customHeight="1" x14ac:dyDescent="0.2">
      <c r="B65" s="109"/>
      <c r="C65" s="77"/>
      <c r="D65" s="95"/>
      <c r="E65" s="67"/>
      <c r="F65" s="134"/>
      <c r="G65" s="67"/>
      <c r="H65" s="135"/>
      <c r="I65" s="98"/>
      <c r="J65" s="67"/>
      <c r="K65" s="67"/>
      <c r="L65" s="67"/>
      <c r="M65" s="67"/>
    </row>
    <row r="66" spans="2:13" s="23" customFormat="1" ht="12.75" hidden="1" customHeight="1" x14ac:dyDescent="0.2">
      <c r="B66" s="109"/>
      <c r="C66" s="100"/>
      <c r="D66" s="61"/>
      <c r="E66" s="67"/>
      <c r="F66" s="134"/>
      <c r="G66" s="67"/>
      <c r="H66" s="135"/>
      <c r="I66" s="98"/>
      <c r="J66" s="67"/>
      <c r="K66" s="67"/>
      <c r="L66" s="67"/>
      <c r="M66" s="67"/>
    </row>
    <row r="67" spans="2:13" s="23" customFormat="1" ht="12.75" hidden="1" customHeight="1" x14ac:dyDescent="0.2">
      <c r="B67" s="109"/>
      <c r="C67" s="100"/>
      <c r="D67" s="61"/>
      <c r="E67" s="67"/>
      <c r="F67" s="134"/>
      <c r="G67" s="67"/>
      <c r="H67" s="135"/>
      <c r="I67" s="98"/>
      <c r="J67" s="67"/>
      <c r="K67" s="67"/>
      <c r="L67" s="67"/>
      <c r="M67" s="67"/>
    </row>
    <row r="68" spans="2:13" s="23" customFormat="1" ht="12.75" hidden="1" customHeight="1" x14ac:dyDescent="0.2">
      <c r="B68" s="109"/>
      <c r="C68" s="100"/>
      <c r="D68" s="61"/>
      <c r="E68" s="67"/>
      <c r="F68" s="134"/>
      <c r="G68" s="67"/>
      <c r="H68" s="135"/>
      <c r="I68" s="98"/>
      <c r="J68" s="67"/>
      <c r="K68" s="67"/>
      <c r="L68" s="67"/>
      <c r="M68" s="67"/>
    </row>
    <row r="69" spans="2:13" s="23" customFormat="1" ht="12.75" hidden="1" customHeight="1" x14ac:dyDescent="0.2">
      <c r="B69" s="109"/>
      <c r="C69" s="77"/>
      <c r="D69" s="61"/>
      <c r="E69" s="67"/>
      <c r="F69" s="67"/>
      <c r="G69" s="67"/>
      <c r="H69" s="67"/>
      <c r="I69" s="98"/>
      <c r="J69" s="67"/>
      <c r="K69" s="67"/>
      <c r="L69" s="67"/>
      <c r="M69" s="67"/>
    </row>
    <row r="70" spans="2:13" s="23" customFormat="1" ht="12.75" hidden="1" customHeight="1" x14ac:dyDescent="0.2">
      <c r="B70" s="109"/>
      <c r="C70" s="136"/>
      <c r="D70" s="140"/>
      <c r="E70" s="141"/>
      <c r="F70" s="141"/>
      <c r="G70" s="142"/>
      <c r="H70" s="137"/>
      <c r="I70" s="106"/>
      <c r="J70" s="137"/>
      <c r="K70" s="137"/>
      <c r="L70" s="137"/>
      <c r="M70" s="137"/>
    </row>
    <row r="71" spans="2:13" s="23" customFormat="1" ht="53.25" customHeight="1" x14ac:dyDescent="0.2">
      <c r="B71" s="109"/>
      <c r="C71" s="110"/>
      <c r="D71" s="117"/>
      <c r="E71" s="117"/>
      <c r="F71" s="117"/>
      <c r="G71" s="117"/>
      <c r="H71" s="117"/>
      <c r="I71" s="117"/>
      <c r="J71" s="117"/>
      <c r="K71" s="111"/>
      <c r="L71" s="111"/>
      <c r="M71" s="111"/>
    </row>
    <row r="72" spans="2:13" s="23" customFormat="1" ht="27" customHeight="1" x14ac:dyDescent="0.2">
      <c r="B72" s="109"/>
      <c r="C72" s="26" t="s">
        <v>78</v>
      </c>
      <c r="D72" s="27" t="s">
        <v>5</v>
      </c>
      <c r="E72" s="28"/>
      <c r="F72" s="28"/>
      <c r="G72" s="143"/>
      <c r="H72" s="28" t="s">
        <v>6</v>
      </c>
      <c r="I72" s="28"/>
      <c r="J72" s="28"/>
      <c r="K72" s="29"/>
      <c r="L72" s="27" t="s">
        <v>7</v>
      </c>
      <c r="M72" s="29"/>
    </row>
    <row r="73" spans="2:13" s="23" customFormat="1" ht="38.25" customHeight="1" x14ac:dyDescent="0.2">
      <c r="B73" s="109"/>
      <c r="C73" s="30"/>
      <c r="D73" s="31" t="str">
        <f>D39</f>
        <v>Données brutes  juillet 2024</v>
      </c>
      <c r="E73" s="32" t="str">
        <f>E39</f>
        <v>Taux de croissance  juil 2024 / juil 2023</v>
      </c>
      <c r="F73" s="118"/>
      <c r="G73" s="34" t="str">
        <f>G5</f>
        <v>Taux de croissance  juil 2024 / juin 2024</v>
      </c>
      <c r="H73" s="35" t="str">
        <f>H39</f>
        <v>Rappel :
Taux ACM CVS-CJO à fin juillet 2023</v>
      </c>
      <c r="I73" s="36" t="str">
        <f>I39</f>
        <v>Données brutes août 2023 - juil 2024</v>
      </c>
      <c r="J73" s="32" t="str">
        <f>J39</f>
        <v>Taux ACM (août 2023 - juil 2024 / août 2022 - juil 2023)</v>
      </c>
      <c r="K73" s="38"/>
      <c r="L73" s="32" t="str">
        <f>L39</f>
        <v>( janv à juil 2024 ) /
( janv à juil 2023 )</v>
      </c>
      <c r="M73" s="38"/>
    </row>
    <row r="74" spans="2:13" s="23" customFormat="1" ht="38.25" customHeight="1" x14ac:dyDescent="0.2">
      <c r="B74" s="109"/>
      <c r="C74" s="39"/>
      <c r="D74" s="40"/>
      <c r="E74" s="34" t="s">
        <v>8</v>
      </c>
      <c r="F74" s="41" t="s">
        <v>9</v>
      </c>
      <c r="G74" s="34" t="s">
        <v>9</v>
      </c>
      <c r="H74" s="42"/>
      <c r="I74" s="43"/>
      <c r="J74" s="34" t="s">
        <v>8</v>
      </c>
      <c r="K74" s="34" t="s">
        <v>9</v>
      </c>
      <c r="L74" s="34" t="s">
        <v>8</v>
      </c>
      <c r="M74" s="34" t="s">
        <v>9</v>
      </c>
    </row>
    <row r="75" spans="2:13" s="23" customFormat="1" ht="12.75" customHeight="1" x14ac:dyDescent="0.2">
      <c r="B75" s="109"/>
      <c r="C75" s="44" t="s">
        <v>10</v>
      </c>
      <c r="D75" s="45">
        <v>250.77693488299997</v>
      </c>
      <c r="E75" s="46">
        <v>0.15115996660206732</v>
      </c>
      <c r="F75" s="47">
        <v>3.8931210080638046E-2</v>
      </c>
      <c r="G75" s="48">
        <v>2.3314281317113883E-2</v>
      </c>
      <c r="H75" s="49">
        <v>5.5372257662389401E-2</v>
      </c>
      <c r="I75" s="116">
        <v>2752.787267707</v>
      </c>
      <c r="J75" s="46">
        <v>4.361757023799151E-2</v>
      </c>
      <c r="K75" s="48">
        <v>4.1323919349455451E-2</v>
      </c>
      <c r="L75" s="46">
        <v>4.9370149831179821E-2</v>
      </c>
      <c r="M75" s="46">
        <v>3.8598110478855974E-2</v>
      </c>
    </row>
    <row r="76" spans="2:13" s="23" customFormat="1" ht="12.75" customHeight="1" x14ac:dyDescent="0.2">
      <c r="B76" s="109"/>
      <c r="C76" s="51" t="s">
        <v>11</v>
      </c>
      <c r="D76" s="52">
        <v>165.53865499799997</v>
      </c>
      <c r="E76" s="53">
        <v>0.15563517133612326</v>
      </c>
      <c r="F76" s="54">
        <v>3.0297745471903115E-2</v>
      </c>
      <c r="G76" s="55">
        <v>2.4062582148915546E-2</v>
      </c>
      <c r="H76" s="56">
        <v>5.1699865965847858E-2</v>
      </c>
      <c r="I76" s="57">
        <v>1814.191629377</v>
      </c>
      <c r="J76" s="58">
        <v>3.6980271611382509E-2</v>
      </c>
      <c r="K76" s="59">
        <v>3.4009211597267219E-2</v>
      </c>
      <c r="L76" s="58">
        <v>4.5400745413239907E-2</v>
      </c>
      <c r="M76" s="58">
        <v>3.3171660252599544E-2</v>
      </c>
    </row>
    <row r="77" spans="2:13" s="23" customFormat="1" ht="12.75" customHeight="1" x14ac:dyDescent="0.2">
      <c r="B77" s="109"/>
      <c r="C77" s="60" t="s">
        <v>12</v>
      </c>
      <c r="D77" s="61">
        <v>51.311401629999999</v>
      </c>
      <c r="E77" s="62">
        <v>0.16032492276248411</v>
      </c>
      <c r="F77" s="63">
        <v>1.2027873968430303E-2</v>
      </c>
      <c r="G77" s="64">
        <v>7.8901496258743098E-3</v>
      </c>
      <c r="H77" s="65">
        <v>4.586878599311639E-2</v>
      </c>
      <c r="I77" s="66">
        <v>578.48506952999992</v>
      </c>
      <c r="J77" s="67">
        <v>2.391423124161296E-2</v>
      </c>
      <c r="K77" s="68">
        <v>2.1802536188892274E-2</v>
      </c>
      <c r="L77" s="67">
        <v>2.2130411065752753E-2</v>
      </c>
      <c r="M77" s="67">
        <v>1.0802995296025353E-2</v>
      </c>
    </row>
    <row r="78" spans="2:13" s="23" customFormat="1" ht="12.75" customHeight="1" x14ac:dyDescent="0.2">
      <c r="B78" s="109"/>
      <c r="C78" s="69" t="s">
        <v>13</v>
      </c>
      <c r="D78" s="61">
        <v>11.96157698</v>
      </c>
      <c r="E78" s="62">
        <v>0.12221531260562202</v>
      </c>
      <c r="F78" s="63">
        <v>-6.8388873626007429E-3</v>
      </c>
      <c r="G78" s="64">
        <v>1.057871944229527E-2</v>
      </c>
      <c r="H78" s="65">
        <v>1.521802565773922E-2</v>
      </c>
      <c r="I78" s="66">
        <v>149.14584749999997</v>
      </c>
      <c r="J78" s="67">
        <v>1.7425819701890166E-2</v>
      </c>
      <c r="K78" s="68">
        <v>1.2085012034749765E-2</v>
      </c>
      <c r="L78" s="67">
        <v>3.3368829937058919E-2</v>
      </c>
      <c r="M78" s="67">
        <v>2.0659852047418381E-2</v>
      </c>
    </row>
    <row r="79" spans="2:13" s="23" customFormat="1" ht="12.75" customHeight="1" x14ac:dyDescent="0.2">
      <c r="B79" s="109"/>
      <c r="C79" s="69" t="s">
        <v>14</v>
      </c>
      <c r="D79" s="61">
        <v>29.806885010000002</v>
      </c>
      <c r="E79" s="62">
        <v>0.21531799486590475</v>
      </c>
      <c r="F79" s="63">
        <v>4.8722059161276476E-2</v>
      </c>
      <c r="G79" s="64">
        <v>6.8115881387349475E-3</v>
      </c>
      <c r="H79" s="65">
        <v>5.8913902095837578E-2</v>
      </c>
      <c r="I79" s="66">
        <v>327.92493015000002</v>
      </c>
      <c r="J79" s="67">
        <v>4.9701059319257945E-2</v>
      </c>
      <c r="K79" s="68">
        <v>4.739177996497701E-2</v>
      </c>
      <c r="L79" s="67">
        <v>4.6570605321627712E-2</v>
      </c>
      <c r="M79" s="67">
        <v>3.4218744097032072E-2</v>
      </c>
    </row>
    <row r="80" spans="2:13" s="23" customFormat="1" ht="12.75" customHeight="1" x14ac:dyDescent="0.2">
      <c r="B80" s="109"/>
      <c r="C80" s="69" t="s">
        <v>15</v>
      </c>
      <c r="D80" s="61">
        <v>8.5464741599999989</v>
      </c>
      <c r="E80" s="62">
        <v>3.7200011456382853E-2</v>
      </c>
      <c r="F80" s="63">
        <v>-8.9468277933160811E-2</v>
      </c>
      <c r="G80" s="64">
        <v>6.6436868436341445E-3</v>
      </c>
      <c r="H80" s="65">
        <v>5.2129978050686976E-2</v>
      </c>
      <c r="I80" s="66">
        <v>90.847193160000003</v>
      </c>
      <c r="J80" s="67">
        <v>-5.5573692774067207E-2</v>
      </c>
      <c r="K80" s="68">
        <v>-5.1541678611730202E-2</v>
      </c>
      <c r="L80" s="67">
        <v>-7.9689961771101325E-2</v>
      </c>
      <c r="M80" s="67">
        <v>-8.8313684671951331E-2</v>
      </c>
    </row>
    <row r="81" spans="2:13" s="23" customFormat="1" ht="12.75" customHeight="1" x14ac:dyDescent="0.2">
      <c r="B81" s="109"/>
      <c r="C81" s="70" t="s">
        <v>16</v>
      </c>
      <c r="D81" s="61">
        <v>34.254830030000008</v>
      </c>
      <c r="E81" s="62">
        <v>0.12732825609921528</v>
      </c>
      <c r="F81" s="63">
        <v>4.9710999261277866E-2</v>
      </c>
      <c r="G81" s="64">
        <v>2.0002159570204681E-2</v>
      </c>
      <c r="H81" s="65">
        <v>3.8283969872107138E-2</v>
      </c>
      <c r="I81" s="66">
        <v>366.37903984999997</v>
      </c>
      <c r="J81" s="67">
        <v>4.1119708671729205E-2</v>
      </c>
      <c r="K81" s="68">
        <v>4.5562998392588705E-2</v>
      </c>
      <c r="L81" s="67">
        <v>4.6512452465806486E-2</v>
      </c>
      <c r="M81" s="67">
        <v>4.1887327843826538E-2</v>
      </c>
    </row>
    <row r="82" spans="2:13" s="23" customFormat="1" ht="12.75" customHeight="1" x14ac:dyDescent="0.2">
      <c r="B82" s="109"/>
      <c r="C82" s="71" t="s">
        <v>17</v>
      </c>
      <c r="D82" s="61">
        <v>10.11518412</v>
      </c>
      <c r="E82" s="62">
        <v>0.15953433192278332</v>
      </c>
      <c r="F82" s="63">
        <v>8.6690304693587406E-2</v>
      </c>
      <c r="G82" s="64">
        <v>4.0397069868408852E-2</v>
      </c>
      <c r="H82" s="65">
        <v>5.06938693766954E-2</v>
      </c>
      <c r="I82" s="66">
        <v>106.49889997</v>
      </c>
      <c r="J82" s="67">
        <v>4.5718217443865283E-2</v>
      </c>
      <c r="K82" s="68">
        <v>4.8449535373406905E-2</v>
      </c>
      <c r="L82" s="67">
        <v>4.1662759820663364E-2</v>
      </c>
      <c r="M82" s="67">
        <v>4.2795451272052754E-2</v>
      </c>
    </row>
    <row r="83" spans="2:13" s="23" customFormat="1" ht="12.75" customHeight="1" x14ac:dyDescent="0.2">
      <c r="B83" s="109"/>
      <c r="C83" s="71" t="s">
        <v>18</v>
      </c>
      <c r="D83" s="61">
        <v>21.634356870000005</v>
      </c>
      <c r="E83" s="62">
        <v>0.10126596523103659</v>
      </c>
      <c r="F83" s="63">
        <v>2.5264551787212985E-2</v>
      </c>
      <c r="G83" s="64">
        <v>6.6091990413699175E-3</v>
      </c>
      <c r="H83" s="65">
        <v>2.5120236630429504E-2</v>
      </c>
      <c r="I83" s="66">
        <v>235.14871184</v>
      </c>
      <c r="J83" s="67">
        <v>3.3332028393866286E-2</v>
      </c>
      <c r="K83" s="68">
        <v>3.9137518571120244E-2</v>
      </c>
      <c r="L83" s="67">
        <v>4.4026675245180558E-2</v>
      </c>
      <c r="M83" s="67">
        <v>3.7493292973008518E-2</v>
      </c>
    </row>
    <row r="84" spans="2:13" s="23" customFormat="1" ht="12.75" customHeight="1" x14ac:dyDescent="0.2">
      <c r="B84" s="109"/>
      <c r="C84" s="72" t="s">
        <v>19</v>
      </c>
      <c r="D84" s="61">
        <v>6.0818023179999994</v>
      </c>
      <c r="E84" s="62">
        <v>-2.2761310791886813E-2</v>
      </c>
      <c r="F84" s="63">
        <v>-0.13739957695274352</v>
      </c>
      <c r="G84" s="64">
        <v>6.5247012178930808E-2</v>
      </c>
      <c r="H84" s="65">
        <v>3.862117891878003E-2</v>
      </c>
      <c r="I84" s="66">
        <v>79.210667977</v>
      </c>
      <c r="J84" s="67">
        <v>-2.8830944239213063E-2</v>
      </c>
      <c r="K84" s="68">
        <v>-3.112818610044743E-2</v>
      </c>
      <c r="L84" s="67">
        <v>-4.9453912420409307E-2</v>
      </c>
      <c r="M84" s="67">
        <v>-6.0898131939426614E-2</v>
      </c>
    </row>
    <row r="85" spans="2:13" s="23" customFormat="1" ht="12.75" customHeight="1" x14ac:dyDescent="0.2">
      <c r="B85" s="109"/>
      <c r="C85" s="60" t="s">
        <v>20</v>
      </c>
      <c r="D85" s="61">
        <v>14.64471526</v>
      </c>
      <c r="E85" s="62">
        <v>0.18272072081385038</v>
      </c>
      <c r="F85" s="63">
        <v>7.8696420642671905E-2</v>
      </c>
      <c r="G85" s="64">
        <v>3.289959742868831E-3</v>
      </c>
      <c r="H85" s="73">
        <v>9.8619756169470385E-2</v>
      </c>
      <c r="I85" s="66">
        <v>156.19812826</v>
      </c>
      <c r="J85" s="74">
        <v>6.0331539233585474E-2</v>
      </c>
      <c r="K85" s="68">
        <v>5.911056724308672E-2</v>
      </c>
      <c r="L85" s="67">
        <v>7.0201513125284665E-2</v>
      </c>
      <c r="M85" s="67">
        <v>5.9599749131105773E-2</v>
      </c>
    </row>
    <row r="86" spans="2:13" s="23" customFormat="1" ht="12.75" customHeight="1" x14ac:dyDescent="0.2">
      <c r="B86" s="109"/>
      <c r="C86" s="60" t="s">
        <v>21</v>
      </c>
      <c r="D86" s="61">
        <v>56.164091679999999</v>
      </c>
      <c r="E86" s="62">
        <v>0.18932709383028801</v>
      </c>
      <c r="F86" s="63">
        <v>5.0485804171837678E-2</v>
      </c>
      <c r="G86" s="64">
        <v>4.4403345488065904E-2</v>
      </c>
      <c r="H86" s="65">
        <v>5.2656972684944625E-2</v>
      </c>
      <c r="I86" s="66">
        <v>602.07184267999992</v>
      </c>
      <c r="J86" s="67">
        <v>4.7892404859864346E-2</v>
      </c>
      <c r="K86" s="68">
        <v>3.9212282041209967E-2</v>
      </c>
      <c r="L86" s="67">
        <v>7.2308408000790525E-2</v>
      </c>
      <c r="M86" s="67">
        <v>5.3623318616211391E-2</v>
      </c>
    </row>
    <row r="87" spans="2:13" s="23" customFormat="1" ht="12.75" customHeight="1" x14ac:dyDescent="0.2">
      <c r="B87" s="109"/>
      <c r="C87" s="69" t="s">
        <v>22</v>
      </c>
      <c r="D87" s="61">
        <v>35.936309339999994</v>
      </c>
      <c r="E87" s="62">
        <v>0.23085009819555058</v>
      </c>
      <c r="F87" s="63">
        <v>9.7296075585345365E-2</v>
      </c>
      <c r="G87" s="64">
        <v>6.6724722423064708E-2</v>
      </c>
      <c r="H87" s="65">
        <v>5.9065628835448969E-2</v>
      </c>
      <c r="I87" s="66">
        <v>382.13663833999999</v>
      </c>
      <c r="J87" s="67">
        <v>5.8971017015736038E-2</v>
      </c>
      <c r="K87" s="68">
        <v>4.8191658977273288E-2</v>
      </c>
      <c r="L87" s="67">
        <v>7.83414893740082E-2</v>
      </c>
      <c r="M87" s="67">
        <v>5.8235363283179131E-2</v>
      </c>
    </row>
    <row r="88" spans="2:13" s="23" customFormat="1" ht="12.75" customHeight="1" x14ac:dyDescent="0.2">
      <c r="B88" s="109"/>
      <c r="C88" s="69" t="s">
        <v>23</v>
      </c>
      <c r="D88" s="61">
        <v>20.227782340000001</v>
      </c>
      <c r="E88" s="62">
        <v>0.12207720870694239</v>
      </c>
      <c r="F88" s="63">
        <v>-2.3973079578792467E-2</v>
      </c>
      <c r="G88" s="64">
        <v>6.7312680600808417E-3</v>
      </c>
      <c r="H88" s="65">
        <v>4.2017426541086422E-2</v>
      </c>
      <c r="I88" s="66">
        <v>219.93520434000001</v>
      </c>
      <c r="J88" s="67">
        <v>2.9184783600289865E-2</v>
      </c>
      <c r="K88" s="68">
        <v>2.4060970576430751E-2</v>
      </c>
      <c r="L88" s="67">
        <v>6.1855554319824257E-2</v>
      </c>
      <c r="M88" s="67">
        <v>4.5783116966041648E-2</v>
      </c>
    </row>
    <row r="89" spans="2:13" s="23" customFormat="1" ht="12.75" customHeight="1" x14ac:dyDescent="0.2">
      <c r="B89" s="109"/>
      <c r="C89" s="75" t="s">
        <v>24</v>
      </c>
      <c r="D89" s="52">
        <v>85.238279884999997</v>
      </c>
      <c r="E89" s="53">
        <v>0.14256708924991268</v>
      </c>
      <c r="F89" s="54">
        <v>5.5832638490649567E-2</v>
      </c>
      <c r="G89" s="55">
        <v>2.1887823550382768E-2</v>
      </c>
      <c r="H89" s="76">
        <v>6.2695486234941811E-2</v>
      </c>
      <c r="I89" s="57">
        <v>938.59563832999993</v>
      </c>
      <c r="J89" s="58">
        <v>5.6690511158684398E-2</v>
      </c>
      <c r="K89" s="59">
        <v>5.5759476640474315E-2</v>
      </c>
      <c r="L89" s="58">
        <v>5.7284458724327081E-2</v>
      </c>
      <c r="M89" s="58">
        <v>4.9229041465414403E-2</v>
      </c>
    </row>
    <row r="90" spans="2:13" s="23" customFormat="1" ht="12.75" customHeight="1" x14ac:dyDescent="0.2">
      <c r="B90" s="109"/>
      <c r="C90" s="77" t="s">
        <v>25</v>
      </c>
      <c r="D90" s="61">
        <v>65.61845950499999</v>
      </c>
      <c r="E90" s="62">
        <v>0.14121013432967922</v>
      </c>
      <c r="F90" s="63">
        <v>5.8266747442505817E-2</v>
      </c>
      <c r="G90" s="64">
        <v>1.8874458153346207E-2</v>
      </c>
      <c r="H90" s="65">
        <v>6.4204911199413406E-2</v>
      </c>
      <c r="I90" s="66">
        <v>726.42229595000003</v>
      </c>
      <c r="J90" s="67">
        <v>5.9927572023133813E-2</v>
      </c>
      <c r="K90" s="68">
        <v>6.0195150736355396E-2</v>
      </c>
      <c r="L90" s="67">
        <v>5.6208535049791619E-2</v>
      </c>
      <c r="M90" s="67">
        <v>4.8848521159122749E-2</v>
      </c>
    </row>
    <row r="91" spans="2:13" s="23" customFormat="1" ht="12.75" customHeight="1" x14ac:dyDescent="0.2">
      <c r="B91" s="109"/>
      <c r="C91" s="78" t="s">
        <v>26</v>
      </c>
      <c r="D91" s="61">
        <v>60.990616424999992</v>
      </c>
      <c r="E91" s="62">
        <v>0.14660271376163192</v>
      </c>
      <c r="F91" s="63">
        <v>5.7124775962601682E-2</v>
      </c>
      <c r="G91" s="64">
        <v>1.5396331226719795E-2</v>
      </c>
      <c r="H91" s="65">
        <v>7.9222805736313573E-2</v>
      </c>
      <c r="I91" s="66">
        <v>673.26067287000001</v>
      </c>
      <c r="J91" s="67">
        <v>6.3388880513198576E-2</v>
      </c>
      <c r="K91" s="68">
        <v>6.3425058279790836E-2</v>
      </c>
      <c r="L91" s="67">
        <v>5.753330477481633E-2</v>
      </c>
      <c r="M91" s="67">
        <v>4.9159344743367139E-2</v>
      </c>
    </row>
    <row r="92" spans="2:13" s="23" customFormat="1" ht="12.75" customHeight="1" x14ac:dyDescent="0.2">
      <c r="B92" s="109"/>
      <c r="C92" s="71" t="s">
        <v>27</v>
      </c>
      <c r="D92" s="79">
        <v>4.6278430799999999</v>
      </c>
      <c r="E92" s="62">
        <v>7.4603681176475423E-2</v>
      </c>
      <c r="F92" s="63">
        <v>7.2553132577097612E-2</v>
      </c>
      <c r="G92" s="64">
        <v>6.3805511977522933E-2</v>
      </c>
      <c r="H92" s="65">
        <v>-8.9176247271573916E-2</v>
      </c>
      <c r="I92" s="66">
        <v>53.161623079999998</v>
      </c>
      <c r="J92" s="67">
        <v>1.7964633051421597E-2</v>
      </c>
      <c r="K92" s="68">
        <v>2.1108377378355581E-2</v>
      </c>
      <c r="L92" s="67">
        <v>3.9441404224718868E-2</v>
      </c>
      <c r="M92" s="67">
        <v>4.4960737313806787E-2</v>
      </c>
    </row>
    <row r="93" spans="2:13" s="23" customFormat="1" ht="12.75" customHeight="1" x14ac:dyDescent="0.2">
      <c r="B93" s="109"/>
      <c r="C93" s="77" t="s">
        <v>28</v>
      </c>
      <c r="D93" s="61">
        <v>19.619820379999997</v>
      </c>
      <c r="E93" s="62">
        <v>0.14712896075186843</v>
      </c>
      <c r="F93" s="63">
        <v>4.7718839924540735E-2</v>
      </c>
      <c r="G93" s="64">
        <v>3.2165981031385016E-2</v>
      </c>
      <c r="H93" s="65">
        <v>5.7656653047932993E-2</v>
      </c>
      <c r="I93" s="66">
        <v>212.17334238000001</v>
      </c>
      <c r="J93" s="67">
        <v>4.5755899931771538E-2</v>
      </c>
      <c r="K93" s="68">
        <v>4.0860424661912198E-2</v>
      </c>
      <c r="L93" s="67">
        <v>6.0889287425224259E-2</v>
      </c>
      <c r="M93" s="67">
        <v>5.0520372725258778E-2</v>
      </c>
    </row>
    <row r="94" spans="2:13" s="23" customFormat="1" ht="12.75" customHeight="1" x14ac:dyDescent="0.2">
      <c r="B94" s="109"/>
      <c r="C94" s="123" t="s">
        <v>29</v>
      </c>
      <c r="D94" s="124">
        <v>194.61284320299995</v>
      </c>
      <c r="E94" s="125">
        <v>0.14059647654774188</v>
      </c>
      <c r="F94" s="126">
        <v>3.5669206354969285E-2</v>
      </c>
      <c r="G94" s="127">
        <v>1.743135976485366E-2</v>
      </c>
      <c r="H94" s="85">
        <v>5.6136034411995661E-2</v>
      </c>
      <c r="I94" s="128">
        <v>2150.715425027</v>
      </c>
      <c r="J94" s="129">
        <v>4.2427113297860419E-2</v>
      </c>
      <c r="K94" s="130">
        <v>4.1915940679491781E-2</v>
      </c>
      <c r="L94" s="129">
        <v>4.3010894540242539E-2</v>
      </c>
      <c r="M94" s="129">
        <v>3.4417891387494848E-2</v>
      </c>
    </row>
    <row r="95" spans="2:13" s="23" customFormat="1" ht="12.75" hidden="1" customHeight="1" x14ac:dyDescent="0.2">
      <c r="B95" s="109"/>
      <c r="C95" s="60"/>
      <c r="D95" s="61"/>
      <c r="E95" s="62"/>
      <c r="F95" s="63"/>
      <c r="G95" s="64"/>
      <c r="H95" s="89"/>
      <c r="I95" s="66"/>
      <c r="J95" s="67"/>
      <c r="K95" s="68"/>
      <c r="L95" s="67"/>
      <c r="M95" s="67"/>
    </row>
    <row r="96" spans="2:13" s="23" customFormat="1" ht="12.75" hidden="1" customHeight="1" x14ac:dyDescent="0.2">
      <c r="B96" s="109"/>
      <c r="C96" s="60"/>
      <c r="D96" s="61"/>
      <c r="E96" s="62"/>
      <c r="F96" s="63"/>
      <c r="G96" s="64"/>
      <c r="H96" s="89"/>
      <c r="I96" s="66"/>
      <c r="J96" s="67"/>
      <c r="K96" s="68"/>
      <c r="L96" s="67"/>
      <c r="M96" s="67"/>
    </row>
    <row r="97" spans="2:13" s="23" customFormat="1" ht="12.75" hidden="1" customHeight="1" x14ac:dyDescent="0.2">
      <c r="B97" s="109"/>
      <c r="C97" s="60"/>
      <c r="D97" s="61"/>
      <c r="E97" s="62"/>
      <c r="F97" s="63"/>
      <c r="G97" s="64"/>
      <c r="H97" s="89"/>
      <c r="I97" s="66"/>
      <c r="J97" s="67"/>
      <c r="K97" s="68"/>
      <c r="L97" s="67"/>
      <c r="M97" s="67"/>
    </row>
    <row r="98" spans="2:13" s="23" customFormat="1" ht="12.75" hidden="1" customHeight="1" x14ac:dyDescent="0.2">
      <c r="B98" s="109"/>
      <c r="C98" s="90"/>
      <c r="D98" s="45"/>
      <c r="E98" s="131"/>
      <c r="F98" s="132"/>
      <c r="G98" s="131"/>
      <c r="H98" s="133"/>
      <c r="I98" s="92"/>
      <c r="J98" s="131"/>
      <c r="K98" s="131"/>
      <c r="L98" s="131"/>
      <c r="M98" s="131"/>
    </row>
    <row r="99" spans="2:13" s="23" customFormat="1" ht="12.75" hidden="1" customHeight="1" x14ac:dyDescent="0.2">
      <c r="B99" s="109"/>
      <c r="C99" s="77"/>
      <c r="D99" s="95"/>
      <c r="E99" s="67"/>
      <c r="F99" s="134"/>
      <c r="G99" s="67"/>
      <c r="H99" s="135"/>
      <c r="I99" s="98"/>
      <c r="J99" s="67"/>
      <c r="K99" s="67"/>
      <c r="L99" s="67"/>
      <c r="M99" s="67"/>
    </row>
    <row r="100" spans="2:13" s="23" customFormat="1" ht="12.75" hidden="1" customHeight="1" x14ac:dyDescent="0.2">
      <c r="B100" s="109"/>
      <c r="C100" s="100"/>
      <c r="D100" s="61"/>
      <c r="E100" s="67"/>
      <c r="F100" s="134"/>
      <c r="G100" s="67"/>
      <c r="H100" s="135"/>
      <c r="I100" s="98"/>
      <c r="J100" s="67"/>
      <c r="K100" s="67"/>
      <c r="L100" s="67"/>
      <c r="M100" s="67"/>
    </row>
    <row r="101" spans="2:13" s="23" customFormat="1" ht="12.75" hidden="1" customHeight="1" x14ac:dyDescent="0.2">
      <c r="B101" s="109"/>
      <c r="C101" s="100"/>
      <c r="D101" s="61"/>
      <c r="E101" s="67"/>
      <c r="F101" s="134"/>
      <c r="G101" s="67"/>
      <c r="H101" s="135"/>
      <c r="I101" s="98"/>
      <c r="J101" s="67"/>
      <c r="K101" s="67"/>
      <c r="L101" s="67"/>
      <c r="M101" s="67"/>
    </row>
    <row r="102" spans="2:13" s="23" customFormat="1" ht="12.75" hidden="1" customHeight="1" x14ac:dyDescent="0.2">
      <c r="B102" s="109"/>
      <c r="C102" s="100"/>
      <c r="D102" s="61"/>
      <c r="E102" s="67"/>
      <c r="F102" s="67"/>
      <c r="G102" s="67"/>
      <c r="H102" s="67"/>
      <c r="I102" s="98"/>
      <c r="J102" s="67"/>
      <c r="K102" s="67"/>
      <c r="L102" s="67"/>
      <c r="M102" s="67"/>
    </row>
    <row r="103" spans="2:13" s="23" customFormat="1" ht="12.75" hidden="1" customHeight="1" x14ac:dyDescent="0.2">
      <c r="B103" s="109"/>
      <c r="C103" s="77"/>
      <c r="D103" s="61"/>
      <c r="E103" s="67"/>
      <c r="F103" s="67"/>
      <c r="G103" s="67"/>
      <c r="H103" s="67"/>
      <c r="I103" s="98"/>
      <c r="J103" s="67"/>
      <c r="K103" s="67"/>
      <c r="L103" s="67"/>
      <c r="M103" s="67"/>
    </row>
    <row r="104" spans="2:13" s="23" customFormat="1" ht="12.75" hidden="1" customHeight="1" x14ac:dyDescent="0.2">
      <c r="B104" s="109"/>
      <c r="C104" s="136"/>
      <c r="D104" s="102"/>
      <c r="E104" s="137"/>
      <c r="F104" s="137"/>
      <c r="G104" s="137"/>
      <c r="H104" s="137"/>
      <c r="I104" s="106"/>
      <c r="J104" s="137"/>
      <c r="K104" s="137"/>
      <c r="L104" s="137"/>
      <c r="M104" s="137"/>
    </row>
    <row r="105" spans="2:13" s="23" customFormat="1" ht="12.75" customHeight="1" x14ac:dyDescent="0.2">
      <c r="B105" s="109"/>
      <c r="C105" s="110"/>
      <c r="D105" s="117"/>
      <c r="E105" s="111"/>
      <c r="F105" s="111"/>
      <c r="G105" s="111"/>
      <c r="H105" s="111"/>
      <c r="I105" s="112"/>
      <c r="J105" s="111"/>
      <c r="K105" s="111"/>
      <c r="L105" s="111"/>
      <c r="M105" s="119" t="s">
        <v>36</v>
      </c>
    </row>
    <row r="106" spans="2:13" s="21" customFormat="1" x14ac:dyDescent="0.2">
      <c r="C106" s="120"/>
    </row>
    <row r="107" spans="2:13" s="21" customFormat="1" ht="32.25" customHeight="1" x14ac:dyDescent="0.2">
      <c r="C107" s="121" t="s">
        <v>37</v>
      </c>
      <c r="D107" s="121"/>
      <c r="E107" s="121"/>
      <c r="F107" s="121"/>
      <c r="G107" s="121"/>
      <c r="H107" s="121"/>
      <c r="I107" s="121"/>
      <c r="J107" s="121"/>
      <c r="K107" s="121"/>
      <c r="L107" s="121"/>
      <c r="M107" s="121"/>
    </row>
    <row r="108" spans="2:13" s="21" customFormat="1" ht="8.25" customHeight="1" x14ac:dyDescent="0.2">
      <c r="C108" s="121"/>
      <c r="D108" s="121"/>
      <c r="E108" s="121"/>
      <c r="F108" s="121"/>
      <c r="G108" s="121"/>
      <c r="H108" s="121"/>
      <c r="I108" s="121"/>
      <c r="J108" s="121"/>
      <c r="K108" s="121"/>
      <c r="L108" s="121"/>
      <c r="M108" s="121"/>
    </row>
  </sheetData>
  <mergeCells count="34">
    <mergeCell ref="J73:K73"/>
    <mergeCell ref="L73:M73"/>
    <mergeCell ref="C107:M107"/>
    <mergeCell ref="C108:M108"/>
    <mergeCell ref="L39:M39"/>
    <mergeCell ref="D70:G70"/>
    <mergeCell ref="C72:C74"/>
    <mergeCell ref="D72:F72"/>
    <mergeCell ref="H72:K72"/>
    <mergeCell ref="L72:M72"/>
    <mergeCell ref="D73:D74"/>
    <mergeCell ref="E73:F73"/>
    <mergeCell ref="H73:H74"/>
    <mergeCell ref="I73:I74"/>
    <mergeCell ref="D37:G37"/>
    <mergeCell ref="C38:C40"/>
    <mergeCell ref="D38:F38"/>
    <mergeCell ref="H38:K38"/>
    <mergeCell ref="L38:M38"/>
    <mergeCell ref="D39:D40"/>
    <mergeCell ref="E39:F39"/>
    <mergeCell ref="H39:H40"/>
    <mergeCell ref="I39:I40"/>
    <mergeCell ref="J39:K39"/>
    <mergeCell ref="C4:C6"/>
    <mergeCell ref="D4:G4"/>
    <mergeCell ref="H4:K4"/>
    <mergeCell ref="L4:M4"/>
    <mergeCell ref="D5:D6"/>
    <mergeCell ref="E5:F5"/>
    <mergeCell ref="H5:H6"/>
    <mergeCell ref="I5:I6"/>
    <mergeCell ref="J5:K5"/>
    <mergeCell ref="L5:M5"/>
  </mergeCells>
  <pageMargins left="0" right="0" top="0" bottom="0" header="0" footer="0"/>
  <pageSetup paperSize="9" scale="77" fitToWidth="2" orientation="portrait" r:id="rId1"/>
  <headerFooter alignWithMargins="0"/>
  <rowBreaks count="1" manualBreakCount="1">
    <brk id="37" min="2"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E2FEE-4F0F-43D0-B857-CE2AA5083D0C}">
  <sheetPr>
    <tabColor rgb="FF0000FF"/>
  </sheetPr>
  <dimension ref="A1:GM108"/>
  <sheetViews>
    <sheetView tabSelected="1" zoomScale="70" zoomScaleNormal="70" workbookViewId="0">
      <selection activeCell="T7" sqref="T7"/>
    </sheetView>
  </sheetViews>
  <sheetFormatPr baseColWidth="10" defaultColWidth="11.42578125" defaultRowHeight="12" x14ac:dyDescent="0.2"/>
  <cols>
    <col min="1" max="2" width="2.42578125" style="21" customWidth="1"/>
    <col min="3" max="3" width="44.5703125" style="21" bestFit="1" customWidth="1"/>
    <col min="4" max="4" width="11.42578125" style="21" bestFit="1" customWidth="1"/>
    <col min="5" max="6" width="9.5703125" style="21" customWidth="1"/>
    <col min="7" max="7" width="14.28515625" style="21" customWidth="1"/>
    <col min="8" max="8" width="9.5703125" style="21" customWidth="1"/>
    <col min="9" max="9" width="10.42578125" style="21" customWidth="1"/>
    <col min="10" max="10" width="9.5703125" style="21" customWidth="1"/>
    <col min="11" max="11" width="10.85546875" style="21" customWidth="1"/>
    <col min="12" max="12" width="9.5703125" style="21" customWidth="1"/>
    <col min="13" max="13" width="13.7109375" style="21" customWidth="1"/>
    <col min="14" max="15" width="2.42578125" style="21" customWidth="1"/>
    <col min="16" max="195" width="11.42578125" style="21"/>
    <col min="196" max="16384" width="11.42578125" style="122"/>
  </cols>
  <sheetData>
    <row r="1" spans="1:13" s="21" customFormat="1" x14ac:dyDescent="0.2"/>
    <row r="2" spans="1:13" s="23" customFormat="1" x14ac:dyDescent="0.2">
      <c r="A2" s="144"/>
    </row>
    <row r="3" spans="1:13" s="23" customFormat="1" x14ac:dyDescent="0.2">
      <c r="A3" s="144"/>
    </row>
    <row r="4" spans="1:13" s="23" customFormat="1" ht="24" customHeight="1" x14ac:dyDescent="0.2">
      <c r="A4" s="144"/>
      <c r="C4" s="26" t="s">
        <v>79</v>
      </c>
      <c r="D4" s="27" t="s">
        <v>5</v>
      </c>
      <c r="E4" s="28"/>
      <c r="F4" s="28"/>
      <c r="G4" s="29"/>
      <c r="H4" s="27" t="s">
        <v>6</v>
      </c>
      <c r="I4" s="28"/>
      <c r="J4" s="28"/>
      <c r="K4" s="29"/>
      <c r="L4" s="27" t="s">
        <v>7</v>
      </c>
      <c r="M4" s="29"/>
    </row>
    <row r="5" spans="1:13" s="23" customFormat="1" ht="53.25" customHeight="1" x14ac:dyDescent="0.2">
      <c r="A5" s="144"/>
      <c r="C5" s="30"/>
      <c r="D5" s="31" t="s">
        <v>90</v>
      </c>
      <c r="E5" s="32" t="s">
        <v>91</v>
      </c>
      <c r="F5" s="33"/>
      <c r="G5" s="34" t="s">
        <v>92</v>
      </c>
      <c r="H5" s="35" t="s">
        <v>93</v>
      </c>
      <c r="I5" s="36" t="s">
        <v>94</v>
      </c>
      <c r="J5" s="32" t="s">
        <v>95</v>
      </c>
      <c r="K5" s="37"/>
      <c r="L5" s="32" t="s">
        <v>96</v>
      </c>
      <c r="M5" s="38"/>
    </row>
    <row r="6" spans="1:13" s="23" customFormat="1" ht="36" customHeight="1" x14ac:dyDescent="0.2">
      <c r="A6" s="145"/>
      <c r="C6" s="39"/>
      <c r="D6" s="40"/>
      <c r="E6" s="34" t="s">
        <v>8</v>
      </c>
      <c r="F6" s="41" t="s">
        <v>9</v>
      </c>
      <c r="G6" s="34" t="s">
        <v>9</v>
      </c>
      <c r="H6" s="42"/>
      <c r="I6" s="43"/>
      <c r="J6" s="34" t="s">
        <v>8</v>
      </c>
      <c r="K6" s="34" t="s">
        <v>9</v>
      </c>
      <c r="L6" s="34" t="s">
        <v>8</v>
      </c>
      <c r="M6" s="34" t="s">
        <v>9</v>
      </c>
    </row>
    <row r="7" spans="1:13" s="23" customFormat="1" ht="14.25" x14ac:dyDescent="0.2">
      <c r="A7" s="145"/>
      <c r="C7" s="44" t="s">
        <v>10</v>
      </c>
      <c r="D7" s="45">
        <v>424.01034776843397</v>
      </c>
      <c r="E7" s="46">
        <v>1.1181017023658146E-3</v>
      </c>
      <c r="F7" s="47">
        <v>1.2036517966730553E-2</v>
      </c>
      <c r="G7" s="48">
        <v>-7.2389233032038591E-3</v>
      </c>
      <c r="H7" s="49">
        <v>-9.0373093466984411E-3</v>
      </c>
      <c r="I7" s="116">
        <v>5142.072174554487</v>
      </c>
      <c r="J7" s="46">
        <v>1.7236894575081152E-2</v>
      </c>
      <c r="K7" s="48">
        <v>1.4489918839465377E-2</v>
      </c>
      <c r="L7" s="46">
        <v>2.8555936993720055E-2</v>
      </c>
      <c r="M7" s="46">
        <v>2.128427411331657E-2</v>
      </c>
    </row>
    <row r="8" spans="1:13" s="23" customFormat="1" x14ac:dyDescent="0.2">
      <c r="A8" s="145"/>
      <c r="C8" s="51" t="s">
        <v>11</v>
      </c>
      <c r="D8" s="52">
        <v>264.75255112610409</v>
      </c>
      <c r="E8" s="53">
        <v>-7.039915457253243E-3</v>
      </c>
      <c r="F8" s="54">
        <v>-2.0635925306871084E-3</v>
      </c>
      <c r="G8" s="55">
        <v>-1.8013806232628493E-2</v>
      </c>
      <c r="H8" s="56">
        <v>-1.4749277394144555E-2</v>
      </c>
      <c r="I8" s="57">
        <v>3211.2601994768438</v>
      </c>
      <c r="J8" s="58">
        <v>6.6457149176839536E-3</v>
      </c>
      <c r="K8" s="59">
        <v>2.2002633551660988E-3</v>
      </c>
      <c r="L8" s="58">
        <v>1.8312974800635429E-2</v>
      </c>
      <c r="M8" s="58">
        <v>9.1312988553322594E-3</v>
      </c>
    </row>
    <row r="9" spans="1:13" s="23" customFormat="1" x14ac:dyDescent="0.2">
      <c r="A9" s="145"/>
      <c r="C9" s="60" t="s">
        <v>12</v>
      </c>
      <c r="D9" s="61">
        <v>81.694342434620921</v>
      </c>
      <c r="E9" s="62">
        <v>-3.4303997476961778E-2</v>
      </c>
      <c r="F9" s="63">
        <v>-1.1232203060390633E-2</v>
      </c>
      <c r="G9" s="64">
        <v>-3.108204165387185E-2</v>
      </c>
      <c r="H9" s="65">
        <v>1.1787518427969434E-2</v>
      </c>
      <c r="I9" s="66">
        <v>1026.0265521770114</v>
      </c>
      <c r="J9" s="67">
        <v>1.5756556179514325E-2</v>
      </c>
      <c r="K9" s="68">
        <v>1.2782041041424774E-2</v>
      </c>
      <c r="L9" s="67">
        <v>1.2258272523336444E-2</v>
      </c>
      <c r="M9" s="67">
        <v>4.010467149848429E-3</v>
      </c>
    </row>
    <row r="10" spans="1:13" s="23" customFormat="1" x14ac:dyDescent="0.2">
      <c r="A10" s="145"/>
      <c r="C10" s="69" t="s">
        <v>13</v>
      </c>
      <c r="D10" s="61">
        <v>20.88224038300714</v>
      </c>
      <c r="E10" s="62">
        <v>-3.4303997476961778E-2</v>
      </c>
      <c r="F10" s="63">
        <v>-1.0619908080409912E-2</v>
      </c>
      <c r="G10" s="64">
        <v>-4.3870148169500189E-2</v>
      </c>
      <c r="H10" s="65">
        <v>-3.2284438618370381E-2</v>
      </c>
      <c r="I10" s="66">
        <v>273.08130355181339</v>
      </c>
      <c r="J10" s="67">
        <v>-5.0753346086541695E-3</v>
      </c>
      <c r="K10" s="68">
        <v>-7.6267809007274368E-3</v>
      </c>
      <c r="L10" s="67">
        <v>2.6578568130054547E-2</v>
      </c>
      <c r="M10" s="67">
        <v>2.0817188099611084E-2</v>
      </c>
    </row>
    <row r="11" spans="1:13" s="23" customFormat="1" x14ac:dyDescent="0.2">
      <c r="A11" s="145"/>
      <c r="C11" s="69" t="s">
        <v>14</v>
      </c>
      <c r="D11" s="61">
        <v>47.645570661785783</v>
      </c>
      <c r="E11" s="62">
        <v>-2.8309824584417109E-3</v>
      </c>
      <c r="F11" s="63">
        <v>1.405005500350498E-2</v>
      </c>
      <c r="G11" s="64">
        <v>-1.8946889404251044E-2</v>
      </c>
      <c r="H11" s="65">
        <v>2.9360332432831537E-2</v>
      </c>
      <c r="I11" s="66">
        <v>586.33632377031427</v>
      </c>
      <c r="J11" s="67">
        <v>4.1292148636022263E-2</v>
      </c>
      <c r="K11" s="68">
        <v>3.7115218435728847E-2</v>
      </c>
      <c r="L11" s="67">
        <v>3.4837659986066472E-2</v>
      </c>
      <c r="M11" s="67">
        <v>2.4145510339784959E-2</v>
      </c>
    </row>
    <row r="12" spans="1:13" s="23" customFormat="1" x14ac:dyDescent="0.2">
      <c r="A12" s="145"/>
      <c r="C12" s="69" t="s">
        <v>15</v>
      </c>
      <c r="D12" s="61">
        <v>12.077906805068531</v>
      </c>
      <c r="E12" s="62">
        <v>-0.11318577754889358</v>
      </c>
      <c r="F12" s="63">
        <v>-0.1093557673027088</v>
      </c>
      <c r="G12" s="64">
        <v>-5.4723332836725813E-2</v>
      </c>
      <c r="H12" s="65">
        <v>2.7949445651289651E-2</v>
      </c>
      <c r="I12" s="66">
        <v>154.28096728688496</v>
      </c>
      <c r="J12" s="67">
        <v>-4.2799218595657051E-2</v>
      </c>
      <c r="K12" s="68">
        <v>-4.1917169451819558E-2</v>
      </c>
      <c r="L12" s="67">
        <v>-9.72044488357654E-2</v>
      </c>
      <c r="M12" s="67">
        <v>-0.10063097955345734</v>
      </c>
    </row>
    <row r="13" spans="1:13" s="23" customFormat="1" x14ac:dyDescent="0.2">
      <c r="A13" s="145"/>
      <c r="C13" s="146" t="s">
        <v>16</v>
      </c>
      <c r="D13" s="95">
        <v>81.539742788277465</v>
      </c>
      <c r="E13" s="147">
        <v>4.6003664218972062E-3</v>
      </c>
      <c r="F13" s="148">
        <v>3.7666186126079637E-3</v>
      </c>
      <c r="G13" s="97">
        <v>-6.5629057250105038E-3</v>
      </c>
      <c r="H13" s="149">
        <v>-1.8093834204310655E-2</v>
      </c>
      <c r="I13" s="150">
        <v>948.73870090121818</v>
      </c>
      <c r="J13" s="151">
        <v>5.9873270221315611E-3</v>
      </c>
      <c r="K13" s="152">
        <v>7.3457368928231404E-4</v>
      </c>
      <c r="L13" s="151">
        <v>1.9559216205309538E-2</v>
      </c>
      <c r="M13" s="151">
        <v>1.0066239525219567E-2</v>
      </c>
    </row>
    <row r="14" spans="1:13" s="23" customFormat="1" ht="12" customHeight="1" x14ac:dyDescent="0.2">
      <c r="A14" s="153"/>
      <c r="C14" s="71" t="s">
        <v>17</v>
      </c>
      <c r="D14" s="61">
        <v>18.285136022944457</v>
      </c>
      <c r="E14" s="62">
        <v>-1.2434289732274895E-3</v>
      </c>
      <c r="F14" s="63">
        <v>-3.8501441937724978E-3</v>
      </c>
      <c r="G14" s="64">
        <v>-9.9455788679440049E-3</v>
      </c>
      <c r="H14" s="65">
        <v>2.7115621189052419E-2</v>
      </c>
      <c r="I14" s="66">
        <v>228.79085032771223</v>
      </c>
      <c r="J14" s="67">
        <v>3.0624118651677801E-2</v>
      </c>
      <c r="K14" s="68">
        <v>2.1929284771628588E-2</v>
      </c>
      <c r="L14" s="67">
        <v>2.2768233501857083E-2</v>
      </c>
      <c r="M14" s="67">
        <v>6.3413822735129965E-3</v>
      </c>
    </row>
    <row r="15" spans="1:13" s="23" customFormat="1" x14ac:dyDescent="0.2">
      <c r="A15" s="145"/>
      <c r="C15" s="154" t="s">
        <v>18</v>
      </c>
      <c r="D15" s="102">
        <v>59.794678405668805</v>
      </c>
      <c r="E15" s="105">
        <v>3.8283949921420479E-3</v>
      </c>
      <c r="F15" s="155">
        <v>2.2571543203619981E-3</v>
      </c>
      <c r="G15" s="103">
        <v>-3.1312573350172901E-3</v>
      </c>
      <c r="H15" s="89">
        <v>-3.6441729583150395E-2</v>
      </c>
      <c r="I15" s="156">
        <v>680.14646233936048</v>
      </c>
      <c r="J15" s="137">
        <v>-6.7358287220340429E-3</v>
      </c>
      <c r="K15" s="157">
        <v>-1.1227532306245402E-2</v>
      </c>
      <c r="L15" s="137">
        <v>1.480242182648106E-2</v>
      </c>
      <c r="M15" s="137">
        <v>7.4089059714534944E-3</v>
      </c>
    </row>
    <row r="16" spans="1:13" s="23" customFormat="1" x14ac:dyDescent="0.2">
      <c r="A16" s="20"/>
      <c r="C16" s="158" t="s">
        <v>19</v>
      </c>
      <c r="D16" s="95">
        <v>10.424606040889138</v>
      </c>
      <c r="E16" s="147">
        <v>-0.19191582797937434</v>
      </c>
      <c r="F16" s="148">
        <v>-0.15903175365917221</v>
      </c>
      <c r="G16" s="97">
        <v>-5.9906668331415003E-2</v>
      </c>
      <c r="H16" s="149">
        <v>-0.24711575733770264</v>
      </c>
      <c r="I16" s="150">
        <v>152.06550270096335</v>
      </c>
      <c r="J16" s="151">
        <v>-0.15214630814879804</v>
      </c>
      <c r="K16" s="152">
        <v>-0.15386897842853331</v>
      </c>
      <c r="L16" s="151">
        <v>-9.8675424888797325E-2</v>
      </c>
      <c r="M16" s="151">
        <v>-0.10580457911009411</v>
      </c>
    </row>
    <row r="17" spans="1:19" s="23" customFormat="1" x14ac:dyDescent="0.2">
      <c r="A17" s="20"/>
      <c r="C17" s="159" t="s">
        <v>20</v>
      </c>
      <c r="D17" s="102">
        <v>27.3091617651401</v>
      </c>
      <c r="E17" s="105">
        <v>2.7548261608521862E-2</v>
      </c>
      <c r="F17" s="155">
        <v>3.4533183106556953E-2</v>
      </c>
      <c r="G17" s="103">
        <v>5.1671318602115601E-3</v>
      </c>
      <c r="H17" s="160">
        <v>5.4987731157312814E-2</v>
      </c>
      <c r="I17" s="156">
        <v>318.43377000627544</v>
      </c>
      <c r="J17" s="161">
        <v>3.866189073875681E-2</v>
      </c>
      <c r="K17" s="157">
        <v>3.4813617664014362E-2</v>
      </c>
      <c r="L17" s="137">
        <v>2.7866658315963688E-2</v>
      </c>
      <c r="M17" s="137">
        <v>1.946267288442205E-2</v>
      </c>
    </row>
    <row r="18" spans="1:19" s="23" customFormat="1" x14ac:dyDescent="0.2">
      <c r="C18" s="60" t="s">
        <v>21</v>
      </c>
      <c r="D18" s="61">
        <v>58.635187337112903</v>
      </c>
      <c r="E18" s="62">
        <v>3.1041793198363754E-2</v>
      </c>
      <c r="F18" s="63">
        <v>2.2642220368249699E-2</v>
      </c>
      <c r="G18" s="64">
        <v>-5.0512934318795999E-3</v>
      </c>
      <c r="H18" s="65">
        <v>-3.1121325580487635E-3</v>
      </c>
      <c r="I18" s="66">
        <v>706.11956921714989</v>
      </c>
      <c r="J18" s="67">
        <v>1.663569126266129E-2</v>
      </c>
      <c r="K18" s="68">
        <v>9.8722447940948754E-3</v>
      </c>
      <c r="L18" s="67">
        <v>4.5109840067989682E-2</v>
      </c>
      <c r="M18" s="67">
        <v>3.3799084146135083E-2</v>
      </c>
    </row>
    <row r="19" spans="1:19" s="23" customFormat="1" x14ac:dyDescent="0.2">
      <c r="A19" s="21"/>
      <c r="C19" s="69" t="s">
        <v>22</v>
      </c>
      <c r="D19" s="61">
        <v>37.915513717066418</v>
      </c>
      <c r="E19" s="62">
        <v>5.2689817747791468E-2</v>
      </c>
      <c r="F19" s="63">
        <v>3.6119693381850615E-2</v>
      </c>
      <c r="G19" s="64">
        <v>-1.9350327176607118E-3</v>
      </c>
      <c r="H19" s="65">
        <v>-1.044390587206101E-2</v>
      </c>
      <c r="I19" s="66">
        <v>451.50594796502997</v>
      </c>
      <c r="J19" s="67">
        <v>1.5618600472915078E-2</v>
      </c>
      <c r="K19" s="68">
        <v>8.7617385133538228E-3</v>
      </c>
      <c r="L19" s="67">
        <v>6.0590110979217515E-2</v>
      </c>
      <c r="M19" s="67">
        <v>4.9488851740015605E-2</v>
      </c>
    </row>
    <row r="20" spans="1:19" s="23" customFormat="1" x14ac:dyDescent="0.2">
      <c r="A20" s="21"/>
      <c r="C20" s="69" t="s">
        <v>23</v>
      </c>
      <c r="D20" s="61">
        <v>20.719673620046482</v>
      </c>
      <c r="E20" s="62">
        <v>-6.3507490997251059E-3</v>
      </c>
      <c r="F20" s="63">
        <v>-5.1011927939226265E-4</v>
      </c>
      <c r="G20" s="64">
        <v>-1.0552849154342625E-2</v>
      </c>
      <c r="H20" s="65">
        <v>1.0224756797625689E-2</v>
      </c>
      <c r="I20" s="66">
        <v>254.61362125211986</v>
      </c>
      <c r="J20" s="67">
        <v>1.8444314914364712E-2</v>
      </c>
      <c r="K20" s="68">
        <v>1.1850985778043333E-2</v>
      </c>
      <c r="L20" s="67">
        <v>1.885300374831278E-2</v>
      </c>
      <c r="M20" s="67">
        <v>6.6102099130433967E-3</v>
      </c>
    </row>
    <row r="21" spans="1:19" s="23" customFormat="1" x14ac:dyDescent="0.2">
      <c r="C21" s="162" t="s">
        <v>24</v>
      </c>
      <c r="D21" s="163">
        <v>159.25779664232988</v>
      </c>
      <c r="E21" s="164">
        <v>1.4980875395218529E-2</v>
      </c>
      <c r="F21" s="165">
        <v>3.5710142479077334E-2</v>
      </c>
      <c r="G21" s="166">
        <v>1.07016799767925E-2</v>
      </c>
      <c r="H21" s="56">
        <v>9.1922870851313121E-4</v>
      </c>
      <c r="I21" s="167">
        <v>1930.811975077642</v>
      </c>
      <c r="J21" s="168">
        <v>3.5354138118977474E-2</v>
      </c>
      <c r="K21" s="169">
        <v>3.5576687167057752E-2</v>
      </c>
      <c r="L21" s="168">
        <v>4.6586423243584196E-2</v>
      </c>
      <c r="M21" s="168">
        <v>4.1899800659049857E-2</v>
      </c>
    </row>
    <row r="22" spans="1:19" s="23" customFormat="1" ht="12.75" customHeight="1" x14ac:dyDescent="0.2">
      <c r="C22" s="77" t="s">
        <v>25</v>
      </c>
      <c r="D22" s="61">
        <v>120.80329554634321</v>
      </c>
      <c r="E22" s="62">
        <v>1.1192032317676626E-2</v>
      </c>
      <c r="F22" s="63">
        <v>3.3097582137777914E-2</v>
      </c>
      <c r="G22" s="64">
        <v>8.8311137416572372E-3</v>
      </c>
      <c r="H22" s="65">
        <v>-1.5237725273662406E-3</v>
      </c>
      <c r="I22" s="66">
        <v>1470.6874590110688</v>
      </c>
      <c r="J22" s="67">
        <v>4.133571583527873E-2</v>
      </c>
      <c r="K22" s="68">
        <v>4.1389724332586253E-2</v>
      </c>
      <c r="L22" s="67">
        <v>5.0360718842986207E-2</v>
      </c>
      <c r="M22" s="67">
        <v>4.5857825041836886E-2</v>
      </c>
    </row>
    <row r="23" spans="1:19" s="23" customFormat="1" ht="12.75" customHeight="1" x14ac:dyDescent="0.2">
      <c r="C23" s="78" t="s">
        <v>26</v>
      </c>
      <c r="D23" s="61">
        <v>113.79938823469371</v>
      </c>
      <c r="E23" s="62">
        <v>1.5478667398046486E-2</v>
      </c>
      <c r="F23" s="63">
        <v>3.8118253672006608E-2</v>
      </c>
      <c r="G23" s="64">
        <v>1.0122484452935065E-2</v>
      </c>
      <c r="H23" s="65">
        <v>8.3770949986370358E-3</v>
      </c>
      <c r="I23" s="66">
        <v>1381.9900579826044</v>
      </c>
      <c r="J23" s="67">
        <v>4.7853026166554402E-2</v>
      </c>
      <c r="K23" s="68">
        <v>4.8010524606614258E-2</v>
      </c>
      <c r="L23" s="67">
        <v>5.4747616697106816E-2</v>
      </c>
      <c r="M23" s="67">
        <v>5.0227343426563875E-2</v>
      </c>
    </row>
    <row r="24" spans="1:19" s="23" customFormat="1" ht="12.75" customHeight="1" x14ac:dyDescent="0.2">
      <c r="A24" s="21"/>
      <c r="C24" s="71" t="s">
        <v>27</v>
      </c>
      <c r="D24" s="79">
        <v>7.0039073116494945</v>
      </c>
      <c r="E24" s="62">
        <v>-5.3711566478817474E-2</v>
      </c>
      <c r="F24" s="63">
        <v>-4.2520571273851226E-2</v>
      </c>
      <c r="G24" s="64">
        <v>-1.1799102101059833E-2</v>
      </c>
      <c r="H24" s="65">
        <v>-0.12264548008479048</v>
      </c>
      <c r="I24" s="66">
        <v>88.697401028464228</v>
      </c>
      <c r="J24" s="67">
        <v>-5.0663134349643091E-2</v>
      </c>
      <c r="K24" s="68">
        <v>-5.1701142974305725E-2</v>
      </c>
      <c r="L24" s="67">
        <v>-1.2282463986431291E-2</v>
      </c>
      <c r="M24" s="67">
        <v>-1.7578252674073203E-2</v>
      </c>
    </row>
    <row r="25" spans="1:19" s="23" customFormat="1" ht="12.75" customHeight="1" x14ac:dyDescent="0.2">
      <c r="C25" s="136" t="s">
        <v>28</v>
      </c>
      <c r="D25" s="102">
        <v>38.4545010959867</v>
      </c>
      <c r="E25" s="105">
        <v>2.7070275214575945E-2</v>
      </c>
      <c r="F25" s="155">
        <v>4.4091962401080043E-2</v>
      </c>
      <c r="G25" s="103">
        <v>1.6686017250616469E-2</v>
      </c>
      <c r="H25" s="89">
        <v>8.6197165634605E-3</v>
      </c>
      <c r="I25" s="156">
        <v>460.12451606657328</v>
      </c>
      <c r="J25" s="137">
        <v>1.668786394800903E-2</v>
      </c>
      <c r="K25" s="157">
        <v>1.7437913200204047E-2</v>
      </c>
      <c r="L25" s="137">
        <v>3.5034594001235986E-2</v>
      </c>
      <c r="M25" s="137">
        <v>2.9432561624966214E-2</v>
      </c>
    </row>
    <row r="26" spans="1:19" s="23" customFormat="1" ht="12.75" customHeight="1" x14ac:dyDescent="0.2">
      <c r="C26" s="51" t="s">
        <v>29</v>
      </c>
      <c r="D26" s="102">
        <v>365.37516043132109</v>
      </c>
      <c r="E26" s="105">
        <v>-3.5230467027111967E-3</v>
      </c>
      <c r="F26" s="155">
        <v>1.0378041108906499E-2</v>
      </c>
      <c r="G26" s="103">
        <v>-7.5842869202908947E-3</v>
      </c>
      <c r="H26" s="89">
        <v>-9.976097203003742E-3</v>
      </c>
      <c r="I26" s="156">
        <v>4435.9526053373356</v>
      </c>
      <c r="J26" s="137">
        <v>1.7332660354945295E-2</v>
      </c>
      <c r="K26" s="157">
        <v>1.5226617794878328E-2</v>
      </c>
      <c r="L26" s="137">
        <v>2.5827575443893691E-2</v>
      </c>
      <c r="M26" s="137">
        <v>1.9316686365979496E-2</v>
      </c>
    </row>
    <row r="27" spans="1:19" s="23" customFormat="1" ht="12.75" hidden="1" customHeight="1" x14ac:dyDescent="0.2">
      <c r="C27" s="170"/>
      <c r="D27" s="108"/>
      <c r="E27" s="63"/>
      <c r="F27" s="171"/>
      <c r="G27" s="172"/>
      <c r="H27" s="171"/>
      <c r="I27" s="108"/>
      <c r="J27" s="63"/>
      <c r="K27" s="171"/>
      <c r="L27" s="63"/>
      <c r="M27" s="171"/>
    </row>
    <row r="28" spans="1:19" s="23" customFormat="1" ht="12.75" hidden="1" customHeight="1" x14ac:dyDescent="0.2">
      <c r="C28" s="170"/>
      <c r="D28" s="108"/>
      <c r="E28" s="63"/>
      <c r="F28" s="171"/>
      <c r="G28" s="172"/>
      <c r="H28" s="171"/>
      <c r="I28" s="108"/>
      <c r="J28" s="63"/>
      <c r="K28" s="171"/>
      <c r="L28" s="63"/>
      <c r="M28" s="171"/>
    </row>
    <row r="29" spans="1:19" s="23" customFormat="1" ht="12.75" hidden="1" customHeight="1" x14ac:dyDescent="0.2">
      <c r="C29" s="170"/>
      <c r="D29" s="108"/>
      <c r="E29" s="63"/>
      <c r="F29" s="171"/>
      <c r="G29" s="172"/>
      <c r="H29" s="171"/>
      <c r="I29" s="108"/>
      <c r="J29" s="63"/>
      <c r="K29" s="171"/>
      <c r="L29" s="63"/>
      <c r="M29" s="171"/>
    </row>
    <row r="30" spans="1:19" s="23" customFormat="1" ht="12.75" customHeight="1" x14ac:dyDescent="0.2">
      <c r="C30" s="90"/>
      <c r="D30" s="45"/>
      <c r="E30" s="46"/>
      <c r="F30" s="91"/>
      <c r="G30" s="46"/>
      <c r="H30" s="49"/>
      <c r="I30" s="92"/>
      <c r="J30" s="91"/>
      <c r="K30" s="46"/>
      <c r="L30" s="93"/>
      <c r="M30" s="46"/>
    </row>
    <row r="31" spans="1:19" s="23" customFormat="1" ht="12.75" customHeight="1" x14ac:dyDescent="0.2">
      <c r="C31" s="77" t="s">
        <v>30</v>
      </c>
      <c r="D31" s="95">
        <v>56.232412529999991</v>
      </c>
      <c r="E31" s="97">
        <v>1.3995485259336693E-2</v>
      </c>
      <c r="F31" s="173">
        <v>2.6776316752470164E-2</v>
      </c>
      <c r="G31" s="97">
        <v>5.0702636129715151E-2</v>
      </c>
      <c r="H31" s="147">
        <v>3.4486559067065325E-2</v>
      </c>
      <c r="I31" s="95">
        <v>671.68211637000002</v>
      </c>
      <c r="J31" s="148">
        <v>4.241729724108767E-2</v>
      </c>
      <c r="K31" s="97">
        <v>3.5599246090513903E-2</v>
      </c>
      <c r="L31" s="148">
        <v>1.1375325621393984E-2</v>
      </c>
      <c r="M31" s="97">
        <v>-6.6093916393594743E-3</v>
      </c>
      <c r="R31" s="99"/>
      <c r="S31" s="99"/>
    </row>
    <row r="32" spans="1:19" s="23" customFormat="1" ht="12.75" customHeight="1" x14ac:dyDescent="0.2">
      <c r="C32" s="100" t="s">
        <v>31</v>
      </c>
      <c r="D32" s="61">
        <v>44.69859456999999</v>
      </c>
      <c r="E32" s="64">
        <v>1.1551729663339394E-3</v>
      </c>
      <c r="F32" s="96">
        <v>1.6770089673558308E-2</v>
      </c>
      <c r="G32" s="64">
        <v>4.4676764433972949E-2</v>
      </c>
      <c r="H32" s="62">
        <v>2.0342160778896057E-2</v>
      </c>
      <c r="I32" s="61">
        <v>538.66473866999979</v>
      </c>
      <c r="J32" s="63">
        <v>4.1393260391865416E-2</v>
      </c>
      <c r="K32" s="64">
        <v>3.6106688330610481E-2</v>
      </c>
      <c r="L32" s="63">
        <v>8.8459056991614382E-3</v>
      </c>
      <c r="M32" s="64">
        <v>-6.7705463525736809E-3</v>
      </c>
      <c r="R32" s="99"/>
      <c r="S32" s="99"/>
    </row>
    <row r="33" spans="2:19" s="23" customFormat="1" ht="12.75" customHeight="1" x14ac:dyDescent="0.2">
      <c r="C33" s="100" t="s">
        <v>32</v>
      </c>
      <c r="D33" s="61">
        <v>6.2297568200000004</v>
      </c>
      <c r="E33" s="64">
        <v>0.15006948666171382</v>
      </c>
      <c r="F33" s="96">
        <v>0.17031259812023403</v>
      </c>
      <c r="G33" s="64">
        <v>7.6798657502662682E-2</v>
      </c>
      <c r="H33" s="62">
        <v>0.17703336513919554</v>
      </c>
      <c r="I33" s="61">
        <v>66.817911859999995</v>
      </c>
      <c r="J33" s="63">
        <v>0.11750836227101424</v>
      </c>
      <c r="K33" s="64">
        <v>0.11081242455029838</v>
      </c>
      <c r="L33" s="63">
        <v>0.10702228397621649</v>
      </c>
      <c r="M33" s="64">
        <v>9.1247281532196967E-2</v>
      </c>
      <c r="R33" s="99"/>
      <c r="S33" s="99"/>
    </row>
    <row r="34" spans="2:19" s="23" customFormat="1" ht="12.75" customHeight="1" x14ac:dyDescent="0.2">
      <c r="C34" s="101" t="s">
        <v>33</v>
      </c>
      <c r="D34" s="102">
        <v>5.3040611400000008</v>
      </c>
      <c r="E34" s="103">
        <v>-1.6382646195300832E-2</v>
      </c>
      <c r="F34" s="104">
        <v>-2.8914061904025568E-2</v>
      </c>
      <c r="G34" s="103">
        <v>7.1969906519951943E-2</v>
      </c>
      <c r="H34" s="105">
        <v>3.3686244249180097E-2</v>
      </c>
      <c r="I34" s="102">
        <v>66.199465840000002</v>
      </c>
      <c r="J34" s="155">
        <v>-1.642177682174828E-2</v>
      </c>
      <c r="K34" s="103">
        <v>-3.467753813815988E-2</v>
      </c>
      <c r="L34" s="155">
        <v>-5.2740427806673096E-2</v>
      </c>
      <c r="M34" s="103">
        <v>-9.4923658940270217E-2</v>
      </c>
      <c r="O34" s="99"/>
      <c r="P34" s="99"/>
      <c r="Q34" s="99"/>
      <c r="R34" s="99"/>
      <c r="S34" s="99"/>
    </row>
    <row r="35" spans="2:19" s="23" customFormat="1" ht="12.75" customHeight="1" x14ac:dyDescent="0.2">
      <c r="C35" s="174"/>
      <c r="D35" s="108"/>
      <c r="E35" s="68"/>
      <c r="F35" s="68"/>
      <c r="G35" s="68"/>
      <c r="H35" s="68"/>
      <c r="I35" s="108"/>
      <c r="J35" s="68"/>
      <c r="K35" s="68"/>
      <c r="L35" s="68"/>
      <c r="M35" s="68"/>
      <c r="O35" s="99"/>
      <c r="P35" s="99"/>
      <c r="Q35" s="99"/>
      <c r="R35" s="99"/>
      <c r="S35" s="99"/>
    </row>
    <row r="36" spans="2:19" s="23" customFormat="1" ht="12.75" customHeight="1" x14ac:dyDescent="0.2">
      <c r="B36" s="109"/>
      <c r="C36" s="110"/>
      <c r="D36" s="110"/>
      <c r="E36" s="110"/>
      <c r="F36" s="110"/>
      <c r="G36" s="110"/>
      <c r="H36" s="110"/>
      <c r="I36" s="110"/>
      <c r="J36" s="110"/>
      <c r="K36" s="110"/>
      <c r="L36" s="110"/>
      <c r="M36" s="110"/>
    </row>
    <row r="37" spans="2:19" s="23" customFormat="1" ht="40.5" customHeight="1" x14ac:dyDescent="0.2">
      <c r="B37" s="109"/>
      <c r="C37" s="26" t="s">
        <v>80</v>
      </c>
      <c r="D37" s="27" t="s">
        <v>5</v>
      </c>
      <c r="E37" s="28"/>
      <c r="F37" s="28"/>
      <c r="G37" s="29"/>
      <c r="H37" s="27" t="s">
        <v>6</v>
      </c>
      <c r="I37" s="28"/>
      <c r="J37" s="28"/>
      <c r="K37" s="29"/>
      <c r="L37" s="27" t="s">
        <v>7</v>
      </c>
      <c r="M37" s="29"/>
    </row>
    <row r="38" spans="2:19" s="23" customFormat="1" ht="53.25" customHeight="1" x14ac:dyDescent="0.2">
      <c r="B38" s="109"/>
      <c r="C38" s="30"/>
      <c r="D38" s="31" t="str">
        <f>D5</f>
        <v>Données brutes  mai 2024</v>
      </c>
      <c r="E38" s="32" t="str">
        <f>E5</f>
        <v>Taux de croissance  mai 2024 / mai 2023</v>
      </c>
      <c r="F38" s="118"/>
      <c r="G38" s="34" t="str">
        <f>G5</f>
        <v>Taux de croissance  mai 2024 / avril 2024</v>
      </c>
      <c r="H38" s="35" t="str">
        <f>H5</f>
        <v>Rappel :
Taux ACM CVS-CJO à fin mai 2023</v>
      </c>
      <c r="I38" s="36" t="str">
        <f>I5</f>
        <v>Données brutes juin 2023 - mai 2024</v>
      </c>
      <c r="J38" s="32" t="str">
        <f>J5</f>
        <v>Taux ACM (juin 2023 - mai 2024 / juin 2022 - mai 2023)</v>
      </c>
      <c r="K38" s="38"/>
      <c r="L38" s="32" t="str">
        <f>L5</f>
        <v>( janv à mai 2024 ) /
( janv à mai 2023 )</v>
      </c>
      <c r="M38" s="38"/>
    </row>
    <row r="39" spans="2:19" s="23" customFormat="1" ht="40.5" customHeight="1" x14ac:dyDescent="0.2">
      <c r="B39" s="109"/>
      <c r="C39" s="39"/>
      <c r="D39" s="40"/>
      <c r="E39" s="34" t="s">
        <v>8</v>
      </c>
      <c r="F39" s="41" t="s">
        <v>9</v>
      </c>
      <c r="G39" s="34" t="s">
        <v>9</v>
      </c>
      <c r="H39" s="42"/>
      <c r="I39" s="43"/>
      <c r="J39" s="34" t="s">
        <v>8</v>
      </c>
      <c r="K39" s="34" t="s">
        <v>9</v>
      </c>
      <c r="L39" s="34" t="s">
        <v>8</v>
      </c>
      <c r="M39" s="34" t="s">
        <v>9</v>
      </c>
    </row>
    <row r="40" spans="2:19" s="23" customFormat="1" ht="12.75" customHeight="1" x14ac:dyDescent="0.2">
      <c r="B40" s="109"/>
      <c r="C40" s="44" t="s">
        <v>10</v>
      </c>
      <c r="D40" s="45">
        <v>196.77175800066249</v>
      </c>
      <c r="E40" s="46">
        <v>-1.8461207583050809E-2</v>
      </c>
      <c r="F40" s="47">
        <v>-3.9477538476372365E-3</v>
      </c>
      <c r="G40" s="48">
        <v>-4.7225036215459149E-3</v>
      </c>
      <c r="H40" s="49">
        <v>-1.3432015327750069E-2</v>
      </c>
      <c r="I40" s="116">
        <v>2402.27642467237</v>
      </c>
      <c r="J40" s="46">
        <v>-1.4523961057065771E-3</v>
      </c>
      <c r="K40" s="48">
        <v>-3.1489017038823786E-3</v>
      </c>
      <c r="L40" s="46">
        <v>6.254767367503522E-3</v>
      </c>
      <c r="M40" s="46">
        <v>1.7963297242595822E-4</v>
      </c>
    </row>
    <row r="41" spans="2:19" s="23" customFormat="1" ht="12.75" customHeight="1" x14ac:dyDescent="0.2">
      <c r="B41" s="109"/>
      <c r="C41" s="51" t="s">
        <v>11</v>
      </c>
      <c r="D41" s="52">
        <v>115.04978048793828</v>
      </c>
      <c r="E41" s="53">
        <v>-3.3324808964880437E-2</v>
      </c>
      <c r="F41" s="54">
        <v>-2.646012041169421E-2</v>
      </c>
      <c r="G41" s="55">
        <v>-1.7938189062860932E-2</v>
      </c>
      <c r="H41" s="56">
        <v>-2.1281345601906421E-2</v>
      </c>
      <c r="I41" s="57">
        <v>1405.6516463288183</v>
      </c>
      <c r="J41" s="58">
        <v>-1.5514433289611884E-2</v>
      </c>
      <c r="K41" s="59">
        <v>-1.9180514564243412E-2</v>
      </c>
      <c r="L41" s="58">
        <v>-9.700153401524636E-3</v>
      </c>
      <c r="M41" s="58">
        <v>-1.7939883387413258E-2</v>
      </c>
    </row>
    <row r="42" spans="2:19" s="23" customFormat="1" ht="12.75" customHeight="1" x14ac:dyDescent="0.2">
      <c r="B42" s="109"/>
      <c r="C42" s="60" t="s">
        <v>12</v>
      </c>
      <c r="D42" s="79">
        <v>35.246968727093552</v>
      </c>
      <c r="E42" s="62">
        <v>-5.5947013094802989E-2</v>
      </c>
      <c r="F42" s="63">
        <v>-3.9036735367725894E-2</v>
      </c>
      <c r="G42" s="64">
        <v>-3.750141411064456E-2</v>
      </c>
      <c r="H42" s="65">
        <v>3.9448677575437685E-4</v>
      </c>
      <c r="I42" s="66">
        <v>447.42679772714786</v>
      </c>
      <c r="J42" s="67">
        <v>-1.0161532270232976E-2</v>
      </c>
      <c r="K42" s="68">
        <v>-1.2752806167645736E-2</v>
      </c>
      <c r="L42" s="67">
        <v>-1.7223051163127612E-2</v>
      </c>
      <c r="M42" s="67">
        <v>-2.5927897202405958E-2</v>
      </c>
    </row>
    <row r="43" spans="2:19" s="23" customFormat="1" ht="12.75" customHeight="1" x14ac:dyDescent="0.2">
      <c r="B43" s="109"/>
      <c r="C43" s="69" t="s">
        <v>13</v>
      </c>
      <c r="D43" s="61">
        <v>9.4372609566602659</v>
      </c>
      <c r="E43" s="62">
        <v>-6.7028147513931713E-2</v>
      </c>
      <c r="F43" s="63">
        <v>-4.4875875052862613E-2</v>
      </c>
      <c r="G43" s="64">
        <v>-5.9261426434017994E-2</v>
      </c>
      <c r="H43" s="65">
        <v>-4.3873863451863726E-2</v>
      </c>
      <c r="I43" s="66">
        <v>123.92467411123172</v>
      </c>
      <c r="J43" s="67">
        <v>-3.0588741053710566E-2</v>
      </c>
      <c r="K43" s="68">
        <v>-3.3404281310843942E-2</v>
      </c>
      <c r="L43" s="67">
        <v>-5.6353247393098327E-3</v>
      </c>
      <c r="M43" s="67">
        <v>-1.0286772772910791E-2</v>
      </c>
    </row>
    <row r="44" spans="2:19" s="23" customFormat="1" ht="12.75" customHeight="1" x14ac:dyDescent="0.2">
      <c r="B44" s="109"/>
      <c r="C44" s="69" t="s">
        <v>14</v>
      </c>
      <c r="D44" s="61">
        <v>20.802574789135686</v>
      </c>
      <c r="E44" s="62">
        <v>-3.1191803511278926E-2</v>
      </c>
      <c r="F44" s="63">
        <v>-1.3851969917298201E-2</v>
      </c>
      <c r="G44" s="64">
        <v>-2.3484197203021751E-2</v>
      </c>
      <c r="H44" s="65">
        <v>1.8862317543113294E-2</v>
      </c>
      <c r="I44" s="66">
        <v>259.13390541037626</v>
      </c>
      <c r="J44" s="67">
        <v>1.3207406175093306E-2</v>
      </c>
      <c r="K44" s="68">
        <v>9.3314182121417844E-3</v>
      </c>
      <c r="L44" s="67">
        <v>3.5119936388048334E-3</v>
      </c>
      <c r="M44" s="67">
        <v>-9.1766909671313623E-3</v>
      </c>
    </row>
    <row r="45" spans="2:19" s="23" customFormat="1" ht="12.75" customHeight="1" x14ac:dyDescent="0.2">
      <c r="B45" s="109"/>
      <c r="C45" s="69" t="s">
        <v>15</v>
      </c>
      <c r="D45" s="61">
        <v>4.8309796965001297</v>
      </c>
      <c r="E45" s="62">
        <v>-0.13652222987070817</v>
      </c>
      <c r="F45" s="63">
        <v>-0.12834551652738846</v>
      </c>
      <c r="G45" s="64">
        <v>-5.2507654875217691E-2</v>
      </c>
      <c r="H45" s="65">
        <v>1.7910369354594113E-2</v>
      </c>
      <c r="I45" s="66">
        <v>62.427953407632735</v>
      </c>
      <c r="J45" s="67">
        <v>-6.4362546152816225E-2</v>
      </c>
      <c r="K45" s="68">
        <v>-6.134300247321578E-2</v>
      </c>
      <c r="L45" s="67">
        <v>-0.12120191481908549</v>
      </c>
      <c r="M45" s="67">
        <v>-0.12262671811598846</v>
      </c>
    </row>
    <row r="46" spans="2:19" s="23" customFormat="1" ht="12.75" customHeight="1" x14ac:dyDescent="0.2">
      <c r="B46" s="109"/>
      <c r="C46" s="146" t="s">
        <v>16</v>
      </c>
      <c r="D46" s="95">
        <v>49.704299391568725</v>
      </c>
      <c r="E46" s="147">
        <v>-1.639607285659439E-2</v>
      </c>
      <c r="F46" s="148">
        <v>-1.7260656923816176E-2</v>
      </c>
      <c r="G46" s="97">
        <v>-4.596562765146861E-3</v>
      </c>
      <c r="H46" s="149">
        <v>-2.7990121800428258E-2</v>
      </c>
      <c r="I46" s="150">
        <v>583.47670518987047</v>
      </c>
      <c r="J46" s="151">
        <v>-1.7330775417290001E-2</v>
      </c>
      <c r="K46" s="152">
        <v>-2.256806576797854E-2</v>
      </c>
      <c r="L46" s="151">
        <v>-4.067974582729561E-3</v>
      </c>
      <c r="M46" s="151">
        <v>-1.3511125769243848E-2</v>
      </c>
    </row>
    <row r="47" spans="2:19" s="23" customFormat="1" ht="12.75" customHeight="1" x14ac:dyDescent="0.2">
      <c r="B47" s="109"/>
      <c r="C47" s="71" t="s">
        <v>17</v>
      </c>
      <c r="D47" s="61">
        <v>9.6585495843910198</v>
      </c>
      <c r="E47" s="62">
        <v>-2.5026424095281663E-2</v>
      </c>
      <c r="F47" s="63">
        <v>-2.5753478339458846E-2</v>
      </c>
      <c r="G47" s="64">
        <v>-6.5943774858981952E-3</v>
      </c>
      <c r="H47" s="65">
        <v>1.0231673507522077E-2</v>
      </c>
      <c r="I47" s="66">
        <v>122.67538127312575</v>
      </c>
      <c r="J47" s="67">
        <v>7.0558059244765214E-3</v>
      </c>
      <c r="K47" s="68">
        <v>-1.9958242995782305E-3</v>
      </c>
      <c r="L47" s="67">
        <v>-1.660894045181327E-3</v>
      </c>
      <c r="M47" s="67">
        <v>-1.9656213838521563E-2</v>
      </c>
    </row>
    <row r="48" spans="2:19" s="23" customFormat="1" ht="12.75" customHeight="1" x14ac:dyDescent="0.2">
      <c r="B48" s="109"/>
      <c r="C48" s="154" t="s">
        <v>18</v>
      </c>
      <c r="D48" s="102">
        <v>38.716985417607106</v>
      </c>
      <c r="E48" s="105">
        <v>-1.6308603745214367E-2</v>
      </c>
      <c r="F48" s="155">
        <v>-1.7494137594258441E-2</v>
      </c>
      <c r="G48" s="103">
        <v>-2.8354328367995452E-3</v>
      </c>
      <c r="H48" s="89">
        <v>-4.036507138480161E-2</v>
      </c>
      <c r="I48" s="156">
        <v>445.38352808962509</v>
      </c>
      <c r="J48" s="137">
        <v>-2.6675395991060058E-2</v>
      </c>
      <c r="K48" s="157">
        <v>-3.0996592811167067E-2</v>
      </c>
      <c r="L48" s="137">
        <v>-7.1820089340297599E-3</v>
      </c>
      <c r="M48" s="137">
        <v>-1.4232671553451204E-2</v>
      </c>
    </row>
    <row r="49" spans="2:19" s="23" customFormat="1" ht="12.75" customHeight="1" x14ac:dyDescent="0.2">
      <c r="B49" s="109"/>
      <c r="C49" s="158" t="s">
        <v>19</v>
      </c>
      <c r="D49" s="95">
        <v>4.7225385588402595</v>
      </c>
      <c r="E49" s="147">
        <v>-0.23240492078930497</v>
      </c>
      <c r="F49" s="148">
        <v>-0.21122624786892674</v>
      </c>
      <c r="G49" s="97">
        <v>-7.9003518369772485E-2</v>
      </c>
      <c r="H49" s="149">
        <v>-0.19819540086301357</v>
      </c>
      <c r="I49" s="150">
        <v>70.472203378759261</v>
      </c>
      <c r="J49" s="151">
        <v>-0.16634657391178709</v>
      </c>
      <c r="K49" s="152">
        <v>-0.16903832597938373</v>
      </c>
      <c r="L49" s="151">
        <v>-0.13319363755778701</v>
      </c>
      <c r="M49" s="151">
        <v>-0.14132253099825898</v>
      </c>
    </row>
    <row r="50" spans="2:19" s="23" customFormat="1" ht="12.75" customHeight="1" x14ac:dyDescent="0.2">
      <c r="B50" s="109"/>
      <c r="C50" s="159" t="s">
        <v>20</v>
      </c>
      <c r="D50" s="102">
        <v>13.986802046184598</v>
      </c>
      <c r="E50" s="105">
        <v>1.4850603660104822E-2</v>
      </c>
      <c r="F50" s="155">
        <v>2.1550323931245119E-2</v>
      </c>
      <c r="G50" s="103">
        <v>9.7960977678166472E-3</v>
      </c>
      <c r="H50" s="160">
        <v>3.0308661093417344E-2</v>
      </c>
      <c r="I50" s="156">
        <v>164.06866425376171</v>
      </c>
      <c r="J50" s="161">
        <v>9.5783417605035392E-3</v>
      </c>
      <c r="K50" s="157">
        <v>5.8087847637378065E-3</v>
      </c>
      <c r="L50" s="137">
        <v>6.7258374156955458E-3</v>
      </c>
      <c r="M50" s="137">
        <v>-2.4923946106844008E-3</v>
      </c>
    </row>
    <row r="51" spans="2:19" s="23" customFormat="1" ht="12.75" customHeight="1" x14ac:dyDescent="0.2">
      <c r="B51" s="109"/>
      <c r="C51" s="60" t="s">
        <v>21</v>
      </c>
      <c r="D51" s="61">
        <v>8.9909942742953</v>
      </c>
      <c r="E51" s="62">
        <v>2.5175346776153518E-2</v>
      </c>
      <c r="F51" s="63">
        <v>3.6163864129001855E-2</v>
      </c>
      <c r="G51" s="64">
        <v>2.1276677125745547E-2</v>
      </c>
      <c r="H51" s="65">
        <v>1.771792975401465E-2</v>
      </c>
      <c r="I51" s="66">
        <v>111.79405528277009</v>
      </c>
      <c r="J51" s="67">
        <v>4.3405105286371981E-2</v>
      </c>
      <c r="K51" s="68">
        <v>4.3312589557297665E-2</v>
      </c>
      <c r="L51" s="67">
        <v>4.4306377442126399E-2</v>
      </c>
      <c r="M51" s="67">
        <v>4.6379151111980654E-2</v>
      </c>
    </row>
    <row r="52" spans="2:19" s="23" customFormat="1" ht="12.75" customHeight="1" x14ac:dyDescent="0.2">
      <c r="B52" s="109"/>
      <c r="C52" s="69" t="s">
        <v>22</v>
      </c>
      <c r="D52" s="61">
        <v>5.9437736850476206</v>
      </c>
      <c r="E52" s="62">
        <v>6.2487749370894186E-2</v>
      </c>
      <c r="F52" s="63">
        <v>5.9899620756336036E-2</v>
      </c>
      <c r="G52" s="64">
        <v>2.0983967176441354E-2</v>
      </c>
      <c r="H52" s="65">
        <v>3.3244671187604213E-2</v>
      </c>
      <c r="I52" s="66">
        <v>72.37772253906391</v>
      </c>
      <c r="J52" s="67">
        <v>6.1034169706920771E-2</v>
      </c>
      <c r="K52" s="68">
        <v>6.2206686644942888E-2</v>
      </c>
      <c r="L52" s="67">
        <v>6.9089630135839242E-2</v>
      </c>
      <c r="M52" s="67">
        <v>7.2370898694829044E-2</v>
      </c>
    </row>
    <row r="53" spans="2:19" s="23" customFormat="1" ht="12.75" customHeight="1" x14ac:dyDescent="0.2">
      <c r="B53" s="109"/>
      <c r="C53" s="69" t="s">
        <v>23</v>
      </c>
      <c r="D53" s="61">
        <v>3.0472205892476798</v>
      </c>
      <c r="E53" s="62">
        <v>-4.0546758780230618E-2</v>
      </c>
      <c r="F53" s="63">
        <v>-5.4752834161930775E-3</v>
      </c>
      <c r="G53" s="64">
        <v>2.1824377107844795E-2</v>
      </c>
      <c r="H53" s="65">
        <v>-8.449006121851288E-3</v>
      </c>
      <c r="I53" s="66">
        <v>39.416332743706171</v>
      </c>
      <c r="J53" s="67">
        <v>1.2514263555823968E-2</v>
      </c>
      <c r="K53" s="68">
        <v>1.0131792675750262E-2</v>
      </c>
      <c r="L53" s="67">
        <v>1.0264721966384283E-3</v>
      </c>
      <c r="M53" s="67">
        <v>7.5581443690153627E-4</v>
      </c>
    </row>
    <row r="54" spans="2:19" s="23" customFormat="1" ht="12.75" customHeight="1" x14ac:dyDescent="0.2">
      <c r="B54" s="109"/>
      <c r="C54" s="162" t="s">
        <v>24</v>
      </c>
      <c r="D54" s="163">
        <v>81.721977512724209</v>
      </c>
      <c r="E54" s="164">
        <v>3.2559073438720443E-3</v>
      </c>
      <c r="F54" s="165">
        <v>2.8403447499811163E-2</v>
      </c>
      <c r="G54" s="166">
        <v>1.3837528200607796E-2</v>
      </c>
      <c r="H54" s="56">
        <v>-1.7034149815131627E-3</v>
      </c>
      <c r="I54" s="167">
        <v>996.62477834355195</v>
      </c>
      <c r="J54" s="168">
        <v>1.9077759314626075E-2</v>
      </c>
      <c r="K54" s="169">
        <v>2.0336018130414857E-2</v>
      </c>
      <c r="L54" s="168">
        <v>3.011242520250601E-2</v>
      </c>
      <c r="M54" s="168">
        <v>2.6395822489389875E-2</v>
      </c>
    </row>
    <row r="55" spans="2:19" s="23" customFormat="1" ht="12.75" customHeight="1" x14ac:dyDescent="0.2">
      <c r="B55" s="109"/>
      <c r="C55" s="77" t="s">
        <v>25</v>
      </c>
      <c r="D55" s="61">
        <v>61.295285634548904</v>
      </c>
      <c r="E55" s="62">
        <v>7.7287448272487236E-3</v>
      </c>
      <c r="F55" s="63">
        <v>3.3173947749924659E-2</v>
      </c>
      <c r="G55" s="64">
        <v>1.3830684076903355E-2</v>
      </c>
      <c r="H55" s="65">
        <v>4.3734084096285208E-3</v>
      </c>
      <c r="I55" s="66">
        <v>747.51848819401005</v>
      </c>
      <c r="J55" s="67">
        <v>2.9404627129813843E-2</v>
      </c>
      <c r="K55" s="68">
        <v>3.0450044913589824E-2</v>
      </c>
      <c r="L55" s="67">
        <v>3.8086081986725695E-2</v>
      </c>
      <c r="M55" s="67">
        <v>3.4401291891754004E-2</v>
      </c>
    </row>
    <row r="56" spans="2:19" s="23" customFormat="1" ht="12.75" customHeight="1" x14ac:dyDescent="0.2">
      <c r="B56" s="109"/>
      <c r="C56" s="78" t="s">
        <v>26</v>
      </c>
      <c r="D56" s="61">
        <v>58.326242682795005</v>
      </c>
      <c r="E56" s="62">
        <v>8.0243077882267144E-3</v>
      </c>
      <c r="F56" s="63">
        <v>3.3951611660081316E-2</v>
      </c>
      <c r="G56" s="64">
        <v>9.6083406725424592E-3</v>
      </c>
      <c r="H56" s="65">
        <v>1.5656308797910468E-2</v>
      </c>
      <c r="I56" s="66">
        <v>711.22370974016519</v>
      </c>
      <c r="J56" s="67">
        <v>3.797876035799308E-2</v>
      </c>
      <c r="K56" s="68">
        <v>3.9004602757113371E-2</v>
      </c>
      <c r="L56" s="67">
        <v>4.5455744133942932E-2</v>
      </c>
      <c r="M56" s="67">
        <v>4.1435746320877875E-2</v>
      </c>
    </row>
    <row r="57" spans="2:19" s="23" customFormat="1" ht="12.75" customHeight="1" x14ac:dyDescent="0.2">
      <c r="B57" s="109"/>
      <c r="C57" s="71" t="s">
        <v>27</v>
      </c>
      <c r="D57" s="79">
        <v>2.9690429517538997</v>
      </c>
      <c r="E57" s="62">
        <v>1.9574164148845608E-3</v>
      </c>
      <c r="F57" s="63">
        <v>1.8300599332449874E-2</v>
      </c>
      <c r="G57" s="64">
        <v>0.10344835563253252</v>
      </c>
      <c r="H57" s="65">
        <v>-0.15250559828315258</v>
      </c>
      <c r="I57" s="66">
        <v>36.294778453844998</v>
      </c>
      <c r="J57" s="67">
        <v>-0.11400977516008115</v>
      </c>
      <c r="K57" s="68">
        <v>-0.1120948199343782</v>
      </c>
      <c r="L57" s="67">
        <v>-8.6688096928798641E-2</v>
      </c>
      <c r="M57" s="67">
        <v>-8.754513634369665E-2</v>
      </c>
    </row>
    <row r="58" spans="2:19" s="23" customFormat="1" ht="12.75" customHeight="1" x14ac:dyDescent="0.2">
      <c r="B58" s="109"/>
      <c r="C58" s="136" t="s">
        <v>28</v>
      </c>
      <c r="D58" s="102">
        <v>20.426691878175301</v>
      </c>
      <c r="E58" s="105">
        <v>-9.9307307731858474E-3</v>
      </c>
      <c r="F58" s="155">
        <v>1.4269531947054936E-2</v>
      </c>
      <c r="G58" s="103">
        <v>1.3858184297723231E-2</v>
      </c>
      <c r="H58" s="89">
        <v>-1.8829372177126102E-2</v>
      </c>
      <c r="I58" s="156">
        <v>249.10629014954171</v>
      </c>
      <c r="J58" s="137">
        <v>-1.0703710420868595E-2</v>
      </c>
      <c r="K58" s="157">
        <v>-8.841812968069962E-3</v>
      </c>
      <c r="L58" s="137">
        <v>7.4518097406599537E-3</v>
      </c>
      <c r="M58" s="137">
        <v>2.9438022376186979E-3</v>
      </c>
    </row>
    <row r="59" spans="2:19" s="23" customFormat="1" ht="12.75" customHeight="1" x14ac:dyDescent="0.2">
      <c r="B59" s="109"/>
      <c r="C59" s="51" t="s">
        <v>29</v>
      </c>
      <c r="D59" s="102">
        <v>187.78076372636718</v>
      </c>
      <c r="E59" s="105">
        <v>-2.0457536897219519E-2</v>
      </c>
      <c r="F59" s="155">
        <v>-5.7945157120479207E-3</v>
      </c>
      <c r="G59" s="103">
        <v>-5.9367959543378257E-3</v>
      </c>
      <c r="H59" s="89">
        <v>-1.4835311204952628E-2</v>
      </c>
      <c r="I59" s="156">
        <v>2290.4823693896001</v>
      </c>
      <c r="J59" s="137">
        <v>-3.5432915401309995E-3</v>
      </c>
      <c r="K59" s="157">
        <v>-5.3111407110693065E-3</v>
      </c>
      <c r="L59" s="137">
        <v>4.3076634806760161E-3</v>
      </c>
      <c r="M59" s="137">
        <v>-1.9497915627316731E-3</v>
      </c>
    </row>
    <row r="60" spans="2:19" s="23" customFormat="1" ht="12.75" hidden="1" customHeight="1" x14ac:dyDescent="0.2">
      <c r="B60" s="109"/>
      <c r="C60" s="170"/>
      <c r="D60" s="108"/>
      <c r="E60" s="63"/>
      <c r="F60" s="171"/>
      <c r="G60" s="172"/>
      <c r="H60" s="171"/>
      <c r="I60" s="171"/>
      <c r="J60" s="63"/>
      <c r="K60" s="171"/>
      <c r="L60" s="171"/>
      <c r="M60" s="171"/>
    </row>
    <row r="61" spans="2:19" s="23" customFormat="1" ht="12.75" hidden="1" customHeight="1" x14ac:dyDescent="0.2">
      <c r="B61" s="109"/>
      <c r="C61" s="170"/>
      <c r="D61" s="108"/>
      <c r="E61" s="63"/>
      <c r="F61" s="171"/>
      <c r="G61" s="172"/>
      <c r="H61" s="171"/>
      <c r="I61" s="171"/>
      <c r="J61" s="63"/>
      <c r="K61" s="171"/>
      <c r="L61" s="171"/>
      <c r="M61" s="171"/>
    </row>
    <row r="62" spans="2:19" s="23" customFormat="1" ht="12.75" hidden="1" customHeight="1" x14ac:dyDescent="0.2">
      <c r="B62" s="109"/>
      <c r="C62" s="170"/>
      <c r="D62" s="108"/>
      <c r="E62" s="63"/>
      <c r="F62" s="171"/>
      <c r="G62" s="172"/>
      <c r="H62" s="171"/>
      <c r="I62" s="171"/>
      <c r="J62" s="63"/>
      <c r="K62" s="171"/>
      <c r="L62" s="171"/>
      <c r="M62" s="171"/>
    </row>
    <row r="63" spans="2:19" s="23" customFormat="1" ht="12.75" customHeight="1" x14ac:dyDescent="0.2">
      <c r="C63" s="90"/>
      <c r="D63" s="45"/>
      <c r="E63" s="46"/>
      <c r="F63" s="91"/>
      <c r="G63" s="46"/>
      <c r="H63" s="49"/>
      <c r="I63" s="92"/>
      <c r="J63" s="91"/>
      <c r="K63" s="46"/>
      <c r="L63" s="93"/>
      <c r="M63" s="46"/>
    </row>
    <row r="64" spans="2:19" s="23" customFormat="1" ht="12.75" customHeight="1" x14ac:dyDescent="0.2">
      <c r="C64" s="77" t="s">
        <v>30</v>
      </c>
      <c r="D64" s="95">
        <v>27.698489659999996</v>
      </c>
      <c r="E64" s="148">
        <v>-8.869251772742115E-3</v>
      </c>
      <c r="F64" s="173">
        <v>4.4210082666740202E-3</v>
      </c>
      <c r="G64" s="97">
        <v>1.0019125108470472E-2</v>
      </c>
      <c r="H64" s="148">
        <v>7.908391705381268E-3</v>
      </c>
      <c r="I64" s="95">
        <v>339.35393863000002</v>
      </c>
      <c r="J64" s="148">
        <v>1.6524000176588061E-2</v>
      </c>
      <c r="K64" s="97">
        <v>1.4054748469662703E-2</v>
      </c>
      <c r="L64" s="148">
        <v>-2.1722689535568218E-3</v>
      </c>
      <c r="M64" s="97">
        <v>-9.4722014308626923E-3</v>
      </c>
      <c r="O64" s="99"/>
      <c r="P64" s="99"/>
      <c r="Q64" s="99"/>
      <c r="R64" s="99"/>
      <c r="S64" s="99"/>
    </row>
    <row r="65" spans="2:19" s="23" customFormat="1" ht="12.75" customHeight="1" x14ac:dyDescent="0.2">
      <c r="C65" s="100" t="s">
        <v>31</v>
      </c>
      <c r="D65" s="61">
        <v>22.022776329999999</v>
      </c>
      <c r="E65" s="63">
        <v>-2.3503621514357365E-2</v>
      </c>
      <c r="F65" s="96">
        <v>-9.0085708603555581E-3</v>
      </c>
      <c r="G65" s="64">
        <v>4.5394707759525144E-3</v>
      </c>
      <c r="H65" s="63">
        <v>-2.2675618287403276E-3</v>
      </c>
      <c r="I65" s="61">
        <v>271.38494377000001</v>
      </c>
      <c r="J65" s="63">
        <v>1.8021344873734302E-2</v>
      </c>
      <c r="K65" s="64">
        <v>1.6272642926921765E-2</v>
      </c>
      <c r="L65" s="63">
        <v>-7.255763902981105E-3</v>
      </c>
      <c r="M65" s="64">
        <v>-1.3423056037750403E-2</v>
      </c>
      <c r="O65" s="99"/>
      <c r="P65" s="99"/>
      <c r="Q65" s="99"/>
      <c r="R65" s="99"/>
      <c r="S65" s="99"/>
    </row>
    <row r="66" spans="2:19" s="23" customFormat="1" ht="12.75" customHeight="1" x14ac:dyDescent="0.2">
      <c r="C66" s="100" t="s">
        <v>32</v>
      </c>
      <c r="D66" s="61">
        <v>2.7606847700000001</v>
      </c>
      <c r="E66" s="63">
        <v>0.24602256093653518</v>
      </c>
      <c r="F66" s="96">
        <v>0.26899988064200242</v>
      </c>
      <c r="G66" s="64">
        <v>3.9949067370202984E-2</v>
      </c>
      <c r="H66" s="63">
        <v>0.12718239629074324</v>
      </c>
      <c r="I66" s="61">
        <v>28.699742749999999</v>
      </c>
      <c r="J66" s="63">
        <v>8.7618598400929892E-2</v>
      </c>
      <c r="K66" s="64">
        <v>8.6385805324012965E-2</v>
      </c>
      <c r="L66" s="63">
        <v>0.14101506228389948</v>
      </c>
      <c r="M66" s="64">
        <v>0.13525503342600231</v>
      </c>
      <c r="O66" s="99"/>
      <c r="P66" s="99"/>
      <c r="Q66" s="99"/>
      <c r="R66" s="99"/>
      <c r="S66" s="99"/>
    </row>
    <row r="67" spans="2:19" s="23" customFormat="1" ht="12.75" customHeight="1" x14ac:dyDescent="0.2">
      <c r="C67" s="175" t="s">
        <v>33</v>
      </c>
      <c r="D67" s="176">
        <v>2.9150285600000001</v>
      </c>
      <c r="E67" s="177">
        <v>-8.2720095506436775E-2</v>
      </c>
      <c r="F67" s="178">
        <v>-7.7969678696130473E-2</v>
      </c>
      <c r="G67" s="179">
        <v>2.3103952663437566E-2</v>
      </c>
      <c r="H67" s="177">
        <v>6.3400966137738823E-3</v>
      </c>
      <c r="I67" s="176">
        <v>39.269252109999996</v>
      </c>
      <c r="J67" s="177">
        <v>-3.9146045731699219E-2</v>
      </c>
      <c r="K67" s="179">
        <v>-4.6645250934706284E-2</v>
      </c>
      <c r="L67" s="177">
        <v>-5.6539205786431457E-2</v>
      </c>
      <c r="M67" s="179">
        <v>-7.6443887731668325E-2</v>
      </c>
      <c r="O67" s="99"/>
      <c r="P67" s="99"/>
      <c r="Q67" s="99"/>
      <c r="R67" s="99"/>
      <c r="S67" s="99"/>
    </row>
    <row r="68" spans="2:19" s="23" customFormat="1" ht="12.75" customHeight="1" x14ac:dyDescent="0.2">
      <c r="C68" s="174"/>
      <c r="D68" s="108"/>
      <c r="E68" s="68"/>
      <c r="F68" s="68"/>
      <c r="G68" s="68"/>
      <c r="H68" s="68"/>
      <c r="I68" s="108"/>
      <c r="J68" s="68"/>
      <c r="K68" s="68"/>
      <c r="L68" s="68"/>
      <c r="M68" s="68"/>
      <c r="O68" s="99"/>
      <c r="P68" s="99"/>
      <c r="Q68" s="99"/>
      <c r="R68" s="99"/>
      <c r="S68" s="99"/>
    </row>
    <row r="69" spans="2:19" s="23" customFormat="1" ht="12.75" customHeight="1" x14ac:dyDescent="0.2">
      <c r="B69" s="109"/>
      <c r="C69" s="110"/>
      <c r="D69" s="117"/>
      <c r="E69" s="111"/>
      <c r="F69" s="111"/>
      <c r="G69" s="111"/>
      <c r="H69" s="111"/>
      <c r="I69" s="112"/>
      <c r="J69" s="111"/>
      <c r="K69" s="111"/>
      <c r="L69" s="111"/>
      <c r="M69" s="111"/>
    </row>
    <row r="70" spans="2:19" s="23" customFormat="1" ht="38.25" customHeight="1" x14ac:dyDescent="0.2">
      <c r="B70" s="109"/>
      <c r="C70" s="26" t="s">
        <v>81</v>
      </c>
      <c r="D70" s="27" t="s">
        <v>5</v>
      </c>
      <c r="E70" s="28"/>
      <c r="F70" s="28"/>
      <c r="G70" s="29"/>
      <c r="H70" s="27" t="s">
        <v>6</v>
      </c>
      <c r="I70" s="28"/>
      <c r="J70" s="28"/>
      <c r="K70" s="29"/>
      <c r="L70" s="27" t="s">
        <v>7</v>
      </c>
      <c r="M70" s="29"/>
    </row>
    <row r="71" spans="2:19" s="23" customFormat="1" ht="53.25" customHeight="1" x14ac:dyDescent="0.2">
      <c r="B71" s="109"/>
      <c r="C71" s="30"/>
      <c r="D71" s="31" t="str">
        <f>D38</f>
        <v>Données brutes  mai 2024</v>
      </c>
      <c r="E71" s="32" t="str">
        <f>E38</f>
        <v>Taux de croissance  mai 2024 / mai 2023</v>
      </c>
      <c r="F71" s="118"/>
      <c r="G71" s="34" t="str">
        <f>G5</f>
        <v>Taux de croissance  mai 2024 / avril 2024</v>
      </c>
      <c r="H71" s="35" t="str">
        <f>H38</f>
        <v>Rappel :
Taux ACM CVS-CJO à fin mai 2023</v>
      </c>
      <c r="I71" s="36" t="str">
        <f>I38</f>
        <v>Données brutes juin 2023 - mai 2024</v>
      </c>
      <c r="J71" s="32" t="str">
        <f>J38</f>
        <v>Taux ACM (juin 2023 - mai 2024 / juin 2022 - mai 2023)</v>
      </c>
      <c r="K71" s="38"/>
      <c r="L71" s="32" t="str">
        <f>L38</f>
        <v>( janv à mai 2024 ) /
( janv à mai 2023 )</v>
      </c>
      <c r="M71" s="38"/>
    </row>
    <row r="72" spans="2:19" s="23" customFormat="1" ht="38.25" customHeight="1" x14ac:dyDescent="0.2">
      <c r="B72" s="109"/>
      <c r="C72" s="39"/>
      <c r="D72" s="40"/>
      <c r="E72" s="34" t="s">
        <v>8</v>
      </c>
      <c r="F72" s="41" t="s">
        <v>9</v>
      </c>
      <c r="G72" s="34" t="s">
        <v>9</v>
      </c>
      <c r="H72" s="42"/>
      <c r="I72" s="43"/>
      <c r="J72" s="34" t="s">
        <v>8</v>
      </c>
      <c r="K72" s="34" t="s">
        <v>9</v>
      </c>
      <c r="L72" s="34" t="s">
        <v>8</v>
      </c>
      <c r="M72" s="34" t="s">
        <v>9</v>
      </c>
    </row>
    <row r="73" spans="2:19" s="23" customFormat="1" ht="12.75" customHeight="1" x14ac:dyDescent="0.2">
      <c r="B73" s="109"/>
      <c r="C73" s="44" t="s">
        <v>10</v>
      </c>
      <c r="D73" s="45">
        <v>227.23858976777149</v>
      </c>
      <c r="E73" s="46">
        <v>1.8714470424780583E-2</v>
      </c>
      <c r="F73" s="47">
        <v>2.6312935451012542E-2</v>
      </c>
      <c r="G73" s="48">
        <v>-9.4099319728605524E-3</v>
      </c>
      <c r="H73" s="49">
        <v>-5.015803823272269E-3</v>
      </c>
      <c r="I73" s="116">
        <v>2739.7957498821156</v>
      </c>
      <c r="J73" s="46">
        <v>3.4209056759630707E-2</v>
      </c>
      <c r="K73" s="48">
        <v>3.0494312374525379E-2</v>
      </c>
      <c r="L73" s="46">
        <v>4.8347131884276084E-2</v>
      </c>
      <c r="M73" s="46">
        <v>4.0300681571467933E-2</v>
      </c>
    </row>
    <row r="74" spans="2:19" s="23" customFormat="1" ht="12.75" customHeight="1" x14ac:dyDescent="0.2">
      <c r="B74" s="109"/>
      <c r="C74" s="51" t="s">
        <v>11</v>
      </c>
      <c r="D74" s="52">
        <v>149.70277063816579</v>
      </c>
      <c r="E74" s="53">
        <v>1.4152719860741403E-2</v>
      </c>
      <c r="F74" s="54">
        <v>1.7409573513044396E-2</v>
      </c>
      <c r="G74" s="55">
        <v>-1.8071553030738263E-2</v>
      </c>
      <c r="H74" s="56">
        <v>-9.3945927835743515E-3</v>
      </c>
      <c r="I74" s="57">
        <v>1805.6085531480257</v>
      </c>
      <c r="J74" s="58">
        <v>2.4600153346412856E-2</v>
      </c>
      <c r="K74" s="59">
        <v>1.9516912569595757E-2</v>
      </c>
      <c r="L74" s="58">
        <v>4.0486593906351231E-2</v>
      </c>
      <c r="M74" s="58">
        <v>3.0879792811382645E-2</v>
      </c>
    </row>
    <row r="75" spans="2:19" s="23" customFormat="1" ht="12.75" customHeight="1" x14ac:dyDescent="0.2">
      <c r="B75" s="109"/>
      <c r="C75" s="60" t="s">
        <v>12</v>
      </c>
      <c r="D75" s="61">
        <v>46.447373707527362</v>
      </c>
      <c r="E75" s="62">
        <v>-4.3545468824744971E-3</v>
      </c>
      <c r="F75" s="63">
        <v>1.0878737299377716E-2</v>
      </c>
      <c r="G75" s="64">
        <v>-2.6172126146535524E-2</v>
      </c>
      <c r="H75" s="65">
        <v>2.1212529681399195E-2</v>
      </c>
      <c r="I75" s="66">
        <v>578.59975444986333</v>
      </c>
      <c r="J75" s="67">
        <v>3.67486552566616E-2</v>
      </c>
      <c r="K75" s="68">
        <v>3.3475400030355429E-2</v>
      </c>
      <c r="L75" s="67">
        <v>3.5755014102573979E-2</v>
      </c>
      <c r="M75" s="67">
        <v>2.8030416248937984E-2</v>
      </c>
    </row>
    <row r="76" spans="2:19" s="23" customFormat="1" ht="12.75" customHeight="1" x14ac:dyDescent="0.2">
      <c r="B76" s="109"/>
      <c r="C76" s="69" t="s">
        <v>13</v>
      </c>
      <c r="D76" s="61">
        <v>11.444979426346876</v>
      </c>
      <c r="E76" s="62">
        <v>-5.5421238724576716E-3</v>
      </c>
      <c r="F76" s="63">
        <v>1.8783998049443529E-2</v>
      </c>
      <c r="G76" s="64">
        <v>-3.1113840472126952E-2</v>
      </c>
      <c r="H76" s="65">
        <v>-2.1943285264874657E-2</v>
      </c>
      <c r="I76" s="66">
        <v>149.1566294405817</v>
      </c>
      <c r="J76" s="67">
        <v>1.7166345770876834E-2</v>
      </c>
      <c r="K76" s="68">
        <v>1.4858537877950218E-2</v>
      </c>
      <c r="L76" s="67">
        <v>5.4416853952444111E-2</v>
      </c>
      <c r="M76" s="67">
        <v>4.7947020795675144E-2</v>
      </c>
    </row>
    <row r="77" spans="2:19" s="23" customFormat="1" ht="12.75" customHeight="1" x14ac:dyDescent="0.2">
      <c r="B77" s="109"/>
      <c r="C77" s="69" t="s">
        <v>14</v>
      </c>
      <c r="D77" s="61">
        <v>26.842995872650089</v>
      </c>
      <c r="E77" s="62">
        <v>2.0316404499027829E-2</v>
      </c>
      <c r="F77" s="63">
        <v>3.6799358370930513E-2</v>
      </c>
      <c r="G77" s="64">
        <v>-1.539909070624268E-2</v>
      </c>
      <c r="H77" s="65">
        <v>3.8274361382692357E-2</v>
      </c>
      <c r="I77" s="66">
        <v>327.20241835993789</v>
      </c>
      <c r="J77" s="67">
        <v>6.4663960334478299E-2</v>
      </c>
      <c r="K77" s="68">
        <v>6.026579831071821E-2</v>
      </c>
      <c r="L77" s="67">
        <v>6.029633578258764E-2</v>
      </c>
      <c r="M77" s="67">
        <v>5.1508734200808481E-2</v>
      </c>
    </row>
    <row r="78" spans="2:19" s="23" customFormat="1" ht="12.75" customHeight="1" x14ac:dyDescent="0.2">
      <c r="B78" s="109"/>
      <c r="C78" s="69" t="s">
        <v>15</v>
      </c>
      <c r="D78" s="61">
        <v>7.2469271085684008</v>
      </c>
      <c r="E78" s="62">
        <v>-9.6915560328295403E-2</v>
      </c>
      <c r="F78" s="63">
        <v>-9.6132454236506626E-2</v>
      </c>
      <c r="G78" s="64">
        <v>-5.6205403942293897E-2</v>
      </c>
      <c r="H78" s="65">
        <v>3.5151225137762809E-2</v>
      </c>
      <c r="I78" s="66">
        <v>91.853013879252259</v>
      </c>
      <c r="J78" s="67">
        <v>-2.7567342304424702E-2</v>
      </c>
      <c r="K78" s="68">
        <v>-2.8213671034883148E-2</v>
      </c>
      <c r="L78" s="67">
        <v>-8.0238525551267315E-2</v>
      </c>
      <c r="M78" s="67">
        <v>-8.521610373060462E-2</v>
      </c>
    </row>
    <row r="79" spans="2:19" s="23" customFormat="1" ht="12.75" customHeight="1" x14ac:dyDescent="0.2">
      <c r="B79" s="109"/>
      <c r="C79" s="146" t="s">
        <v>16</v>
      </c>
      <c r="D79" s="95">
        <v>31.83544339670874</v>
      </c>
      <c r="E79" s="147">
        <v>3.9235958423229356E-2</v>
      </c>
      <c r="F79" s="148">
        <v>3.8565017593309658E-2</v>
      </c>
      <c r="G79" s="97">
        <v>-9.6265619140654124E-3</v>
      </c>
      <c r="H79" s="149">
        <v>-8.0249845377589057E-4</v>
      </c>
      <c r="I79" s="150">
        <v>365.26199571134771</v>
      </c>
      <c r="J79" s="151">
        <v>4.5622409617125603E-2</v>
      </c>
      <c r="K79" s="152">
        <v>4.0342370983733833E-2</v>
      </c>
      <c r="L79" s="151">
        <v>5.8316176837181377E-2</v>
      </c>
      <c r="M79" s="151">
        <v>4.9450633864588145E-2</v>
      </c>
    </row>
    <row r="80" spans="2:19" s="23" customFormat="1" ht="12.75" customHeight="1" x14ac:dyDescent="0.2">
      <c r="B80" s="109"/>
      <c r="C80" s="71" t="s">
        <v>17</v>
      </c>
      <c r="D80" s="61">
        <v>8.6265864385534385</v>
      </c>
      <c r="E80" s="62">
        <v>2.6800091705826201E-2</v>
      </c>
      <c r="F80" s="63">
        <v>2.2235517179304276E-2</v>
      </c>
      <c r="G80" s="64">
        <v>-1.3722020449309813E-2</v>
      </c>
      <c r="H80" s="65">
        <v>4.8449012599562025E-2</v>
      </c>
      <c r="I80" s="66">
        <v>106.11546905458647</v>
      </c>
      <c r="J80" s="67">
        <v>5.9283436860923189E-2</v>
      </c>
      <c r="K80" s="68">
        <v>5.1057474574905282E-2</v>
      </c>
      <c r="L80" s="67">
        <v>5.1603253509630465E-2</v>
      </c>
      <c r="M80" s="67">
        <v>3.7662526917734196E-2</v>
      </c>
    </row>
    <row r="81" spans="2:13" s="23" customFormat="1" ht="12.75" customHeight="1" x14ac:dyDescent="0.2">
      <c r="B81" s="109"/>
      <c r="C81" s="154" t="s">
        <v>18</v>
      </c>
      <c r="D81" s="102">
        <v>21.077692988061699</v>
      </c>
      <c r="E81" s="105">
        <v>4.3049445989978619E-2</v>
      </c>
      <c r="F81" s="155">
        <v>4.1082613405266866E-2</v>
      </c>
      <c r="G81" s="103">
        <v>-3.679581490020678E-3</v>
      </c>
      <c r="H81" s="89">
        <v>-2.843716108353167E-2</v>
      </c>
      <c r="I81" s="156">
        <v>234.76293424973539</v>
      </c>
      <c r="J81" s="137">
        <v>3.3428747377588941E-2</v>
      </c>
      <c r="K81" s="157">
        <v>2.8610966253212133E-2</v>
      </c>
      <c r="L81" s="137">
        <v>5.7995471289716161E-2</v>
      </c>
      <c r="M81" s="137">
        <v>5.0346732752870382E-2</v>
      </c>
    </row>
    <row r="82" spans="2:13" s="23" customFormat="1" ht="12.75" customHeight="1" x14ac:dyDescent="0.2">
      <c r="B82" s="109"/>
      <c r="C82" s="158" t="s">
        <v>19</v>
      </c>
      <c r="D82" s="95">
        <v>5.7020674820488804</v>
      </c>
      <c r="E82" s="147">
        <v>-0.15500061157736789</v>
      </c>
      <c r="F82" s="148">
        <v>-0.11177128917029167</v>
      </c>
      <c r="G82" s="97">
        <v>-4.3967063267308815E-2</v>
      </c>
      <c r="H82" s="149">
        <v>-0.28605306210234349</v>
      </c>
      <c r="I82" s="150">
        <v>81.593299322204089</v>
      </c>
      <c r="J82" s="151">
        <v>-0.13948635643519969</v>
      </c>
      <c r="K82" s="152">
        <v>-0.14030941262862551</v>
      </c>
      <c r="L82" s="151">
        <v>-6.7349590518421043E-2</v>
      </c>
      <c r="M82" s="151">
        <v>-7.4184681725491974E-2</v>
      </c>
    </row>
    <row r="83" spans="2:13" s="23" customFormat="1" ht="12.75" customHeight="1" x14ac:dyDescent="0.2">
      <c r="B83" s="109"/>
      <c r="C83" s="159" t="s">
        <v>20</v>
      </c>
      <c r="D83" s="102">
        <v>13.3223597189555</v>
      </c>
      <c r="E83" s="105">
        <v>4.1225664694546138E-2</v>
      </c>
      <c r="F83" s="155">
        <v>4.8558123314656587E-2</v>
      </c>
      <c r="G83" s="103">
        <v>3.4103197753365677E-4</v>
      </c>
      <c r="H83" s="160">
        <v>8.4251923391318817E-2</v>
      </c>
      <c r="I83" s="156">
        <v>154.3651057525137</v>
      </c>
      <c r="J83" s="161">
        <v>7.1468651581444886E-2</v>
      </c>
      <c r="K83" s="157">
        <v>6.7496117468880845E-2</v>
      </c>
      <c r="L83" s="137">
        <v>5.075038640916274E-2</v>
      </c>
      <c r="M83" s="137">
        <v>4.3696635709817855E-2</v>
      </c>
    </row>
    <row r="84" spans="2:13" s="23" customFormat="1" ht="12.75" customHeight="1" x14ac:dyDescent="0.2">
      <c r="B84" s="109"/>
      <c r="C84" s="60" t="s">
        <v>21</v>
      </c>
      <c r="D84" s="61">
        <v>49.644193062817607</v>
      </c>
      <c r="E84" s="62">
        <v>3.2111445954130735E-2</v>
      </c>
      <c r="F84" s="63">
        <v>2.0189251607765302E-2</v>
      </c>
      <c r="G84" s="64">
        <v>-9.7548559093019183E-3</v>
      </c>
      <c r="H84" s="65">
        <v>-6.8054330400476593E-3</v>
      </c>
      <c r="I84" s="66">
        <v>594.32551393437984</v>
      </c>
      <c r="J84" s="67">
        <v>1.1753050578088953E-2</v>
      </c>
      <c r="K84" s="68">
        <v>3.7966624620120459E-3</v>
      </c>
      <c r="L84" s="67">
        <v>4.5264887501439643E-2</v>
      </c>
      <c r="M84" s="67">
        <v>3.1514095418036847E-2</v>
      </c>
    </row>
    <row r="85" spans="2:13" s="23" customFormat="1" ht="12.75" customHeight="1" x14ac:dyDescent="0.2">
      <c r="B85" s="109"/>
      <c r="C85" s="69" t="s">
        <v>22</v>
      </c>
      <c r="D85" s="61">
        <v>31.971740032018801</v>
      </c>
      <c r="E85" s="62">
        <v>5.0888198637333515E-2</v>
      </c>
      <c r="F85" s="63">
        <v>3.1766473771084991E-2</v>
      </c>
      <c r="G85" s="64">
        <v>-6.1305879525950235E-3</v>
      </c>
      <c r="H85" s="65">
        <v>-1.794161804341432E-2</v>
      </c>
      <c r="I85" s="66">
        <v>379.12822542596609</v>
      </c>
      <c r="J85" s="67">
        <v>7.3868825782918979E-3</v>
      </c>
      <c r="K85" s="68">
        <v>-8.8839654909500521E-4</v>
      </c>
      <c r="L85" s="67">
        <v>5.8928798551691308E-2</v>
      </c>
      <c r="M85" s="67">
        <v>4.5309600496985514E-2</v>
      </c>
    </row>
    <row r="86" spans="2:13" s="23" customFormat="1" ht="12.75" customHeight="1" x14ac:dyDescent="0.2">
      <c r="B86" s="109"/>
      <c r="C86" s="69" t="s">
        <v>23</v>
      </c>
      <c r="D86" s="61">
        <v>17.672453030798799</v>
      </c>
      <c r="E86" s="62">
        <v>-2.0649758813007235E-4</v>
      </c>
      <c r="F86" s="63">
        <v>3.7657459007744976E-4</v>
      </c>
      <c r="G86" s="64">
        <v>-1.6087776196310855E-2</v>
      </c>
      <c r="H86" s="65">
        <v>1.3731649391417688E-2</v>
      </c>
      <c r="I86" s="66">
        <v>215.19728850841369</v>
      </c>
      <c r="J86" s="67">
        <v>1.953801979740577E-2</v>
      </c>
      <c r="K86" s="68">
        <v>1.2166782292795775E-2</v>
      </c>
      <c r="L86" s="67">
        <v>2.2218327813311678E-2</v>
      </c>
      <c r="M86" s="67">
        <v>7.6633785844064661E-3</v>
      </c>
    </row>
    <row r="87" spans="2:13" s="23" customFormat="1" ht="12.75" customHeight="1" x14ac:dyDescent="0.2">
      <c r="B87" s="109"/>
      <c r="C87" s="162" t="s">
        <v>24</v>
      </c>
      <c r="D87" s="163">
        <v>77.535819129605699</v>
      </c>
      <c r="E87" s="164">
        <v>2.7639225503415243E-2</v>
      </c>
      <c r="F87" s="165">
        <v>4.3581927436795675E-2</v>
      </c>
      <c r="G87" s="166">
        <v>7.3936070131319642E-3</v>
      </c>
      <c r="H87" s="56">
        <v>3.8238561634449386E-3</v>
      </c>
      <c r="I87" s="167">
        <v>934.18719673409032</v>
      </c>
      <c r="J87" s="168">
        <v>5.330151335866562E-2</v>
      </c>
      <c r="K87" s="169">
        <v>5.2363074941043974E-2</v>
      </c>
      <c r="L87" s="168">
        <v>6.444121100736E-2</v>
      </c>
      <c r="M87" s="168">
        <v>5.8851547681802119E-2</v>
      </c>
    </row>
    <row r="88" spans="2:13" s="23" customFormat="1" ht="12.75" customHeight="1" x14ac:dyDescent="0.2">
      <c r="B88" s="109"/>
      <c r="C88" s="77" t="s">
        <v>25</v>
      </c>
      <c r="D88" s="61">
        <v>59.508009911794304</v>
      </c>
      <c r="E88" s="62">
        <v>1.4784313217628409E-2</v>
      </c>
      <c r="F88" s="63">
        <v>3.30185434835637E-2</v>
      </c>
      <c r="G88" s="64">
        <v>3.7074405194803539E-3</v>
      </c>
      <c r="H88" s="65">
        <v>-7.6846043770198991E-3</v>
      </c>
      <c r="I88" s="66">
        <v>723.16897081705883</v>
      </c>
      <c r="J88" s="67">
        <v>5.3962750586618702E-2</v>
      </c>
      <c r="K88" s="68">
        <v>5.2957369929741649E-2</v>
      </c>
      <c r="L88" s="67">
        <v>6.3158711969076631E-2</v>
      </c>
      <c r="M88" s="67">
        <v>5.7926230860306793E-2</v>
      </c>
    </row>
    <row r="89" spans="2:13" s="23" customFormat="1" ht="12.75" customHeight="1" x14ac:dyDescent="0.2">
      <c r="B89" s="109"/>
      <c r="C89" s="78" t="s">
        <v>26</v>
      </c>
      <c r="D89" s="61">
        <v>55.473145551898703</v>
      </c>
      <c r="E89" s="62">
        <v>2.3436253376949878E-2</v>
      </c>
      <c r="F89" s="63">
        <v>4.2550067448196893E-2</v>
      </c>
      <c r="G89" s="64">
        <v>1.0665406735159699E-2</v>
      </c>
      <c r="H89" s="65">
        <v>6.2858592659975621E-4</v>
      </c>
      <c r="I89" s="66">
        <v>670.76634824243968</v>
      </c>
      <c r="J89" s="67">
        <v>5.8530156448849846E-2</v>
      </c>
      <c r="K89" s="68">
        <v>5.7741036983037786E-2</v>
      </c>
      <c r="L89" s="67">
        <v>6.4642809326673545E-2</v>
      </c>
      <c r="M89" s="67">
        <v>5.9692052385719174E-2</v>
      </c>
    </row>
    <row r="90" spans="2:13" s="23" customFormat="1" ht="12.75" customHeight="1" x14ac:dyDescent="0.2">
      <c r="B90" s="109"/>
      <c r="C90" s="71" t="s">
        <v>27</v>
      </c>
      <c r="D90" s="79">
        <v>4.0348643598955949</v>
      </c>
      <c r="E90" s="62">
        <v>-9.0879878077833265E-2</v>
      </c>
      <c r="F90" s="63">
        <v>-8.4073008266789206E-2</v>
      </c>
      <c r="G90" s="64">
        <v>-8.4430983884888122E-2</v>
      </c>
      <c r="H90" s="65">
        <v>-9.7850861323145466E-2</v>
      </c>
      <c r="I90" s="66">
        <v>52.402622574619208</v>
      </c>
      <c r="J90" s="67">
        <v>-1.2020744768620473E-3</v>
      </c>
      <c r="K90" s="68">
        <v>-4.5908415011494119E-3</v>
      </c>
      <c r="L90" s="67">
        <v>4.4995257689469659E-2</v>
      </c>
      <c r="M90" s="67">
        <v>3.6108106751648439E-2</v>
      </c>
    </row>
    <row r="91" spans="2:13" s="23" customFormat="1" ht="12.75" customHeight="1" x14ac:dyDescent="0.2">
      <c r="B91" s="109"/>
      <c r="C91" s="136" t="s">
        <v>28</v>
      </c>
      <c r="D91" s="102">
        <v>18.027809217811399</v>
      </c>
      <c r="E91" s="105">
        <v>7.2484735289629398E-2</v>
      </c>
      <c r="F91" s="155">
        <v>8.0651398094350402E-2</v>
      </c>
      <c r="G91" s="103">
        <v>1.9959300524964307E-2</v>
      </c>
      <c r="H91" s="89">
        <v>4.5222036965877344E-2</v>
      </c>
      <c r="I91" s="156">
        <v>211.01822591703151</v>
      </c>
      <c r="J91" s="137">
        <v>5.1041704020240664E-2</v>
      </c>
      <c r="K91" s="157">
        <v>5.0333489850189483E-2</v>
      </c>
      <c r="L91" s="137">
        <v>6.8708965038494441E-2</v>
      </c>
      <c r="M91" s="137">
        <v>6.2017000580769865E-2</v>
      </c>
    </row>
    <row r="92" spans="2:13" s="23" customFormat="1" ht="12.75" customHeight="1" x14ac:dyDescent="0.2">
      <c r="B92" s="109"/>
      <c r="C92" s="51" t="s">
        <v>29</v>
      </c>
      <c r="D92" s="102">
        <v>177.59439670495388</v>
      </c>
      <c r="E92" s="105">
        <v>1.5031494463535688E-2</v>
      </c>
      <c r="F92" s="155">
        <v>2.8007038734382039E-2</v>
      </c>
      <c r="G92" s="103">
        <v>-9.3151931696869861E-3</v>
      </c>
      <c r="H92" s="89">
        <v>-4.5037201379262148E-3</v>
      </c>
      <c r="I92" s="156">
        <v>2145.4702359477365</v>
      </c>
      <c r="J92" s="137">
        <v>4.0607092456996563E-2</v>
      </c>
      <c r="K92" s="157">
        <v>3.8115902789723322E-2</v>
      </c>
      <c r="L92" s="137">
        <v>4.9236167281184073E-2</v>
      </c>
      <c r="M92" s="137">
        <v>4.275843496703291E-2</v>
      </c>
    </row>
    <row r="93" spans="2:13" s="23" customFormat="1" ht="12.75" hidden="1" customHeight="1" x14ac:dyDescent="0.2">
      <c r="B93" s="109"/>
      <c r="C93" s="159"/>
      <c r="D93" s="102"/>
      <c r="E93" s="105"/>
      <c r="F93" s="155"/>
      <c r="G93" s="103"/>
      <c r="H93" s="89"/>
      <c r="I93" s="156"/>
      <c r="J93" s="137"/>
      <c r="K93" s="157"/>
      <c r="L93" s="137"/>
      <c r="M93" s="137"/>
    </row>
    <row r="94" spans="2:13" s="23" customFormat="1" ht="12.75" hidden="1" customHeight="1" x14ac:dyDescent="0.2">
      <c r="B94" s="109"/>
      <c r="C94" s="159"/>
      <c r="D94" s="102"/>
      <c r="E94" s="105"/>
      <c r="F94" s="155"/>
      <c r="G94" s="103"/>
      <c r="H94" s="89"/>
      <c r="I94" s="156"/>
      <c r="J94" s="137"/>
      <c r="K94" s="157"/>
      <c r="L94" s="137"/>
      <c r="M94" s="137"/>
    </row>
    <row r="95" spans="2:13" s="23" customFormat="1" ht="12.75" hidden="1" customHeight="1" x14ac:dyDescent="0.2">
      <c r="B95" s="109"/>
      <c r="C95" s="159"/>
      <c r="D95" s="102"/>
      <c r="E95" s="105"/>
      <c r="F95" s="155"/>
      <c r="G95" s="103"/>
      <c r="H95" s="89"/>
      <c r="I95" s="156"/>
      <c r="J95" s="137"/>
      <c r="K95" s="157"/>
      <c r="L95" s="137"/>
      <c r="M95" s="137"/>
    </row>
    <row r="96" spans="2:13" s="23" customFormat="1" ht="12.75" customHeight="1" x14ac:dyDescent="0.2">
      <c r="C96" s="90"/>
      <c r="D96" s="45"/>
      <c r="E96" s="46"/>
      <c r="F96" s="91"/>
      <c r="G96" s="46"/>
      <c r="H96" s="49"/>
      <c r="I96" s="92"/>
      <c r="J96" s="91"/>
      <c r="K96" s="46"/>
      <c r="L96" s="93"/>
      <c r="M96" s="46"/>
    </row>
    <row r="97" spans="2:19" s="23" customFormat="1" ht="12.75" customHeight="1" x14ac:dyDescent="0.2">
      <c r="C97" s="77" t="s">
        <v>30</v>
      </c>
      <c r="D97" s="95">
        <v>28.533922869999998</v>
      </c>
      <c r="E97" s="148">
        <v>3.6284628495167448E-2</v>
      </c>
      <c r="F97" s="173">
        <v>4.9066526625732632E-2</v>
      </c>
      <c r="G97" s="97">
        <v>-2.926458473215332E-2</v>
      </c>
      <c r="H97" s="148">
        <v>6.6129271026548642E-2</v>
      </c>
      <c r="I97" s="95">
        <v>340.33896541999997</v>
      </c>
      <c r="J97" s="148">
        <v>9.5843473515810684E-2</v>
      </c>
      <c r="K97" s="97">
        <v>9.2209801748126097E-2</v>
      </c>
      <c r="L97" s="148">
        <v>8.0177275456440711E-2</v>
      </c>
      <c r="M97" s="97">
        <v>7.3113065365078667E-2</v>
      </c>
      <c r="O97" s="99"/>
      <c r="P97" s="99"/>
      <c r="Q97" s="99"/>
      <c r="R97" s="99"/>
      <c r="S97" s="99"/>
    </row>
    <row r="98" spans="2:19" s="23" customFormat="1" ht="12.75" customHeight="1" x14ac:dyDescent="0.2">
      <c r="C98" s="100" t="s">
        <v>31</v>
      </c>
      <c r="D98" s="61">
        <v>22.675818239999998</v>
      </c>
      <c r="E98" s="63">
        <v>2.5239828219391303E-2</v>
      </c>
      <c r="F98" s="96">
        <v>3.8868134714919567E-2</v>
      </c>
      <c r="G98" s="64">
        <v>-3.4355021844479694E-2</v>
      </c>
      <c r="H98" s="63">
        <v>4.7138923891837381E-2</v>
      </c>
      <c r="I98" s="61">
        <v>273.84552028999997</v>
      </c>
      <c r="J98" s="63">
        <v>9.2245019946681772E-2</v>
      </c>
      <c r="K98" s="64">
        <v>9.0004051150029074E-2</v>
      </c>
      <c r="L98" s="63">
        <v>8.1062929933469752E-2</v>
      </c>
      <c r="M98" s="64">
        <v>7.5632399633008163E-2</v>
      </c>
      <c r="O98" s="99"/>
      <c r="P98" s="99"/>
      <c r="Q98" s="99"/>
      <c r="R98" s="99"/>
      <c r="S98" s="99"/>
    </row>
    <row r="99" spans="2:19" s="23" customFormat="1" ht="12.75" customHeight="1" x14ac:dyDescent="0.2">
      <c r="C99" s="100" t="s">
        <v>32</v>
      </c>
      <c r="D99" s="61">
        <v>3.4690720499999999</v>
      </c>
      <c r="E99" s="63">
        <v>8.339204760095309E-2</v>
      </c>
      <c r="F99" s="96">
        <v>0.11598668075941054</v>
      </c>
      <c r="G99" s="64">
        <v>3.4624126204451544E-2</v>
      </c>
      <c r="H99" s="63">
        <v>0.21866874576959905</v>
      </c>
      <c r="I99" s="61">
        <v>38.286972849999991</v>
      </c>
      <c r="J99" s="63">
        <v>0.14602060355417956</v>
      </c>
      <c r="K99" s="64">
        <v>0.13882151028375134</v>
      </c>
      <c r="L99" s="63">
        <v>9.1107944788363149E-2</v>
      </c>
      <c r="M99" s="64">
        <v>7.7257011818965271E-2</v>
      </c>
      <c r="O99" s="99"/>
      <c r="P99" s="99"/>
      <c r="Q99" s="99"/>
      <c r="R99" s="99"/>
      <c r="S99" s="99"/>
    </row>
    <row r="100" spans="2:19" s="23" customFormat="1" ht="12.75" customHeight="1" x14ac:dyDescent="0.2">
      <c r="C100" s="100" t="s">
        <v>33</v>
      </c>
      <c r="D100" s="61">
        <v>2.3890325800000003</v>
      </c>
      <c r="E100" s="63">
        <v>7.8467542086272157E-2</v>
      </c>
      <c r="F100" s="96">
        <v>5.8315531976251389E-2</v>
      </c>
      <c r="G100" s="64">
        <v>-6.4618920182585415E-2</v>
      </c>
      <c r="H100" s="63">
        <v>8.1561192639349578E-2</v>
      </c>
      <c r="I100" s="61">
        <v>28.20647228</v>
      </c>
      <c r="J100" s="63">
        <v>6.6570496788213251E-2</v>
      </c>
      <c r="K100" s="64">
        <v>5.4462571227911427E-2</v>
      </c>
      <c r="L100" s="63">
        <v>5.819403303619719E-2</v>
      </c>
      <c r="M100" s="103">
        <v>4.3413518557473996E-2</v>
      </c>
      <c r="O100" s="99"/>
      <c r="P100" s="99"/>
      <c r="Q100" s="99"/>
      <c r="R100" s="99"/>
      <c r="S100" s="99"/>
    </row>
    <row r="101" spans="2:19" s="23" customFormat="1" ht="12.75" customHeight="1" x14ac:dyDescent="0.2">
      <c r="B101" s="109"/>
      <c r="C101" s="180"/>
      <c r="D101" s="181"/>
      <c r="E101" s="182"/>
      <c r="F101" s="182"/>
      <c r="G101" s="182"/>
      <c r="H101" s="182"/>
      <c r="I101" s="182"/>
      <c r="J101" s="182"/>
      <c r="K101" s="182"/>
      <c r="L101" s="182"/>
      <c r="M101" s="119" t="s">
        <v>36</v>
      </c>
    </row>
    <row r="102" spans="2:19" s="23" customFormat="1" ht="12.75" hidden="1" customHeight="1" x14ac:dyDescent="0.2">
      <c r="B102" s="109"/>
      <c r="C102" s="170"/>
      <c r="D102" s="108"/>
      <c r="E102" s="63"/>
      <c r="F102" s="171"/>
      <c r="G102" s="171"/>
      <c r="H102" s="171"/>
      <c r="I102" s="171"/>
      <c r="J102" s="63"/>
      <c r="K102" s="171"/>
      <c r="L102" s="171"/>
      <c r="M102" s="171"/>
    </row>
    <row r="103" spans="2:19" s="23" customFormat="1" ht="12.75" hidden="1" customHeight="1" x14ac:dyDescent="0.2">
      <c r="B103" s="109"/>
      <c r="C103" s="170"/>
      <c r="D103" s="108"/>
      <c r="E103" s="63"/>
      <c r="F103" s="171"/>
      <c r="G103" s="171"/>
      <c r="H103" s="171"/>
      <c r="I103" s="171"/>
      <c r="J103" s="63"/>
      <c r="K103" s="171"/>
      <c r="L103" s="171"/>
      <c r="M103" s="171"/>
    </row>
    <row r="104" spans="2:19" s="23" customFormat="1" ht="12.75" hidden="1" customHeight="1" x14ac:dyDescent="0.2">
      <c r="B104" s="109"/>
      <c r="C104" s="170"/>
      <c r="D104" s="108"/>
      <c r="E104" s="63"/>
      <c r="F104" s="171"/>
      <c r="G104" s="171"/>
      <c r="H104" s="171"/>
      <c r="I104" s="171"/>
      <c r="J104" s="63"/>
      <c r="K104" s="171"/>
      <c r="L104" s="171"/>
      <c r="M104" s="171"/>
    </row>
    <row r="105" spans="2:19" s="23" customFormat="1" ht="12.75" hidden="1" customHeight="1" x14ac:dyDescent="0.2">
      <c r="B105" s="109"/>
      <c r="C105" s="110"/>
      <c r="D105" s="117"/>
      <c r="E105" s="111"/>
      <c r="F105" s="111"/>
      <c r="G105" s="111"/>
      <c r="H105" s="111"/>
      <c r="I105" s="112"/>
      <c r="J105" s="111"/>
      <c r="K105" s="111"/>
      <c r="L105" s="111"/>
      <c r="M105" s="111"/>
    </row>
    <row r="106" spans="2:19" s="21" customFormat="1" x14ac:dyDescent="0.2">
      <c r="C106" s="120" t="s">
        <v>34</v>
      </c>
    </row>
    <row r="107" spans="2:19" s="21" customFormat="1" ht="48.75" customHeight="1" x14ac:dyDescent="0.2">
      <c r="C107" s="121" t="s">
        <v>35</v>
      </c>
      <c r="D107" s="121"/>
      <c r="E107" s="121"/>
      <c r="F107" s="121"/>
      <c r="G107" s="121"/>
      <c r="H107" s="121"/>
      <c r="I107" s="121"/>
      <c r="J107" s="121"/>
      <c r="K107" s="121"/>
      <c r="L107" s="121"/>
      <c r="M107" s="121"/>
    </row>
    <row r="108" spans="2:19" s="21" customFormat="1" ht="48.75" customHeight="1" x14ac:dyDescent="0.2">
      <c r="C108" s="121"/>
      <c r="D108" s="121"/>
      <c r="E108" s="121"/>
      <c r="F108" s="121"/>
      <c r="G108" s="121"/>
      <c r="H108" s="121"/>
      <c r="I108" s="121"/>
      <c r="J108" s="121"/>
      <c r="K108" s="121"/>
      <c r="L108" s="121"/>
      <c r="M108" s="121"/>
    </row>
  </sheetData>
  <mergeCells count="32">
    <mergeCell ref="C107:M107"/>
    <mergeCell ref="C108:M108"/>
    <mergeCell ref="C70:C72"/>
    <mergeCell ref="D70:G70"/>
    <mergeCell ref="H70:K70"/>
    <mergeCell ref="L70:M70"/>
    <mergeCell ref="D71:D72"/>
    <mergeCell ref="E71:F71"/>
    <mergeCell ref="H71:H72"/>
    <mergeCell ref="I71:I72"/>
    <mergeCell ref="J71:K71"/>
    <mergeCell ref="L71:M71"/>
    <mergeCell ref="C37:C39"/>
    <mergeCell ref="D37:G37"/>
    <mergeCell ref="H37:K37"/>
    <mergeCell ref="L37:M37"/>
    <mergeCell ref="D38:D39"/>
    <mergeCell ref="E38:F38"/>
    <mergeCell ref="H38:H39"/>
    <mergeCell ref="I38:I39"/>
    <mergeCell ref="J38:K38"/>
    <mergeCell ref="L38:M38"/>
    <mergeCell ref="C4:C6"/>
    <mergeCell ref="D4:G4"/>
    <mergeCell ref="H4:K4"/>
    <mergeCell ref="L4:M4"/>
    <mergeCell ref="D5:D6"/>
    <mergeCell ref="E5:F5"/>
    <mergeCell ref="H5:H6"/>
    <mergeCell ref="I5:I6"/>
    <mergeCell ref="J5:K5"/>
    <mergeCell ref="L5:M5"/>
  </mergeCells>
  <pageMargins left="0" right="0" top="0" bottom="0" header="0" footer="0"/>
  <pageSetup paperSize="9" scale="80" fitToWidth="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9B2FA-4ED7-4F8B-9871-C8EF75FABE15}">
  <sheetPr>
    <tabColor rgb="FF0000FF"/>
    <pageSetUpPr fitToPage="1"/>
  </sheetPr>
  <dimension ref="A1:AJ65"/>
  <sheetViews>
    <sheetView showGridLines="0" topLeftCell="A25" zoomScale="80" zoomScaleNormal="80" workbookViewId="0">
      <selection activeCell="Q46" sqref="Q46"/>
    </sheetView>
  </sheetViews>
  <sheetFormatPr baseColWidth="10" defaultColWidth="11.42578125" defaultRowHeight="14.25" x14ac:dyDescent="0.2"/>
  <cols>
    <col min="1" max="1" width="3.28515625" style="185" customWidth="1"/>
    <col min="2" max="2" width="25.85546875" style="185" customWidth="1"/>
    <col min="3" max="3" width="17.7109375" style="185" customWidth="1"/>
    <col min="4" max="4" width="11.7109375" style="185" customWidth="1"/>
    <col min="5" max="5" width="11.42578125" style="185" customWidth="1"/>
    <col min="6" max="6" width="11.42578125" style="185"/>
    <col min="7" max="15" width="11.42578125" style="185" customWidth="1"/>
    <col min="16" max="16" width="12.28515625" style="185" customWidth="1"/>
    <col min="17" max="17" width="12.42578125" style="185" customWidth="1"/>
    <col min="18" max="16384" width="11.42578125" style="185"/>
  </cols>
  <sheetData>
    <row r="1" spans="1:21" ht="15.75" x14ac:dyDescent="0.2">
      <c r="A1" s="183" t="s">
        <v>38</v>
      </c>
      <c r="B1" s="184"/>
      <c r="C1" s="184"/>
      <c r="D1" s="184"/>
      <c r="E1" s="184"/>
      <c r="F1" s="184"/>
      <c r="G1" s="184"/>
      <c r="H1" s="184"/>
      <c r="I1" s="184"/>
      <c r="J1" s="184"/>
      <c r="K1" s="184"/>
      <c r="L1" s="184"/>
      <c r="M1" s="184"/>
      <c r="N1" s="184"/>
      <c r="O1" s="184"/>
      <c r="P1" s="184"/>
    </row>
    <row r="3" spans="1:21" ht="30" customHeight="1" x14ac:dyDescent="0.2">
      <c r="D3" s="186" t="s">
        <v>39</v>
      </c>
      <c r="E3" s="186">
        <v>44927</v>
      </c>
      <c r="F3" s="186">
        <v>44958</v>
      </c>
      <c r="G3" s="186">
        <v>44986</v>
      </c>
      <c r="H3" s="186">
        <v>45017</v>
      </c>
      <c r="I3" s="186">
        <v>45047</v>
      </c>
      <c r="J3" s="186">
        <v>45078</v>
      </c>
      <c r="K3" s="186">
        <v>45108</v>
      </c>
      <c r="L3" s="186">
        <v>45139</v>
      </c>
      <c r="M3" s="186">
        <v>45170</v>
      </c>
      <c r="N3" s="186">
        <v>45200</v>
      </c>
      <c r="O3" s="186">
        <v>45231</v>
      </c>
      <c r="P3" s="186">
        <v>45261</v>
      </c>
      <c r="Q3" s="186" t="s">
        <v>40</v>
      </c>
      <c r="R3" s="186">
        <v>45292</v>
      </c>
      <c r="S3" s="186">
        <f>EOMONTH(R3,0)+1</f>
        <v>45323</v>
      </c>
      <c r="T3" s="186">
        <f>EOMONTH(S3,0)+1</f>
        <v>45352</v>
      </c>
      <c r="U3" s="186">
        <f>EOMONTH(T3,0)+1</f>
        <v>45383</v>
      </c>
    </row>
    <row r="4" spans="1:21" ht="15" x14ac:dyDescent="0.2">
      <c r="B4" s="187" t="s">
        <v>41</v>
      </c>
      <c r="C4" s="188"/>
      <c r="D4" s="189">
        <v>1.7425164850370933E-5</v>
      </c>
      <c r="E4" s="189">
        <v>-1.1969601069339308E-4</v>
      </c>
      <c r="F4" s="189">
        <v>5.5214199115916074E-5</v>
      </c>
      <c r="G4" s="189">
        <v>-9.6394437965718893E-5</v>
      </c>
      <c r="H4" s="189">
        <v>6.0234708356698974E-5</v>
      </c>
      <c r="I4" s="189">
        <v>3.7674711329538368E-5</v>
      </c>
      <c r="J4" s="189">
        <v>-4.1323928026915091E-5</v>
      </c>
      <c r="K4" s="189">
        <v>2.9939547341473194E-4</v>
      </c>
      <c r="L4" s="189">
        <v>2.0961695919141654E-4</v>
      </c>
      <c r="M4" s="189">
        <v>9.0839829691047314E-5</v>
      </c>
      <c r="N4" s="189">
        <v>1.7760396947608115E-4</v>
      </c>
      <c r="O4" s="189">
        <v>2.1780572327445569E-4</v>
      </c>
      <c r="P4" s="189">
        <v>2.6725232371904717E-4</v>
      </c>
      <c r="Q4" s="189">
        <v>9.2710536045759184E-5</v>
      </c>
      <c r="R4" s="189">
        <v>3.7410437691587362E-4</v>
      </c>
      <c r="S4" s="189">
        <v>1.1625654069842284E-3</v>
      </c>
      <c r="T4" s="189">
        <v>1.9346492325531539E-3</v>
      </c>
      <c r="U4" s="189">
        <v>4.1218840440755411E-3</v>
      </c>
    </row>
    <row r="5" spans="1:21" ht="15" x14ac:dyDescent="0.2">
      <c r="B5" s="190" t="s">
        <v>42</v>
      </c>
      <c r="C5" s="191"/>
      <c r="D5" s="192">
        <v>3.0442468009095336E-5</v>
      </c>
      <c r="E5" s="192">
        <v>-1.7059265308627669E-4</v>
      </c>
      <c r="F5" s="192">
        <v>7.158711467813994E-5</v>
      </c>
      <c r="G5" s="192">
        <v>-1.1192591302866539E-4</v>
      </c>
      <c r="H5" s="192">
        <v>7.014049333875505E-5</v>
      </c>
      <c r="I5" s="192">
        <v>7.6348665475123312E-5</v>
      </c>
      <c r="J5" s="192">
        <v>8.6560861693119051E-5</v>
      </c>
      <c r="K5" s="192">
        <v>3.6896779882233943E-4</v>
      </c>
      <c r="L5" s="192">
        <v>3.5733140960148013E-4</v>
      </c>
      <c r="M5" s="192">
        <v>1.9006251090036841E-4</v>
      </c>
      <c r="N5" s="192">
        <v>3.5838063985016433E-4</v>
      </c>
      <c r="O5" s="192">
        <v>3.2919700599776114E-4</v>
      </c>
      <c r="P5" s="192">
        <v>2.3336567576981437E-4</v>
      </c>
      <c r="Q5" s="192">
        <v>1.4780302538475176E-4</v>
      </c>
      <c r="R5" s="192">
        <v>3.5459320094743951E-4</v>
      </c>
      <c r="S5" s="192">
        <v>2.0924109054587525E-3</v>
      </c>
      <c r="T5" s="192">
        <v>3.4870778468680808E-3</v>
      </c>
      <c r="U5" s="192">
        <v>5.7123764298325774E-3</v>
      </c>
    </row>
    <row r="6" spans="1:21" x14ac:dyDescent="0.2">
      <c r="B6" s="193" t="s">
        <v>43</v>
      </c>
      <c r="C6" s="194"/>
      <c r="D6" s="195">
        <v>-1.0590573050861529E-5</v>
      </c>
      <c r="E6" s="195">
        <v>4.7230517283392004E-5</v>
      </c>
      <c r="F6" s="195">
        <v>5.3297152909692613E-5</v>
      </c>
      <c r="G6" s="195">
        <v>-1.010392416700423E-5</v>
      </c>
      <c r="H6" s="195">
        <v>-8.0172384350651882E-5</v>
      </c>
      <c r="I6" s="195">
        <v>-7.0982513125872337E-5</v>
      </c>
      <c r="J6" s="195">
        <v>-2.309987676345493E-4</v>
      </c>
      <c r="K6" s="195">
        <v>2.6111394417505096E-4</v>
      </c>
      <c r="L6" s="195">
        <v>-7.3592254880139318E-4</v>
      </c>
      <c r="M6" s="195">
        <v>-6.9784113927662261E-5</v>
      </c>
      <c r="N6" s="195">
        <v>1.2633946629758697E-5</v>
      </c>
      <c r="O6" s="195">
        <v>1.1790809728706719E-4</v>
      </c>
      <c r="P6" s="195">
        <v>-5.3951630310522525E-5</v>
      </c>
      <c r="Q6" s="195">
        <v>-5.0744943572711421E-5</v>
      </c>
      <c r="R6" s="195">
        <v>-1.0670001593267031E-3</v>
      </c>
      <c r="S6" s="195">
        <v>9.1220310969064577E-4</v>
      </c>
      <c r="T6" s="195">
        <v>5.6656632095146708E-3</v>
      </c>
      <c r="U6" s="195">
        <v>1.036725131920524E-2</v>
      </c>
    </row>
    <row r="7" spans="1:21" x14ac:dyDescent="0.2">
      <c r="B7" s="193" t="s">
        <v>44</v>
      </c>
      <c r="C7" s="194"/>
      <c r="D7" s="195">
        <v>2.7889380131984609E-6</v>
      </c>
      <c r="E7" s="195">
        <v>-2.8832710624593361E-5</v>
      </c>
      <c r="F7" s="195">
        <v>-1.4650286388695477E-5</v>
      </c>
      <c r="G7" s="195">
        <v>-6.087896405992943E-6</v>
      </c>
      <c r="H7" s="195">
        <v>-1.5304676299066067E-5</v>
      </c>
      <c r="I7" s="195">
        <v>-6.5169286564970008E-5</v>
      </c>
      <c r="J7" s="195">
        <v>6.6034654503388523E-5</v>
      </c>
      <c r="K7" s="195">
        <v>1.0795972812682741E-4</v>
      </c>
      <c r="L7" s="195">
        <v>-1.0982042235874179E-4</v>
      </c>
      <c r="M7" s="195">
        <v>-1.5844770561379562E-5</v>
      </c>
      <c r="N7" s="195">
        <v>7.9566200118952324E-5</v>
      </c>
      <c r="O7" s="195">
        <v>-8.1746474696609006E-5</v>
      </c>
      <c r="P7" s="195">
        <v>-4.9958760334645191E-5</v>
      </c>
      <c r="Q7" s="195">
        <v>-1.1054715230329748E-5</v>
      </c>
      <c r="R7" s="195">
        <v>-3.4167934397921762E-5</v>
      </c>
      <c r="S7" s="195">
        <v>-1.7463475094947611E-4</v>
      </c>
      <c r="T7" s="195">
        <v>-4.3934131487111117E-4</v>
      </c>
      <c r="U7" s="195">
        <v>-2.2473556323121535E-5</v>
      </c>
    </row>
    <row r="8" spans="1:21" x14ac:dyDescent="0.2">
      <c r="B8" s="193" t="s">
        <v>45</v>
      </c>
      <c r="C8" s="194"/>
      <c r="D8" s="195">
        <v>-2.4880470279375899E-5</v>
      </c>
      <c r="E8" s="195">
        <v>6.8284050148026409E-5</v>
      </c>
      <c r="F8" s="195">
        <v>1.1877321748232639E-4</v>
      </c>
      <c r="G8" s="195">
        <v>-1.1399354572616538E-5</v>
      </c>
      <c r="H8" s="195">
        <v>-1.1369092903013023E-4</v>
      </c>
      <c r="I8" s="195">
        <v>-6.13469818372403E-5</v>
      </c>
      <c r="J8" s="195">
        <v>-4.3127733166470339E-4</v>
      </c>
      <c r="K8" s="195">
        <v>3.9177915548127551E-4</v>
      </c>
      <c r="L8" s="195">
        <v>-1.2684999945632436E-3</v>
      </c>
      <c r="M8" s="195">
        <v>-6.2224056644022419E-5</v>
      </c>
      <c r="N8" s="195">
        <v>-6.649661457269751E-5</v>
      </c>
      <c r="O8" s="195">
        <v>2.2855750230577065E-4</v>
      </c>
      <c r="P8" s="195">
        <v>-9.8564033313874866E-5</v>
      </c>
      <c r="Q8" s="195">
        <v>-8.7581454982998963E-5</v>
      </c>
      <c r="R8" s="195">
        <v>-1.8534823523618238E-3</v>
      </c>
      <c r="S8" s="195">
        <v>1.6672708300289329E-3</v>
      </c>
      <c r="T8" s="195">
        <v>9.8829428750484283E-3</v>
      </c>
      <c r="U8" s="195">
        <v>1.7765880772146136E-2</v>
      </c>
    </row>
    <row r="9" spans="1:21" x14ac:dyDescent="0.2">
      <c r="B9" s="193" t="s">
        <v>46</v>
      </c>
      <c r="C9" s="194"/>
      <c r="D9" s="195">
        <v>1.3052788668810322E-5</v>
      </c>
      <c r="E9" s="195">
        <v>1.0111214581876027E-4</v>
      </c>
      <c r="F9" s="195">
        <v>-7.2026953915060865E-5</v>
      </c>
      <c r="G9" s="195">
        <v>-1.0843307435393079E-5</v>
      </c>
      <c r="H9" s="195">
        <v>-8.590733485591695E-5</v>
      </c>
      <c r="I9" s="195">
        <v>-1.2943011241339786E-4</v>
      </c>
      <c r="J9" s="195">
        <v>-1.9269928589915608E-5</v>
      </c>
      <c r="K9" s="195">
        <v>6.6070685909469518E-5</v>
      </c>
      <c r="L9" s="195">
        <v>1.1156376512344579E-4</v>
      </c>
      <c r="M9" s="195">
        <v>-1.9696129114432637E-4</v>
      </c>
      <c r="N9" s="195">
        <v>1.9312827022166523E-4</v>
      </c>
      <c r="O9" s="195">
        <v>6.7648207086490331E-5</v>
      </c>
      <c r="P9" s="195">
        <v>6.3153380368108358E-5</v>
      </c>
      <c r="Q9" s="195">
        <v>2.8853142501894524E-6</v>
      </c>
      <c r="R9" s="195">
        <v>2.0624376849731618E-4</v>
      </c>
      <c r="S9" s="195">
        <v>-7.5658723774907344E-5</v>
      </c>
      <c r="T9" s="195">
        <v>2.920710853888675E-4</v>
      </c>
      <c r="U9" s="195">
        <v>7.3618006036846317E-4</v>
      </c>
    </row>
    <row r="10" spans="1:21" x14ac:dyDescent="0.2">
      <c r="B10" s="196" t="s">
        <v>47</v>
      </c>
      <c r="C10" s="197"/>
      <c r="D10" s="195">
        <v>-2.8010078663820437E-5</v>
      </c>
      <c r="E10" s="195">
        <v>9.7626728456479128E-5</v>
      </c>
      <c r="F10" s="195">
        <v>4.2234507635852125E-5</v>
      </c>
      <c r="G10" s="195">
        <v>-3.1623680720294089E-5</v>
      </c>
      <c r="H10" s="195">
        <v>5.1987364752426046E-5</v>
      </c>
      <c r="I10" s="195">
        <v>-7.7470419993508344E-5</v>
      </c>
      <c r="J10" s="195">
        <v>-4.6761384159932362E-5</v>
      </c>
      <c r="K10" s="195">
        <v>1.9233420464415119E-4</v>
      </c>
      <c r="L10" s="195">
        <v>2.1605468087249058E-4</v>
      </c>
      <c r="M10" s="195">
        <v>2.7632698063451144E-4</v>
      </c>
      <c r="N10" s="195">
        <v>3.0938434790495073E-4</v>
      </c>
      <c r="O10" s="195">
        <v>2.8416600980385454E-4</v>
      </c>
      <c r="P10" s="195">
        <v>4.0435898372503942E-4</v>
      </c>
      <c r="Q10" s="195">
        <v>1.4279014435358839E-4</v>
      </c>
      <c r="R10" s="195">
        <v>8.5698233675635116E-4</v>
      </c>
      <c r="S10" s="195">
        <v>1.4875202793445119E-3</v>
      </c>
      <c r="T10" s="195">
        <v>2.3377246488152092E-3</v>
      </c>
      <c r="U10" s="195">
        <v>3.2651436468220663E-3</v>
      </c>
    </row>
    <row r="11" spans="1:21" x14ac:dyDescent="0.2">
      <c r="B11" s="193" t="s">
        <v>48</v>
      </c>
      <c r="C11" s="194"/>
      <c r="D11" s="195">
        <v>3.1542647444871008E-5</v>
      </c>
      <c r="E11" s="195">
        <v>-3.3776729050360998E-6</v>
      </c>
      <c r="F11" s="195">
        <v>-4.6020266418200784E-5</v>
      </c>
      <c r="G11" s="195">
        <v>1.2481197147362622E-5</v>
      </c>
      <c r="H11" s="195">
        <v>3.3998941930901694E-5</v>
      </c>
      <c r="I11" s="195">
        <v>-5.7024204229705333E-6</v>
      </c>
      <c r="J11" s="195">
        <v>-9.8932942057428086E-5</v>
      </c>
      <c r="K11" s="195">
        <v>4.9575277848568078E-4</v>
      </c>
      <c r="L11" s="195">
        <v>3.1879263603551422E-4</v>
      </c>
      <c r="M11" s="195">
        <v>1.7594853828173385E-4</v>
      </c>
      <c r="N11" s="195">
        <v>2.3398187273304671E-4</v>
      </c>
      <c r="O11" s="195">
        <v>2.641961035010354E-5</v>
      </c>
      <c r="P11" s="195">
        <v>2.1389223594003859E-4</v>
      </c>
      <c r="Q11" s="195">
        <v>1.0493494351493382E-4</v>
      </c>
      <c r="R11" s="195">
        <v>2.123936537360871E-3</v>
      </c>
      <c r="S11" s="195">
        <v>4.1487899039485132E-3</v>
      </c>
      <c r="T11" s="195">
        <v>7.8079967629269831E-3</v>
      </c>
      <c r="U11" s="195">
        <v>1.1943508056018848E-2</v>
      </c>
    </row>
    <row r="12" spans="1:21" x14ac:dyDescent="0.2">
      <c r="B12" s="193" t="s">
        <v>49</v>
      </c>
      <c r="C12" s="194"/>
      <c r="D12" s="195">
        <v>-5.0593093913975373E-5</v>
      </c>
      <c r="E12" s="195">
        <v>1.3590547623754112E-4</v>
      </c>
      <c r="F12" s="195">
        <v>6.8883962300869683E-5</v>
      </c>
      <c r="G12" s="195">
        <v>-6.3230018692905787E-5</v>
      </c>
      <c r="H12" s="195">
        <v>5.982605667376184E-5</v>
      </c>
      <c r="I12" s="195">
        <v>-1.0657396845181744E-4</v>
      </c>
      <c r="J12" s="195">
        <v>-4.3252028791185282E-5</v>
      </c>
      <c r="K12" s="195">
        <v>9.8874368900769838E-5</v>
      </c>
      <c r="L12" s="195">
        <v>1.9461681371413242E-4</v>
      </c>
      <c r="M12" s="195">
        <v>2.878433983755091E-4</v>
      </c>
      <c r="N12" s="195">
        <v>3.1705226119460583E-4</v>
      </c>
      <c r="O12" s="195">
        <v>3.4903888260084948E-4</v>
      </c>
      <c r="P12" s="195">
        <v>4.1838874606758836E-4</v>
      </c>
      <c r="Q12" s="195">
        <v>1.4384894775476553E-4</v>
      </c>
      <c r="R12" s="195">
        <v>3.216642145307258E-4</v>
      </c>
      <c r="S12" s="195">
        <v>4.3692289889762925E-4</v>
      </c>
      <c r="T12" s="195">
        <v>4.0572850458953091E-4</v>
      </c>
      <c r="U12" s="195">
        <v>1.8357542548708139E-4</v>
      </c>
    </row>
    <row r="13" spans="1:21" x14ac:dyDescent="0.2">
      <c r="B13" s="196" t="s">
        <v>50</v>
      </c>
      <c r="C13" s="197"/>
      <c r="D13" s="195">
        <v>2.0426953279972793E-6</v>
      </c>
      <c r="E13" s="195">
        <v>4.435879266528886E-5</v>
      </c>
      <c r="F13" s="195">
        <v>1.1425296572387111E-4</v>
      </c>
      <c r="G13" s="195">
        <v>1.4689586663796383E-4</v>
      </c>
      <c r="H13" s="195">
        <v>-6.1885982336029599E-5</v>
      </c>
      <c r="I13" s="195">
        <v>-6.4954651583737366E-5</v>
      </c>
      <c r="J13" s="195">
        <v>-3.5517731481360393E-5</v>
      </c>
      <c r="K13" s="195">
        <v>1.4544920684336216E-3</v>
      </c>
      <c r="L13" s="195">
        <v>1.2024597032767037E-3</v>
      </c>
      <c r="M13" s="195">
        <v>-4.1690863572907411E-4</v>
      </c>
      <c r="N13" s="195">
        <v>-5.7070206190901196E-4</v>
      </c>
      <c r="O13" s="195">
        <v>-1.5220680617211713E-3</v>
      </c>
      <c r="P13" s="195">
        <v>-2.7970740392313509E-4</v>
      </c>
      <c r="Q13" s="195">
        <v>-2.8912982546702715E-5</v>
      </c>
      <c r="R13" s="195">
        <v>4.963354109681628E-4</v>
      </c>
      <c r="S13" s="195">
        <v>2.537913395314062E-3</v>
      </c>
      <c r="T13" s="195">
        <v>4.5463588578742442E-3</v>
      </c>
      <c r="U13" s="195">
        <v>5.1631719929068343E-3</v>
      </c>
    </row>
    <row r="14" spans="1:21" x14ac:dyDescent="0.2">
      <c r="B14" s="196" t="s">
        <v>51</v>
      </c>
      <c r="C14" s="197"/>
      <c r="D14" s="195">
        <v>2.5714972376933432E-4</v>
      </c>
      <c r="E14" s="195">
        <v>7.9050129443203332E-5</v>
      </c>
      <c r="F14" s="195">
        <v>-5.4006166987474735E-5</v>
      </c>
      <c r="G14" s="195">
        <v>7.7020296573859781E-6</v>
      </c>
      <c r="H14" s="195">
        <v>2.0620600216747498E-4</v>
      </c>
      <c r="I14" s="195">
        <v>4.5546872774671066E-4</v>
      </c>
      <c r="J14" s="195">
        <v>7.0189089937522375E-4</v>
      </c>
      <c r="K14" s="195">
        <v>-2.2818423504400442E-4</v>
      </c>
      <c r="L14" s="195">
        <v>6.50357863509754E-5</v>
      </c>
      <c r="M14" s="195">
        <v>7.7463562886470605E-4</v>
      </c>
      <c r="N14" s="195">
        <v>1.5010721810584382E-3</v>
      </c>
      <c r="O14" s="195">
        <v>8.9133337900726417E-4</v>
      </c>
      <c r="P14" s="195">
        <v>2.9467075925364572E-3</v>
      </c>
      <c r="Q14" s="195">
        <v>6.1078315416085438E-4</v>
      </c>
      <c r="R14" s="195">
        <v>1.0798402957374886E-3</v>
      </c>
      <c r="S14" s="195">
        <v>8.9727477602652428E-4</v>
      </c>
      <c r="T14" s="195">
        <v>2.3010231815572268E-3</v>
      </c>
      <c r="U14" s="195">
        <v>3.457450519726013E-3</v>
      </c>
    </row>
    <row r="15" spans="1:21" x14ac:dyDescent="0.2">
      <c r="B15" s="196" t="s">
        <v>52</v>
      </c>
      <c r="C15" s="197"/>
      <c r="D15" s="195">
        <v>8.3425859047636663E-5</v>
      </c>
      <c r="E15" s="195">
        <v>-9.2054018709419871E-4</v>
      </c>
      <c r="F15" s="195">
        <v>1.9165602045179142E-4</v>
      </c>
      <c r="G15" s="195">
        <v>-5.2910821626661608E-4</v>
      </c>
      <c r="H15" s="195">
        <v>2.6342764735498569E-4</v>
      </c>
      <c r="I15" s="195">
        <v>3.5509861564575473E-4</v>
      </c>
      <c r="J15" s="195">
        <v>5.0429371153670743E-4</v>
      </c>
      <c r="K15" s="195">
        <v>9.785454961863671E-4</v>
      </c>
      <c r="L15" s="195">
        <v>1.8579202695181429E-3</v>
      </c>
      <c r="M15" s="195">
        <v>3.6170613954200626E-4</v>
      </c>
      <c r="N15" s="195">
        <v>6.1229834106502068E-4</v>
      </c>
      <c r="O15" s="195">
        <v>7.951537866306424E-4</v>
      </c>
      <c r="P15" s="195">
        <v>-6.6706895676571509E-4</v>
      </c>
      <c r="Q15" s="195">
        <v>2.8570197506172512E-4</v>
      </c>
      <c r="R15" s="195">
        <v>1.2739871896318977E-3</v>
      </c>
      <c r="S15" s="195">
        <v>5.2174934636526338E-3</v>
      </c>
      <c r="T15" s="195">
        <v>2.2421764615017103E-3</v>
      </c>
      <c r="U15" s="195">
        <v>6.8585179999067769E-3</v>
      </c>
    </row>
    <row r="16" spans="1:21" x14ac:dyDescent="0.2">
      <c r="B16" s="193" t="s">
        <v>53</v>
      </c>
      <c r="C16" s="194"/>
      <c r="D16" s="195">
        <v>1.5383182289996356E-4</v>
      </c>
      <c r="E16" s="195">
        <v>-1.218742683332108E-4</v>
      </c>
      <c r="F16" s="195">
        <v>7.0095442008333286E-4</v>
      </c>
      <c r="G16" s="195">
        <v>-1.4790086005944669E-4</v>
      </c>
      <c r="H16" s="195">
        <v>-2.1704107258690986E-4</v>
      </c>
      <c r="I16" s="195">
        <v>8.4178864680151122E-4</v>
      </c>
      <c r="J16" s="195">
        <v>2.8538656373555682E-4</v>
      </c>
      <c r="K16" s="195">
        <v>-1.0237055493700353E-4</v>
      </c>
      <c r="L16" s="195">
        <v>1.2477488258788583E-4</v>
      </c>
      <c r="M16" s="195">
        <v>7.6664273696436247E-4</v>
      </c>
      <c r="N16" s="195">
        <v>-2.7601198361093537E-5</v>
      </c>
      <c r="O16" s="195">
        <v>1.9707780582089995E-4</v>
      </c>
      <c r="P16" s="195">
        <v>-1.285116286428023E-3</v>
      </c>
      <c r="Q16" s="195">
        <v>7.783359639068621E-5</v>
      </c>
      <c r="R16" s="195">
        <v>8.1154483707446268E-4</v>
      </c>
      <c r="S16" s="195">
        <v>3.4894340590874151E-3</v>
      </c>
      <c r="T16" s="195">
        <v>7.093313805477397E-4</v>
      </c>
      <c r="U16" s="195">
        <v>3.2353113226870622E-3</v>
      </c>
    </row>
    <row r="17" spans="1:36" x14ac:dyDescent="0.2">
      <c r="B17" s="193" t="s">
        <v>54</v>
      </c>
      <c r="C17" s="194"/>
      <c r="D17" s="198">
        <v>-4.9919669401932154E-5</v>
      </c>
      <c r="E17" s="198">
        <v>-2.1424029805746647E-3</v>
      </c>
      <c r="F17" s="198">
        <v>-7.1385821538672012E-4</v>
      </c>
      <c r="G17" s="198">
        <v>-1.2080158515049844E-3</v>
      </c>
      <c r="H17" s="198">
        <v>1.0914633264857976E-3</v>
      </c>
      <c r="I17" s="198">
        <v>-4.8444506961431433E-4</v>
      </c>
      <c r="J17" s="198">
        <v>9.0323485775201107E-4</v>
      </c>
      <c r="K17" s="198">
        <v>2.7782716979958266E-3</v>
      </c>
      <c r="L17" s="198">
        <v>4.8095228679876367E-3</v>
      </c>
      <c r="M17" s="198">
        <v>-3.6117649021205622E-4</v>
      </c>
      <c r="N17" s="198">
        <v>1.727335565113064E-3</v>
      </c>
      <c r="O17" s="198">
        <v>1.8806912626181393E-3</v>
      </c>
      <c r="P17" s="198">
        <v>5.6215754327726408E-4</v>
      </c>
      <c r="Q17" s="198">
        <v>6.4812319896345727E-4</v>
      </c>
      <c r="R17" s="198">
        <v>2.0008489367404625E-3</v>
      </c>
      <c r="S17" s="198">
        <v>8.4312668815531566E-3</v>
      </c>
      <c r="T17" s="198">
        <v>5.0795960334588663E-3</v>
      </c>
      <c r="U17" s="198">
        <v>1.346139606107255E-2</v>
      </c>
    </row>
    <row r="18" spans="1:36" ht="15" x14ac:dyDescent="0.2">
      <c r="B18" s="199" t="s">
        <v>55</v>
      </c>
      <c r="C18" s="200"/>
      <c r="D18" s="201">
        <v>-5.1029765412158312E-6</v>
      </c>
      <c r="E18" s="201">
        <v>-2.5567231154433046E-5</v>
      </c>
      <c r="F18" s="201">
        <v>2.6843959138878049E-5</v>
      </c>
      <c r="G18" s="201">
        <v>-6.8964464231435763E-5</v>
      </c>
      <c r="H18" s="201">
        <v>4.2910551169228484E-5</v>
      </c>
      <c r="I18" s="201">
        <v>-2.8036392745400818E-5</v>
      </c>
      <c r="J18" s="201">
        <v>-2.6004733926077161E-4</v>
      </c>
      <c r="K18" s="201">
        <v>1.8461268293723521E-4</v>
      </c>
      <c r="L18" s="201">
        <v>-9.655539099484578E-6</v>
      </c>
      <c r="M18" s="201">
        <v>-7.499557857149064E-5</v>
      </c>
      <c r="N18" s="201">
        <v>-1.2420400042145729E-4</v>
      </c>
      <c r="O18" s="201">
        <v>3.2785220330788789E-5</v>
      </c>
      <c r="P18" s="201">
        <v>3.1933786935356423E-4</v>
      </c>
      <c r="Q18" s="201">
        <v>7.8389956525981574E-8</v>
      </c>
      <c r="R18" s="201">
        <v>4.0773431894502998E-4</v>
      </c>
      <c r="S18" s="201">
        <v>-4.2934328326438287E-4</v>
      </c>
      <c r="T18" s="201">
        <v>-7.2948648242743275E-4</v>
      </c>
      <c r="U18" s="201">
        <v>1.3710858690276773E-3</v>
      </c>
    </row>
    <row r="19" spans="1:36" x14ac:dyDescent="0.2">
      <c r="B19" s="196" t="s">
        <v>56</v>
      </c>
      <c r="C19" s="197"/>
      <c r="D19" s="195">
        <v>-8.7600131475351617E-6</v>
      </c>
      <c r="E19" s="195">
        <v>-3.4331488360073159E-5</v>
      </c>
      <c r="F19" s="195">
        <v>-4.2297794768941799E-6</v>
      </c>
      <c r="G19" s="195">
        <v>-1.1142276533093742E-5</v>
      </c>
      <c r="H19" s="195">
        <v>-4.3624028854827301E-6</v>
      </c>
      <c r="I19" s="195">
        <v>-9.8588887960104898E-6</v>
      </c>
      <c r="J19" s="195">
        <v>-1.8128482472179464E-4</v>
      </c>
      <c r="K19" s="195">
        <v>-1.8210121618289499E-5</v>
      </c>
      <c r="L19" s="195">
        <v>-2.5658445239962191E-4</v>
      </c>
      <c r="M19" s="195">
        <v>-2.7152944674180279E-4</v>
      </c>
      <c r="N19" s="195">
        <v>-1.7368260193495466E-4</v>
      </c>
      <c r="O19" s="195">
        <v>-1.2371989157689001E-4</v>
      </c>
      <c r="P19" s="195">
        <v>2.7895116745479953E-4</v>
      </c>
      <c r="Q19" s="195">
        <v>-6.7951160214296813E-5</v>
      </c>
      <c r="R19" s="195">
        <v>2.6056425434317632E-4</v>
      </c>
      <c r="S19" s="195">
        <v>-9.1965535564508816E-4</v>
      </c>
      <c r="T19" s="195">
        <v>-2.2880668856972708E-4</v>
      </c>
      <c r="U19" s="195">
        <v>7.1479761231563188E-5</v>
      </c>
    </row>
    <row r="20" spans="1:36" ht="15" customHeight="1" x14ac:dyDescent="0.2">
      <c r="B20" s="193" t="s">
        <v>57</v>
      </c>
      <c r="C20" s="194"/>
      <c r="D20" s="195">
        <v>-5.5162603995739801E-7</v>
      </c>
      <c r="E20" s="195">
        <v>-4.1306461088241875E-6</v>
      </c>
      <c r="F20" s="195">
        <v>2.1998209664975121E-6</v>
      </c>
      <c r="G20" s="195">
        <v>-6.9613531491485858E-6</v>
      </c>
      <c r="H20" s="195">
        <v>-6.6436061284536052E-6</v>
      </c>
      <c r="I20" s="195">
        <v>-8.4954004542225903E-7</v>
      </c>
      <c r="J20" s="195">
        <v>-1.9621564443239592E-6</v>
      </c>
      <c r="K20" s="195">
        <v>-1.6023434790790603E-5</v>
      </c>
      <c r="L20" s="195">
        <v>-8.6978785604041597E-5</v>
      </c>
      <c r="M20" s="195">
        <v>1.368800709733442E-5</v>
      </c>
      <c r="N20" s="195">
        <v>3.4512546823073365E-5</v>
      </c>
      <c r="O20" s="195">
        <v>2.5794925285094195E-5</v>
      </c>
      <c r="P20" s="195">
        <v>3.8983868956732337E-5</v>
      </c>
      <c r="Q20" s="195">
        <v>-1.1009244471615887E-7</v>
      </c>
      <c r="R20" s="195">
        <v>7.7355126382627759E-5</v>
      </c>
      <c r="S20" s="195">
        <v>7.3722990108215924E-6</v>
      </c>
      <c r="T20" s="195">
        <v>-4.1685518358480778E-5</v>
      </c>
      <c r="U20" s="195">
        <v>2.1259883907820409E-4</v>
      </c>
    </row>
    <row r="21" spans="1:36" x14ac:dyDescent="0.2">
      <c r="B21" s="193" t="s">
        <v>58</v>
      </c>
      <c r="C21" s="194"/>
      <c r="D21" s="195">
        <v>-1.2056810990668243E-4</v>
      </c>
      <c r="E21" s="195">
        <v>-4.3894259755317133E-4</v>
      </c>
      <c r="F21" s="195">
        <v>-9.0521549026001402E-5</v>
      </c>
      <c r="G21" s="195">
        <v>-7.0342339799189801E-5</v>
      </c>
      <c r="H21" s="195">
        <v>3.1031103415068984E-5</v>
      </c>
      <c r="I21" s="195">
        <v>-1.4624888351300047E-4</v>
      </c>
      <c r="J21" s="195">
        <v>-2.947388344236912E-3</v>
      </c>
      <c r="K21" s="195">
        <v>-5.0860521075835052E-5</v>
      </c>
      <c r="L21" s="195">
        <v>-2.8285083204492301E-3</v>
      </c>
      <c r="M21" s="195">
        <v>-5.0478410685613762E-3</v>
      </c>
      <c r="N21" s="195">
        <v>-3.4408533683853992E-3</v>
      </c>
      <c r="O21" s="195">
        <v>-2.612980530896869E-3</v>
      </c>
      <c r="P21" s="195">
        <v>4.1388007191145437E-3</v>
      </c>
      <c r="Q21" s="195">
        <v>-1.0955926693252405E-3</v>
      </c>
      <c r="R21" s="195">
        <v>2.8826791077132263E-3</v>
      </c>
      <c r="S21" s="195">
        <v>-1.435032304401973E-2</v>
      </c>
      <c r="T21" s="195">
        <v>-3.1123069624340305E-3</v>
      </c>
      <c r="U21" s="195">
        <v>-2.1506778981464914E-3</v>
      </c>
    </row>
    <row r="22" spans="1:36" x14ac:dyDescent="0.2">
      <c r="B22" s="202" t="s">
        <v>59</v>
      </c>
      <c r="C22" s="203"/>
      <c r="D22" s="204">
        <v>6.4450425016904234E-6</v>
      </c>
      <c r="E22" s="204">
        <v>2.9000905410470068E-7</v>
      </c>
      <c r="F22" s="204">
        <v>1.2217259441138495E-4</v>
      </c>
      <c r="G22" s="204">
        <v>-2.4305156174120324E-4</v>
      </c>
      <c r="H22" s="204">
        <v>1.8946328030011728E-4</v>
      </c>
      <c r="I22" s="204">
        <v>-8.6032559054038948E-5</v>
      </c>
      <c r="J22" s="204">
        <v>-4.9906242099140297E-4</v>
      </c>
      <c r="K22" s="204">
        <v>8.2308124360785939E-4</v>
      </c>
      <c r="L22" s="204">
        <v>8.1238465733357579E-4</v>
      </c>
      <c r="M22" s="204">
        <v>5.465570518508045E-4</v>
      </c>
      <c r="N22" s="204">
        <v>4.4235728774877359E-5</v>
      </c>
      <c r="O22" s="204">
        <v>5.6849104113232407E-4</v>
      </c>
      <c r="P22" s="204">
        <v>4.5574216929167299E-4</v>
      </c>
      <c r="Q22" s="204">
        <v>2.1637633898996533E-4</v>
      </c>
      <c r="R22" s="204">
        <v>8.5600033768717942E-4</v>
      </c>
      <c r="S22" s="204">
        <v>1.1290707083315699E-3</v>
      </c>
      <c r="T22" s="204">
        <v>-2.2699356078725863E-3</v>
      </c>
      <c r="U22" s="204">
        <v>5.418544359251154E-3</v>
      </c>
    </row>
    <row r="23" spans="1:36" x14ac:dyDescent="0.2">
      <c r="B23" s="205"/>
      <c r="C23" s="205"/>
      <c r="D23" s="206"/>
      <c r="E23" s="206"/>
    </row>
    <row r="24" spans="1:36" x14ac:dyDescent="0.2">
      <c r="R24" s="207"/>
      <c r="S24" s="207"/>
      <c r="T24" s="208"/>
    </row>
    <row r="25" spans="1:36" ht="15.75" x14ac:dyDescent="0.2">
      <c r="A25" s="183" t="s">
        <v>60</v>
      </c>
      <c r="B25" s="184"/>
      <c r="C25" s="184"/>
      <c r="D25" s="184"/>
      <c r="E25" s="184"/>
      <c r="F25" s="184"/>
      <c r="G25" s="184"/>
      <c r="H25" s="184"/>
      <c r="I25" s="184"/>
      <c r="J25" s="184"/>
      <c r="K25" s="184"/>
      <c r="L25" s="184"/>
      <c r="M25" s="184"/>
      <c r="N25" s="184"/>
      <c r="O25" s="184"/>
      <c r="P25" s="184"/>
      <c r="X25" s="209"/>
    </row>
    <row r="27" spans="1:36" ht="13.5" customHeight="1" x14ac:dyDescent="0.25">
      <c r="B27" s="210" t="s">
        <v>82</v>
      </c>
      <c r="C27" s="210"/>
      <c r="D27" s="210"/>
      <c r="E27" s="210"/>
      <c r="F27" s="210"/>
      <c r="G27" s="210"/>
      <c r="H27" s="210"/>
      <c r="I27" s="210"/>
      <c r="J27" s="210"/>
      <c r="K27" s="210"/>
      <c r="L27" s="210"/>
      <c r="M27" s="210"/>
    </row>
    <row r="28" spans="1:36" ht="13.5" customHeight="1" thickBot="1" x14ac:dyDescent="0.3">
      <c r="B28" s="210"/>
      <c r="C28" s="210"/>
      <c r="D28" s="210"/>
      <c r="E28" s="210"/>
      <c r="F28" s="210"/>
      <c r="G28" s="210"/>
      <c r="H28" s="210"/>
      <c r="I28" s="210"/>
      <c r="J28" s="210"/>
      <c r="K28" s="210"/>
      <c r="L28" s="210"/>
      <c r="P28" s="210"/>
    </row>
    <row r="29" spans="1:36" ht="32.25" customHeight="1" thickBot="1" x14ac:dyDescent="0.25">
      <c r="D29" s="211" t="s">
        <v>61</v>
      </c>
      <c r="E29" s="212"/>
      <c r="F29" s="212"/>
      <c r="G29" s="212"/>
      <c r="H29" s="212"/>
      <c r="I29" s="212"/>
      <c r="J29" s="212"/>
      <c r="K29" s="212"/>
      <c r="L29" s="212"/>
      <c r="M29" s="212"/>
      <c r="N29" s="213"/>
      <c r="O29" s="214"/>
      <c r="P29" s="214"/>
      <c r="Q29" s="214"/>
      <c r="R29" s="214"/>
      <c r="S29" s="214"/>
      <c r="T29" s="214"/>
      <c r="U29" s="214"/>
      <c r="V29" s="214"/>
      <c r="W29" s="214"/>
      <c r="X29" s="214"/>
      <c r="Y29" s="214"/>
      <c r="Z29" s="214"/>
      <c r="AA29" s="214"/>
      <c r="AB29" s="214"/>
      <c r="AC29" s="214"/>
      <c r="AD29" s="214"/>
      <c r="AE29" s="214"/>
      <c r="AF29" s="214"/>
      <c r="AG29" s="214"/>
      <c r="AH29" s="214"/>
      <c r="AI29" s="214"/>
    </row>
    <row r="30" spans="1:36" s="215" customFormat="1" ht="23.25" customHeight="1" thickBot="1" x14ac:dyDescent="0.25">
      <c r="B30" s="216" t="s">
        <v>62</v>
      </c>
      <c r="C30" s="217" t="s">
        <v>63</v>
      </c>
      <c r="D30" s="218" t="s">
        <v>64</v>
      </c>
      <c r="E30" s="218" t="s">
        <v>65</v>
      </c>
      <c r="F30" s="219">
        <v>45292</v>
      </c>
      <c r="G30" s="219">
        <f t="shared" ref="G30:L30" si="0">EOMONTH(F30,0)+1</f>
        <v>45323</v>
      </c>
      <c r="H30" s="219">
        <f t="shared" si="0"/>
        <v>45352</v>
      </c>
      <c r="I30" s="219">
        <f t="shared" si="0"/>
        <v>45383</v>
      </c>
      <c r="J30" s="219">
        <f t="shared" si="0"/>
        <v>45413</v>
      </c>
      <c r="K30" s="219">
        <f t="shared" si="0"/>
        <v>45444</v>
      </c>
      <c r="L30" s="219">
        <f t="shared" si="0"/>
        <v>45474</v>
      </c>
      <c r="M30" s="218" t="s">
        <v>66</v>
      </c>
      <c r="N30" s="220" t="s">
        <v>67</v>
      </c>
      <c r="O30" s="221"/>
      <c r="P30" s="221"/>
      <c r="Q30" s="221"/>
      <c r="R30" s="221"/>
      <c r="S30" s="221"/>
      <c r="T30" s="221"/>
      <c r="U30" s="221"/>
      <c r="V30" s="221"/>
      <c r="W30" s="221"/>
      <c r="X30" s="221"/>
      <c r="Y30" s="221"/>
      <c r="Z30" s="221"/>
      <c r="AA30" s="221"/>
      <c r="AB30" s="221"/>
      <c r="AC30" s="221"/>
      <c r="AD30" s="221"/>
      <c r="AE30" s="221"/>
      <c r="AF30" s="221"/>
      <c r="AG30" s="221"/>
      <c r="AH30" s="221"/>
      <c r="AI30" s="221"/>
      <c r="AJ30" s="221"/>
    </row>
    <row r="31" spans="1:36" x14ac:dyDescent="0.2">
      <c r="B31" s="222">
        <v>44562</v>
      </c>
      <c r="C31" s="223">
        <v>478.19876147709221</v>
      </c>
      <c r="D31" s="224">
        <v>5.9242646713593103</v>
      </c>
      <c r="E31" s="224">
        <v>1.3462381635308702</v>
      </c>
      <c r="F31" s="225">
        <v>1.2097815785807597E-2</v>
      </c>
      <c r="G31" s="225">
        <v>9.0073962500810012E-2</v>
      </c>
      <c r="H31" s="225">
        <v>-0.38114851026870156</v>
      </c>
      <c r="I31" s="225">
        <v>0.17614096000005475</v>
      </c>
      <c r="J31" s="225">
        <v>3.4561620000033599E-2</v>
      </c>
      <c r="K31" s="225">
        <v>3.1097259999967264E-2</v>
      </c>
      <c r="L31" s="225">
        <v>3.1906430000049113E-2</v>
      </c>
      <c r="M31" s="224">
        <f t="shared" ref="M31:M42" si="1">SUM(F31:L31)</f>
        <v>-5.2704619819792242E-3</v>
      </c>
      <c r="N31" s="224">
        <f t="shared" ref="N31:N60" si="2">D31+E31+M31</f>
        <v>7.2652323729082013</v>
      </c>
    </row>
    <row r="32" spans="1:36" x14ac:dyDescent="0.2">
      <c r="B32" s="222">
        <v>44593</v>
      </c>
      <c r="C32" s="226">
        <v>397.07740198875302</v>
      </c>
      <c r="D32" s="224">
        <v>4.0233469580725796</v>
      </c>
      <c r="E32" s="224">
        <v>0.87828391783557436</v>
      </c>
      <c r="F32" s="225">
        <v>3.387424216589352E-2</v>
      </c>
      <c r="G32" s="225">
        <v>5.6684169238508275E-2</v>
      </c>
      <c r="H32" s="225">
        <v>7.1924771985436564E-3</v>
      </c>
      <c r="I32" s="225">
        <v>-7.7081113263830048E-2</v>
      </c>
      <c r="J32" s="225">
        <v>1.8089939999981652E-2</v>
      </c>
      <c r="K32" s="225">
        <v>2.6699700000563098E-3</v>
      </c>
      <c r="L32" s="225">
        <v>1.2091849999933402E-2</v>
      </c>
      <c r="M32" s="224">
        <f t="shared" si="1"/>
        <v>5.3521535339086768E-2</v>
      </c>
      <c r="N32" s="224">
        <f t="shared" si="2"/>
        <v>4.9551524112472407</v>
      </c>
    </row>
    <row r="33" spans="2:14" x14ac:dyDescent="0.2">
      <c r="B33" s="222">
        <v>44621</v>
      </c>
      <c r="C33" s="226">
        <v>457.66042682481287</v>
      </c>
      <c r="D33" s="224">
        <v>4.1575962257055039</v>
      </c>
      <c r="E33" s="224">
        <v>1.5046422847087797</v>
      </c>
      <c r="F33" s="225">
        <v>1.8309685032249945E-2</v>
      </c>
      <c r="G33" s="225">
        <v>1.7201700591499502E-2</v>
      </c>
      <c r="H33" s="225">
        <v>1.8586606967289754E-2</v>
      </c>
      <c r="I33" s="225">
        <v>-5.5531902871166494E-3</v>
      </c>
      <c r="J33" s="225">
        <v>-9.0654047530449589E-2</v>
      </c>
      <c r="K33" s="225">
        <v>3.6848329999997986E-2</v>
      </c>
      <c r="L33" s="225">
        <v>8.6121699999921475E-3</v>
      </c>
      <c r="M33" s="224">
        <f t="shared" si="1"/>
        <v>3.3512547734630971E-3</v>
      </c>
      <c r="N33" s="224">
        <f t="shared" si="2"/>
        <v>5.6655897651877467</v>
      </c>
    </row>
    <row r="34" spans="2:14" x14ac:dyDescent="0.2">
      <c r="B34" s="222">
        <v>44652</v>
      </c>
      <c r="C34" s="226">
        <v>416.95341731130947</v>
      </c>
      <c r="D34" s="224">
        <v>3.4955392206950364</v>
      </c>
      <c r="E34" s="224">
        <v>1.2289986737230265</v>
      </c>
      <c r="F34" s="225">
        <v>-1.8504324001753503E-2</v>
      </c>
      <c r="G34" s="225">
        <v>1.9554370987691527E-2</v>
      </c>
      <c r="H34" s="225">
        <v>-3.3197709702562861E-2</v>
      </c>
      <c r="I34" s="225">
        <v>2.1288511313741765E-2</v>
      </c>
      <c r="J34" s="225">
        <v>6.6550872389825599E-3</v>
      </c>
      <c r="K34" s="225">
        <v>-8.4061591563113325E-2</v>
      </c>
      <c r="L34" s="225">
        <v>4.421423999997387E-2</v>
      </c>
      <c r="M34" s="224">
        <f t="shared" si="1"/>
        <v>-4.4051415727039966E-2</v>
      </c>
      <c r="N34" s="224">
        <f t="shared" si="2"/>
        <v>4.680486478691023</v>
      </c>
    </row>
    <row r="35" spans="2:14" x14ac:dyDescent="0.2">
      <c r="B35" s="222">
        <v>44682</v>
      </c>
      <c r="C35" s="226">
        <v>424.82968189567652</v>
      </c>
      <c r="D35" s="224">
        <v>3.0674338900086582</v>
      </c>
      <c r="E35" s="224">
        <v>1.1398970560778139</v>
      </c>
      <c r="F35" s="225">
        <v>6.601100384983738E-2</v>
      </c>
      <c r="G35" s="225">
        <v>2.0382327035122216E-3</v>
      </c>
      <c r="H35" s="225">
        <v>-2.191870514815264E-2</v>
      </c>
      <c r="I35" s="225">
        <v>8.7390938125224693E-2</v>
      </c>
      <c r="J35" s="225">
        <v>7.2814896629438408E-3</v>
      </c>
      <c r="K35" s="225">
        <v>-1.809069154575127E-2</v>
      </c>
      <c r="L35" s="225">
        <v>-9.0589209409415616E-2</v>
      </c>
      <c r="M35" s="224">
        <f t="shared" si="1"/>
        <v>3.212305823819861E-2</v>
      </c>
      <c r="N35" s="224">
        <f t="shared" si="2"/>
        <v>4.2394540043246707</v>
      </c>
    </row>
    <row r="36" spans="2:14" x14ac:dyDescent="0.2">
      <c r="B36" s="222">
        <v>44713</v>
      </c>
      <c r="C36" s="226">
        <v>425.72672904521392</v>
      </c>
      <c r="D36" s="224">
        <v>1.718233139998631</v>
      </c>
      <c r="E36" s="224">
        <v>1.0302897733852205</v>
      </c>
      <c r="F36" s="225">
        <v>-1.5113056176915052E-2</v>
      </c>
      <c r="G36" s="225">
        <v>-5.1869481429207553E-3</v>
      </c>
      <c r="H36" s="225">
        <v>5.2351963476553465E-3</v>
      </c>
      <c r="I36" s="225">
        <v>3.1564427069440626E-2</v>
      </c>
      <c r="J36" s="225">
        <v>8.1763106201719893E-3</v>
      </c>
      <c r="K36" s="225">
        <v>-2.0383123643341605E-2</v>
      </c>
      <c r="L36" s="225">
        <v>4.7707707661288623E-3</v>
      </c>
      <c r="M36" s="224">
        <f t="shared" si="1"/>
        <v>9.0635768402194117E-3</v>
      </c>
      <c r="N36" s="224">
        <f t="shared" si="2"/>
        <v>2.757586490224071</v>
      </c>
    </row>
    <row r="37" spans="2:14" x14ac:dyDescent="0.2">
      <c r="B37" s="222">
        <v>44743</v>
      </c>
      <c r="C37" s="226">
        <v>409.27213793989142</v>
      </c>
      <c r="D37" s="224">
        <v>9.7280747013996915E-2</v>
      </c>
      <c r="E37" s="224">
        <v>1.1785434529794543</v>
      </c>
      <c r="F37" s="225">
        <v>3.5170988385857527E-2</v>
      </c>
      <c r="G37" s="225">
        <v>-3.248626766912821E-2</v>
      </c>
      <c r="H37" s="225">
        <v>-1.9982563827852573E-2</v>
      </c>
      <c r="I37" s="225">
        <v>2.6730986369045695E-2</v>
      </c>
      <c r="J37" s="225">
        <v>-7.1637351509252767E-3</v>
      </c>
      <c r="K37" s="225">
        <v>-7.1976984457364779E-3</v>
      </c>
      <c r="L37" s="225">
        <v>4.9076426716169408E-2</v>
      </c>
      <c r="M37" s="224">
        <f t="shared" si="1"/>
        <v>4.4148136377430092E-2</v>
      </c>
      <c r="N37" s="224">
        <f t="shared" si="2"/>
        <v>1.3199723363708813</v>
      </c>
    </row>
    <row r="38" spans="2:14" x14ac:dyDescent="0.2">
      <c r="B38" s="222">
        <v>44774</v>
      </c>
      <c r="C38" s="226">
        <v>380.95671312844439</v>
      </c>
      <c r="D38" s="224">
        <v>-1.9961992735716194E-2</v>
      </c>
      <c r="E38" s="224">
        <v>0.92468054054779714</v>
      </c>
      <c r="F38" s="225">
        <v>1.2288992679543753E-2</v>
      </c>
      <c r="G38" s="225">
        <v>3.6976305301550383E-3</v>
      </c>
      <c r="H38" s="225">
        <v>1.7824438343893689E-2</v>
      </c>
      <c r="I38" s="225">
        <v>2.0623870618237561E-2</v>
      </c>
      <c r="J38" s="225">
        <v>-2.4200407125931633E-3</v>
      </c>
      <c r="K38" s="225">
        <v>-4.3402753976636177E-2</v>
      </c>
      <c r="L38" s="225">
        <v>3.493273074894887E-2</v>
      </c>
      <c r="M38" s="224">
        <f t="shared" si="1"/>
        <v>4.3544868231549572E-2</v>
      </c>
      <c r="N38" s="224">
        <f t="shared" si="2"/>
        <v>0.94826341604363051</v>
      </c>
    </row>
    <row r="39" spans="2:14" x14ac:dyDescent="0.2">
      <c r="B39" s="222">
        <v>44805</v>
      </c>
      <c r="C39" s="226">
        <v>425.09175656152632</v>
      </c>
      <c r="D39" s="224">
        <v>-0.39731724911501942</v>
      </c>
      <c r="E39" s="224">
        <v>0.62245712964590894</v>
      </c>
      <c r="F39" s="225">
        <v>-1.1829895042694716E-2</v>
      </c>
      <c r="G39" s="225">
        <v>-1.6589132991384758E-2</v>
      </c>
      <c r="H39" s="225">
        <v>-1.7107178598848805E-2</v>
      </c>
      <c r="I39" s="225">
        <v>4.3098352569813869E-2</v>
      </c>
      <c r="J39" s="225">
        <v>-2.4684429486057979E-2</v>
      </c>
      <c r="K39" s="225">
        <v>-1.7404769053712243E-2</v>
      </c>
      <c r="L39" s="225">
        <v>1.5170467109101082E-2</v>
      </c>
      <c r="M39" s="224">
        <f t="shared" si="1"/>
        <v>-2.934658549378355E-2</v>
      </c>
      <c r="N39" s="224">
        <f t="shared" si="2"/>
        <v>0.19579329503710596</v>
      </c>
    </row>
    <row r="40" spans="2:14" x14ac:dyDescent="0.2">
      <c r="B40" s="222">
        <v>44835</v>
      </c>
      <c r="C40" s="226">
        <v>431.69773747737884</v>
      </c>
      <c r="D40" s="224"/>
      <c r="E40" s="224">
        <v>1.461736722553951</v>
      </c>
      <c r="F40" s="225">
        <v>6.6563735236741195E-2</v>
      </c>
      <c r="G40" s="225">
        <v>5.0197484741488552E-2</v>
      </c>
      <c r="H40" s="225">
        <v>2.0942952054269881E-2</v>
      </c>
      <c r="I40" s="225">
        <v>2.6680026437304605E-2</v>
      </c>
      <c r="J40" s="225">
        <v>9.8203213138390311E-3</v>
      </c>
      <c r="K40" s="225">
        <v>-2.9815081660615306E-2</v>
      </c>
      <c r="L40" s="225">
        <v>-3.3352496213638005E-2</v>
      </c>
      <c r="M40" s="224">
        <f t="shared" si="1"/>
        <v>0.11103694190938995</v>
      </c>
      <c r="N40" s="224">
        <f t="shared" si="2"/>
        <v>1.572773664463341</v>
      </c>
    </row>
    <row r="41" spans="2:14" x14ac:dyDescent="0.2">
      <c r="B41" s="222">
        <v>44866</v>
      </c>
      <c r="C41" s="226">
        <v>427.90160371903295</v>
      </c>
      <c r="D41" s="224"/>
      <c r="E41" s="224">
        <v>-0.19095001366690667</v>
      </c>
      <c r="F41" s="225">
        <v>2.7797269951861381E-3</v>
      </c>
      <c r="G41" s="225">
        <v>2.2295032544150217E-2</v>
      </c>
      <c r="H41" s="225">
        <v>-4.7428643173361706E-3</v>
      </c>
      <c r="I41" s="225">
        <v>4.5085138958768312E-2</v>
      </c>
      <c r="J41" s="225">
        <v>-2.0835081213022022E-3</v>
      </c>
      <c r="K41" s="225">
        <v>7.4652838532074384E-3</v>
      </c>
      <c r="L41" s="225">
        <v>1.2692842602632481E-2</v>
      </c>
      <c r="M41" s="224">
        <f t="shared" si="1"/>
        <v>8.3491652515306214E-2</v>
      </c>
      <c r="N41" s="224">
        <f t="shared" si="2"/>
        <v>-0.10745836115160046</v>
      </c>
    </row>
    <row r="42" spans="2:14" ht="15" thickBot="1" x14ac:dyDescent="0.25">
      <c r="B42" s="222">
        <v>44896</v>
      </c>
      <c r="C42" s="226">
        <v>412.75227960030998</v>
      </c>
      <c r="D42" s="224"/>
      <c r="E42" s="224">
        <v>-0.89211283725444446</v>
      </c>
      <c r="F42" s="225">
        <v>-2.5196078270255384E-3</v>
      </c>
      <c r="G42" s="225">
        <v>3.6754142195036366E-2</v>
      </c>
      <c r="H42" s="225">
        <v>-8.973047181086713E-3</v>
      </c>
      <c r="I42" s="225">
        <v>3.1528085238960557E-2</v>
      </c>
      <c r="J42" s="225">
        <v>-1.5877781485585274E-2</v>
      </c>
      <c r="K42" s="225">
        <v>-3.3184278537191858E-2</v>
      </c>
      <c r="L42" s="225">
        <v>-2.9826832638946144E-4</v>
      </c>
      <c r="M42" s="224">
        <f t="shared" si="1"/>
        <v>7.4292440767180778E-3</v>
      </c>
      <c r="N42" s="224">
        <f t="shared" si="2"/>
        <v>-0.88468359317772638</v>
      </c>
    </row>
    <row r="43" spans="2:14" s="229" customFormat="1" ht="19.5" customHeight="1" thickBot="1" x14ac:dyDescent="0.3">
      <c r="B43" s="211" t="s">
        <v>68</v>
      </c>
      <c r="C43" s="213"/>
      <c r="D43" s="227">
        <f>SUM(D31:D42)</f>
        <v>22.066415611002981</v>
      </c>
      <c r="E43" s="227">
        <f>SUM(E31:E42)</f>
        <v>10.232704864067045</v>
      </c>
      <c r="F43" s="228">
        <f t="shared" ref="F43:L43" si="3">SUM(F31:F42)</f>
        <v>0.19912930708272825</v>
      </c>
      <c r="G43" s="228">
        <f t="shared" si="3"/>
        <v>0.24423437722941799</v>
      </c>
      <c r="H43" s="228">
        <f t="shared" si="3"/>
        <v>-0.41728890813288899</v>
      </c>
      <c r="I43" s="228">
        <f t="shared" si="3"/>
        <v>0.42749699314964573</v>
      </c>
      <c r="J43" s="228">
        <f t="shared" si="3"/>
        <v>-5.8298773650960811E-2</v>
      </c>
      <c r="K43" s="228">
        <f t="shared" si="3"/>
        <v>-0.17545914457286926</v>
      </c>
      <c r="L43" s="228">
        <f t="shared" si="3"/>
        <v>8.9227953993486153E-2</v>
      </c>
      <c r="M43" s="227">
        <f>SUM(M31:M42)</f>
        <v>0.30904180509855905</v>
      </c>
      <c r="N43" s="227">
        <f t="shared" si="2"/>
        <v>32.608162280168585</v>
      </c>
    </row>
    <row r="44" spans="2:14" x14ac:dyDescent="0.2">
      <c r="B44" s="222">
        <v>44927</v>
      </c>
      <c r="C44" s="226">
        <v>457.90353666793322</v>
      </c>
      <c r="D44" s="224"/>
      <c r="E44" s="224">
        <v>-1.6040238828666702</v>
      </c>
      <c r="F44" s="225">
        <v>2.8096681408555924E-2</v>
      </c>
      <c r="G44" s="225">
        <v>8.4519942275960602E-2</v>
      </c>
      <c r="H44" s="225">
        <v>0.16624772101027929</v>
      </c>
      <c r="I44" s="225">
        <v>0.20662409662378423</v>
      </c>
      <c r="J44" s="225">
        <v>6.1248587977047464E-3</v>
      </c>
      <c r="K44" s="225">
        <v>1.4054063119033344E-3</v>
      </c>
      <c r="L44" s="225">
        <v>-5.4676243734093077E-2</v>
      </c>
      <c r="M44" s="224">
        <f t="shared" ref="M44:M55" si="4">SUM(F44:L44)</f>
        <v>0.43834246269409505</v>
      </c>
      <c r="N44" s="224">
        <f t="shared" si="2"/>
        <v>-1.1656814201725751</v>
      </c>
    </row>
    <row r="45" spans="2:14" x14ac:dyDescent="0.2">
      <c r="B45" s="222">
        <v>44958</v>
      </c>
      <c r="C45" s="226">
        <v>394.26682268633789</v>
      </c>
      <c r="D45" s="224"/>
      <c r="E45" s="224">
        <v>-1.1582389003102662</v>
      </c>
      <c r="F45" s="225">
        <v>9.5029479714753506E-2</v>
      </c>
      <c r="G45" s="225">
        <v>0.10256021177247021</v>
      </c>
      <c r="H45" s="225">
        <v>-4.6893042301746846E-2</v>
      </c>
      <c r="I45" s="225">
        <v>4.5500345518007634E-2</v>
      </c>
      <c r="J45" s="225">
        <v>-5.9575047078112675E-2</v>
      </c>
      <c r="K45" s="225">
        <v>-4.1221800428957067E-2</v>
      </c>
      <c r="L45" s="225">
        <v>2.1710443062033846E-2</v>
      </c>
      <c r="M45" s="224">
        <f t="shared" si="4"/>
        <v>0.11711059025844861</v>
      </c>
      <c r="N45" s="224">
        <f t="shared" si="2"/>
        <v>-1.0411283100518176</v>
      </c>
    </row>
    <row r="46" spans="2:14" x14ac:dyDescent="0.2">
      <c r="B46" s="222">
        <v>44987</v>
      </c>
      <c r="C46" s="226">
        <v>457.18177680293019</v>
      </c>
      <c r="D46" s="224"/>
      <c r="E46" s="224">
        <v>-0.20388889694129375</v>
      </c>
      <c r="F46" s="225">
        <v>-5.8087300611020964E-2</v>
      </c>
      <c r="G46" s="225">
        <v>4.7449259568054458E-2</v>
      </c>
      <c r="H46" s="225">
        <v>1.3172041353357145E-2</v>
      </c>
      <c r="I46" s="225">
        <v>1.7862893860296936E-2</v>
      </c>
      <c r="J46" s="225">
        <v>1.5074906568884217E-2</v>
      </c>
      <c r="K46" s="225">
        <v>2.0384529674345231E-2</v>
      </c>
      <c r="L46" s="225">
        <v>-4.405551090701465E-2</v>
      </c>
      <c r="M46" s="224">
        <f t="shared" si="4"/>
        <v>1.1800819506902371E-2</v>
      </c>
      <c r="N46" s="224">
        <f t="shared" si="2"/>
        <v>-0.19208807743439138</v>
      </c>
    </row>
    <row r="47" spans="2:14" x14ac:dyDescent="0.2">
      <c r="B47" s="222">
        <v>45017</v>
      </c>
      <c r="C47" s="226">
        <v>406.90062734999998</v>
      </c>
      <c r="D47" s="224"/>
      <c r="E47" s="224">
        <v>-1.7301446175807769</v>
      </c>
      <c r="F47" s="225">
        <v>-0.16624767599478218</v>
      </c>
      <c r="G47" s="225">
        <v>4.9331988511085001E-2</v>
      </c>
      <c r="H47" s="225">
        <v>8.3440856989795975E-2</v>
      </c>
      <c r="I47" s="225">
        <v>1.273971691261977E-3</v>
      </c>
      <c r="J47" s="225">
        <v>2.0431105341856437E-2</v>
      </c>
      <c r="K47" s="225">
        <v>6.6339493518341897E-2</v>
      </c>
      <c r="L47" s="225">
        <v>2.4408612854472267E-2</v>
      </c>
      <c r="M47" s="224">
        <f t="shared" si="4"/>
        <v>7.8978352912031369E-2</v>
      </c>
      <c r="N47" s="224">
        <f t="shared" si="2"/>
        <v>-1.6511662646687455</v>
      </c>
    </row>
    <row r="48" spans="2:14" x14ac:dyDescent="0.2">
      <c r="B48" s="222">
        <v>45047</v>
      </c>
      <c r="C48" s="226">
        <v>426.61104816173099</v>
      </c>
      <c r="D48" s="224"/>
      <c r="E48" s="224">
        <v>-3.1847844819325246</v>
      </c>
      <c r="F48" s="225">
        <v>1.1284277774564089E-2</v>
      </c>
      <c r="G48" s="225">
        <v>-1.8299204126776658E-2</v>
      </c>
      <c r="H48" s="225">
        <v>-0.10375058491490563</v>
      </c>
      <c r="I48" s="225">
        <v>0.14279878413827873</v>
      </c>
      <c r="J48" s="225">
        <v>2.7169483549528195E-2</v>
      </c>
      <c r="K48" s="225">
        <v>3.5368100489790777E-2</v>
      </c>
      <c r="L48" s="225">
        <v>1.5956025183243128E-2</v>
      </c>
      <c r="M48" s="224">
        <f t="shared" si="4"/>
        <v>0.11052688209372263</v>
      </c>
      <c r="N48" s="224">
        <f t="shared" si="2"/>
        <v>-3.074257599838802</v>
      </c>
    </row>
    <row r="49" spans="2:14" x14ac:dyDescent="0.2">
      <c r="B49" s="222">
        <v>45078</v>
      </c>
      <c r="C49" s="226">
        <v>439.35995922770923</v>
      </c>
      <c r="D49" s="224"/>
      <c r="E49" s="224">
        <v>-2.5380931206063337</v>
      </c>
      <c r="F49" s="225">
        <v>-0.16854305368252653</v>
      </c>
      <c r="G49" s="225">
        <v>0.1975166054080546</v>
      </c>
      <c r="H49" s="225">
        <v>-0.1265529678523194</v>
      </c>
      <c r="I49" s="225">
        <v>0.25327836767246481</v>
      </c>
      <c r="J49" s="225">
        <v>2.1003472696804693E-2</v>
      </c>
      <c r="K49" s="225">
        <v>4.1756443519773256E-2</v>
      </c>
      <c r="L49" s="225">
        <v>-1.8060222934138892E-2</v>
      </c>
      <c r="M49" s="224">
        <f t="shared" si="4"/>
        <v>0.20039864482811254</v>
      </c>
      <c r="N49" s="224">
        <f t="shared" si="2"/>
        <v>-2.3376944757782212</v>
      </c>
    </row>
    <row r="50" spans="2:14" x14ac:dyDescent="0.2">
      <c r="B50" s="222">
        <v>45108</v>
      </c>
      <c r="C50" s="226">
        <v>409.21754434427504</v>
      </c>
      <c r="D50" s="224"/>
      <c r="E50" s="224">
        <v>0.46251186912223829</v>
      </c>
      <c r="F50" s="225">
        <v>1.0314674130995627E-2</v>
      </c>
      <c r="G50" s="225">
        <v>8.0269913741517485E-3</v>
      </c>
      <c r="H50" s="225">
        <v>1.5861045819235642E-2</v>
      </c>
      <c r="I50" s="225">
        <v>0.19592550214872517</v>
      </c>
      <c r="J50" s="225">
        <v>8.3490124327227022E-2</v>
      </c>
      <c r="K50" s="225">
        <v>-5.885384192310994E-2</v>
      </c>
      <c r="L50" s="225">
        <v>0.12273262971541499</v>
      </c>
      <c r="M50" s="224">
        <f t="shared" si="4"/>
        <v>0.37749712559264026</v>
      </c>
      <c r="N50" s="224">
        <f t="shared" si="2"/>
        <v>0.84000899471487855</v>
      </c>
    </row>
    <row r="51" spans="2:14" x14ac:dyDescent="0.2">
      <c r="B51" s="222">
        <v>45139</v>
      </c>
      <c r="C51" s="226">
        <v>386.29831001622659</v>
      </c>
      <c r="D51" s="224"/>
      <c r="E51" s="224">
        <v>-1.149103258900368</v>
      </c>
      <c r="F51" s="225">
        <v>-0.32545806098590901</v>
      </c>
      <c r="G51" s="225">
        <v>1.847190307813662E-2</v>
      </c>
      <c r="H51" s="225">
        <v>4.0438538327748574E-2</v>
      </c>
      <c r="I51" s="225">
        <v>0.14514732183351953</v>
      </c>
      <c r="J51" s="225">
        <v>3.9696612505906614E-2</v>
      </c>
      <c r="K51" s="225">
        <v>6.3230717923545399E-2</v>
      </c>
      <c r="L51" s="225">
        <v>8.0729933308248292E-2</v>
      </c>
      <c r="M51" s="224">
        <f t="shared" si="4"/>
        <v>6.2256965991196012E-2</v>
      </c>
      <c r="N51" s="224">
        <f t="shared" si="2"/>
        <v>-1.086846292909172</v>
      </c>
    </row>
    <row r="52" spans="2:14" x14ac:dyDescent="0.2">
      <c r="B52" s="222">
        <v>45170</v>
      </c>
      <c r="C52" s="226">
        <v>421.61626590115935</v>
      </c>
      <c r="D52" s="224"/>
      <c r="E52" s="224">
        <v>-1.4469201166922403</v>
      </c>
      <c r="F52" s="225">
        <v>-0.81275335555682204</v>
      </c>
      <c r="G52" s="225">
        <v>-1.4766114684448439E-2</v>
      </c>
      <c r="H52" s="225">
        <v>-0.37680597335793209</v>
      </c>
      <c r="I52" s="225">
        <v>0.31216129732337095</v>
      </c>
      <c r="J52" s="225">
        <v>6.4992146882502766E-2</v>
      </c>
      <c r="K52" s="225">
        <v>6.5488824663532341E-2</v>
      </c>
      <c r="L52" s="225">
        <v>3.8098920642596568E-2</v>
      </c>
      <c r="M52" s="224">
        <f t="shared" si="4"/>
        <v>-0.72358425408719995</v>
      </c>
      <c r="N52" s="224">
        <f t="shared" si="2"/>
        <v>-2.1705043707794403</v>
      </c>
    </row>
    <row r="53" spans="2:14" x14ac:dyDescent="0.2">
      <c r="B53" s="222">
        <v>45200</v>
      </c>
      <c r="C53" s="226">
        <v>445.19264227698881</v>
      </c>
      <c r="D53" s="224"/>
      <c r="E53" s="224"/>
      <c r="F53" s="225">
        <v>-1.2652566924095936</v>
      </c>
      <c r="G53" s="225">
        <v>-0.18579538967424014</v>
      </c>
      <c r="H53" s="225">
        <v>-0.51464791577342339</v>
      </c>
      <c r="I53" s="225">
        <v>0.2975340669737534</v>
      </c>
      <c r="J53" s="225">
        <v>1.6801702541840768E-2</v>
      </c>
      <c r="K53" s="225">
        <v>6.1497265869661533E-2</v>
      </c>
      <c r="L53" s="225">
        <v>7.8785613766456208E-2</v>
      </c>
      <c r="M53" s="224">
        <f t="shared" si="4"/>
        <v>-1.5110813487055452</v>
      </c>
      <c r="N53" s="224">
        <f t="shared" si="2"/>
        <v>-1.5110813487055452</v>
      </c>
    </row>
    <row r="54" spans="2:14" x14ac:dyDescent="0.2">
      <c r="B54" s="222">
        <v>45231</v>
      </c>
      <c r="C54" s="226">
        <v>438.84255118364467</v>
      </c>
      <c r="D54" s="224"/>
      <c r="E54" s="224"/>
      <c r="F54" s="225"/>
      <c r="G54" s="225">
        <v>0.21002406761459724</v>
      </c>
      <c r="H54" s="225">
        <v>-0.87691514564664885</v>
      </c>
      <c r="I54" s="225">
        <v>0.51925723915064737</v>
      </c>
      <c r="J54" s="225">
        <v>9.3481822376986656E-2</v>
      </c>
      <c r="K54" s="225">
        <v>-5.9501522997322809E-2</v>
      </c>
      <c r="L54" s="225">
        <v>9.5557664872785608E-2</v>
      </c>
      <c r="M54" s="224">
        <f t="shared" si="4"/>
        <v>-1.8095874628954789E-2</v>
      </c>
      <c r="N54" s="224">
        <f t="shared" si="2"/>
        <v>-1.8095874628954789E-2</v>
      </c>
    </row>
    <row r="55" spans="2:14" ht="15" thickBot="1" x14ac:dyDescent="0.25">
      <c r="B55" s="222">
        <v>45261</v>
      </c>
      <c r="C55" s="230">
        <v>412.73761065297299</v>
      </c>
      <c r="D55" s="224"/>
      <c r="E55" s="224"/>
      <c r="F55" s="225"/>
      <c r="G55" s="225"/>
      <c r="H55" s="225">
        <v>-1.9141366930097661</v>
      </c>
      <c r="I55" s="225">
        <v>0.44745810412501896</v>
      </c>
      <c r="J55" s="225">
        <v>-0.1158434928614156</v>
      </c>
      <c r="K55" s="225">
        <v>-0.1633444054294273</v>
      </c>
      <c r="L55" s="225">
        <v>0.10983849865760931</v>
      </c>
      <c r="M55" s="224">
        <f t="shared" si="4"/>
        <v>-1.6360279885179807</v>
      </c>
      <c r="N55" s="224">
        <f t="shared" si="2"/>
        <v>-1.6360279885179807</v>
      </c>
    </row>
    <row r="56" spans="2:14" s="232" customFormat="1" ht="20.25" customHeight="1" thickBot="1" x14ac:dyDescent="0.3">
      <c r="B56" s="211" t="s">
        <v>69</v>
      </c>
      <c r="C56" s="231"/>
      <c r="D56" s="227"/>
      <c r="E56" s="227">
        <f>SUM(E44:E55)</f>
        <v>-12.552685406708235</v>
      </c>
      <c r="F56" s="228">
        <f t="shared" ref="F56:L56" si="5">SUM(F44:F55)</f>
        <v>-2.6516210262117852</v>
      </c>
      <c r="G56" s="228">
        <f t="shared" si="5"/>
        <v>0.49904026111704525</v>
      </c>
      <c r="H56" s="228">
        <f t="shared" si="5"/>
        <v>-3.6405421193563257</v>
      </c>
      <c r="I56" s="228">
        <f t="shared" si="5"/>
        <v>2.5848219910591297</v>
      </c>
      <c r="J56" s="228">
        <f t="shared" si="5"/>
        <v>0.21284769564971384</v>
      </c>
      <c r="K56" s="228">
        <f t="shared" si="5"/>
        <v>3.2549211192076655E-2</v>
      </c>
      <c r="L56" s="228">
        <f t="shared" si="5"/>
        <v>0.47102636448761359</v>
      </c>
      <c r="M56" s="227">
        <f>SUM(M44:M55)</f>
        <v>-2.4918776220625318</v>
      </c>
      <c r="N56" s="227">
        <f t="shared" si="2"/>
        <v>-15.044563028770767</v>
      </c>
    </row>
    <row r="57" spans="2:14" x14ac:dyDescent="0.2">
      <c r="B57" s="222">
        <v>45292</v>
      </c>
      <c r="C57" s="226">
        <v>464.33370802261686</v>
      </c>
      <c r="D57" s="224"/>
      <c r="E57" s="224"/>
      <c r="F57" s="225"/>
      <c r="G57" s="225"/>
      <c r="H57" s="225"/>
      <c r="I57" s="225">
        <v>0.99732780840400892</v>
      </c>
      <c r="J57" s="225">
        <v>-0.21152395850731409</v>
      </c>
      <c r="K57" s="225">
        <v>-0.35048616130330856</v>
      </c>
      <c r="L57" s="225">
        <v>0.17387212677346042</v>
      </c>
      <c r="M57" s="224">
        <f>SUM(F57:L57)</f>
        <v>0.60918981536684669</v>
      </c>
      <c r="N57" s="224">
        <f t="shared" si="2"/>
        <v>0.60918981536684669</v>
      </c>
    </row>
    <row r="58" spans="2:14" x14ac:dyDescent="0.2">
      <c r="B58" s="222">
        <v>45323</v>
      </c>
      <c r="C58" s="226">
        <v>426.40132911541554</v>
      </c>
      <c r="D58" s="224"/>
      <c r="E58" s="224"/>
      <c r="F58" s="225"/>
      <c r="G58" s="225"/>
      <c r="H58" s="225"/>
      <c r="I58" s="225"/>
      <c r="J58" s="225">
        <v>0.20352328966293953</v>
      </c>
      <c r="K58" s="225">
        <v>-8.2179312237826707E-2</v>
      </c>
      <c r="L58" s="225">
        <v>0.49586050503216939</v>
      </c>
      <c r="M58" s="224">
        <f>SUM(F58:L58)</f>
        <v>0.61720448245728221</v>
      </c>
      <c r="N58" s="224">
        <f t="shared" si="2"/>
        <v>0.61720448245728221</v>
      </c>
    </row>
    <row r="59" spans="2:14" x14ac:dyDescent="0.2">
      <c r="B59" s="222">
        <f>EOMONTH(B58,0)+1</f>
        <v>45352</v>
      </c>
      <c r="C59" s="226">
        <v>443.02679271260985</v>
      </c>
      <c r="D59" s="224"/>
      <c r="E59" s="224"/>
      <c r="F59" s="225"/>
      <c r="G59" s="225"/>
      <c r="H59" s="225"/>
      <c r="I59" s="225"/>
      <c r="J59" s="225"/>
      <c r="K59" s="225">
        <v>0.96605841944142412</v>
      </c>
      <c r="L59" s="225">
        <v>0.85897042870175255</v>
      </c>
      <c r="M59" s="224">
        <f>SUM(F59:L59)</f>
        <v>1.8250288481431767</v>
      </c>
      <c r="N59" s="224">
        <f t="shared" si="2"/>
        <v>1.8250288481431767</v>
      </c>
    </row>
    <row r="60" spans="2:14" x14ac:dyDescent="0.2">
      <c r="B60" s="222">
        <f>EOMONTH(B59,0)+1</f>
        <v>45383</v>
      </c>
      <c r="C60" s="226">
        <v>434.11878047209206</v>
      </c>
      <c r="D60" s="224"/>
      <c r="E60" s="224"/>
      <c r="F60" s="225"/>
      <c r="G60" s="225"/>
      <c r="H60" s="225"/>
      <c r="I60" s="225"/>
      <c r="J60" s="225"/>
      <c r="K60" s="225"/>
      <c r="L60" s="225">
        <v>1.7893872744614328</v>
      </c>
      <c r="M60" s="224">
        <f>SUM(F60:L60)</f>
        <v>1.7893872744614328</v>
      </c>
      <c r="N60" s="224">
        <f t="shared" si="2"/>
        <v>1.7893872744614328</v>
      </c>
    </row>
    <row r="61" spans="2:14" x14ac:dyDescent="0.2">
      <c r="L61" s="185" t="s">
        <v>70</v>
      </c>
    </row>
    <row r="65" spans="5:5" x14ac:dyDescent="0.2">
      <c r="E65" s="185" t="s">
        <v>70</v>
      </c>
    </row>
  </sheetData>
  <mergeCells count="3">
    <mergeCell ref="D29:N29"/>
    <mergeCell ref="B43:C43"/>
    <mergeCell ref="B56:C56"/>
  </mergeCells>
  <conditionalFormatting sqref="F31:L42">
    <cfRule type="cellIs" dxfId="59" priority="59" operator="greaterThan">
      <formula>0</formula>
    </cfRule>
    <cfRule type="cellIs" dxfId="58" priority="60" operator="lessThan">
      <formula>0</formula>
    </cfRule>
  </conditionalFormatting>
  <conditionalFormatting sqref="D31:D42">
    <cfRule type="cellIs" dxfId="57" priority="57" operator="greaterThan">
      <formula>0</formula>
    </cfRule>
    <cfRule type="cellIs" dxfId="56" priority="58" operator="lessThan">
      <formula>0</formula>
    </cfRule>
  </conditionalFormatting>
  <conditionalFormatting sqref="D43">
    <cfRule type="cellIs" dxfId="55" priority="53" operator="greaterThan">
      <formula>0</formula>
    </cfRule>
    <cfRule type="cellIs" dxfId="54" priority="54" operator="lessThan">
      <formula>0</formula>
    </cfRule>
  </conditionalFormatting>
  <conditionalFormatting sqref="F43:L43">
    <cfRule type="cellIs" dxfId="53" priority="55" operator="greaterThan">
      <formula>0</formula>
    </cfRule>
    <cfRule type="cellIs" dxfId="52" priority="56" operator="lessThan">
      <formula>0</formula>
    </cfRule>
  </conditionalFormatting>
  <conditionalFormatting sqref="F44:L55">
    <cfRule type="cellIs" dxfId="51" priority="51" operator="greaterThan">
      <formula>0</formula>
    </cfRule>
    <cfRule type="cellIs" dxfId="50" priority="52" operator="lessThan">
      <formula>0</formula>
    </cfRule>
  </conditionalFormatting>
  <conditionalFormatting sqref="D44:D55">
    <cfRule type="cellIs" dxfId="49" priority="49" operator="greaterThan">
      <formula>0</formula>
    </cfRule>
    <cfRule type="cellIs" dxfId="48" priority="50" operator="lessThan">
      <formula>0</formula>
    </cfRule>
  </conditionalFormatting>
  <conditionalFormatting sqref="F56:L56">
    <cfRule type="cellIs" dxfId="47" priority="47" operator="greaterThan">
      <formula>0</formula>
    </cfRule>
    <cfRule type="cellIs" dxfId="46" priority="48" operator="lessThan">
      <formula>0</formula>
    </cfRule>
  </conditionalFormatting>
  <conditionalFormatting sqref="D56">
    <cfRule type="cellIs" dxfId="45" priority="45" operator="greaterThan">
      <formula>0</formula>
    </cfRule>
    <cfRule type="cellIs" dxfId="44" priority="46" operator="lessThan">
      <formula>0</formula>
    </cfRule>
  </conditionalFormatting>
  <conditionalFormatting sqref="E31:E42">
    <cfRule type="cellIs" dxfId="43" priority="43" operator="greaterThan">
      <formula>0</formula>
    </cfRule>
    <cfRule type="cellIs" dxfId="42" priority="44" operator="lessThan">
      <formula>0</formula>
    </cfRule>
  </conditionalFormatting>
  <conditionalFormatting sqref="E43">
    <cfRule type="cellIs" dxfId="41" priority="41" operator="greaterThan">
      <formula>0</formula>
    </cfRule>
    <cfRule type="cellIs" dxfId="40" priority="42" operator="lessThan">
      <formula>0</formula>
    </cfRule>
  </conditionalFormatting>
  <conditionalFormatting sqref="D57:D58">
    <cfRule type="cellIs" dxfId="39" priority="33" operator="greaterThan">
      <formula>0</formula>
    </cfRule>
    <cfRule type="cellIs" dxfId="38" priority="34" operator="lessThan">
      <formula>0</formula>
    </cfRule>
  </conditionalFormatting>
  <conditionalFormatting sqref="E57:E58">
    <cfRule type="cellIs" dxfId="37" priority="31" operator="greaterThan">
      <formula>0</formula>
    </cfRule>
    <cfRule type="cellIs" dxfId="36" priority="32" operator="lessThan">
      <formula>0</formula>
    </cfRule>
  </conditionalFormatting>
  <conditionalFormatting sqref="E44:E55">
    <cfRule type="cellIs" dxfId="35" priority="39" operator="greaterThan">
      <formula>0</formula>
    </cfRule>
    <cfRule type="cellIs" dxfId="34" priority="40" operator="lessThan">
      <formula>0</formula>
    </cfRule>
  </conditionalFormatting>
  <conditionalFormatting sqref="E56">
    <cfRule type="cellIs" dxfId="33" priority="37" operator="greaterThan">
      <formula>0</formula>
    </cfRule>
    <cfRule type="cellIs" dxfId="32" priority="38" operator="lessThan">
      <formula>0</formula>
    </cfRule>
  </conditionalFormatting>
  <conditionalFormatting sqref="F57:L58">
    <cfRule type="cellIs" dxfId="31" priority="35" operator="greaterThan">
      <formula>0</formula>
    </cfRule>
    <cfRule type="cellIs" dxfId="30" priority="36" operator="lessThan">
      <formula>0</formula>
    </cfRule>
  </conditionalFormatting>
  <conditionalFormatting sqref="N31:N42">
    <cfRule type="cellIs" dxfId="29" priority="19" operator="greaterThan">
      <formula>0</formula>
    </cfRule>
    <cfRule type="cellIs" dxfId="28" priority="20" operator="lessThan">
      <formula>0</formula>
    </cfRule>
  </conditionalFormatting>
  <conditionalFormatting sqref="N43">
    <cfRule type="cellIs" dxfId="27" priority="17" operator="greaterThan">
      <formula>0</formula>
    </cfRule>
    <cfRule type="cellIs" dxfId="26" priority="18" operator="lessThan">
      <formula>0</formula>
    </cfRule>
  </conditionalFormatting>
  <conditionalFormatting sqref="N44:N55">
    <cfRule type="cellIs" dxfId="25" priority="15" operator="greaterThan">
      <formula>0</formula>
    </cfRule>
    <cfRule type="cellIs" dxfId="24" priority="16" operator="lessThan">
      <formula>0</formula>
    </cfRule>
  </conditionalFormatting>
  <conditionalFormatting sqref="N56">
    <cfRule type="cellIs" dxfId="23" priority="13" operator="greaterThan">
      <formula>0</formula>
    </cfRule>
    <cfRule type="cellIs" dxfId="22" priority="14" operator="lessThan">
      <formula>0</formula>
    </cfRule>
  </conditionalFormatting>
  <conditionalFormatting sqref="N57:N58">
    <cfRule type="cellIs" dxfId="21" priority="11" operator="greaterThan">
      <formula>0</formula>
    </cfRule>
    <cfRule type="cellIs" dxfId="20" priority="12" operator="lessThan">
      <formula>0</formula>
    </cfRule>
  </conditionalFormatting>
  <conditionalFormatting sqref="M31:M42">
    <cfRule type="cellIs" dxfId="19" priority="29" operator="greaterThan">
      <formula>0</formula>
    </cfRule>
    <cfRule type="cellIs" dxfId="18" priority="30" operator="lessThan">
      <formula>0</formula>
    </cfRule>
  </conditionalFormatting>
  <conditionalFormatting sqref="M43">
    <cfRule type="cellIs" dxfId="17" priority="27" operator="greaterThan">
      <formula>0</formula>
    </cfRule>
    <cfRule type="cellIs" dxfId="16" priority="28" operator="lessThan">
      <formula>0</formula>
    </cfRule>
  </conditionalFormatting>
  <conditionalFormatting sqref="M44:M55">
    <cfRule type="cellIs" dxfId="15" priority="25" operator="greaterThan">
      <formula>0</formula>
    </cfRule>
    <cfRule type="cellIs" dxfId="14" priority="26" operator="lessThan">
      <formula>0</formula>
    </cfRule>
  </conditionalFormatting>
  <conditionalFormatting sqref="M56">
    <cfRule type="cellIs" dxfId="13" priority="23" operator="greaterThan">
      <formula>0</formula>
    </cfRule>
    <cfRule type="cellIs" dxfId="12" priority="24" operator="lessThan">
      <formula>0</formula>
    </cfRule>
  </conditionalFormatting>
  <conditionalFormatting sqref="M57:M58">
    <cfRule type="cellIs" dxfId="11" priority="21" operator="greaterThan">
      <formula>0</formula>
    </cfRule>
    <cfRule type="cellIs" dxfId="10" priority="22" operator="lessThan">
      <formula>0</formula>
    </cfRule>
  </conditionalFormatting>
  <conditionalFormatting sqref="D59:D60">
    <cfRule type="cellIs" dxfId="9" priority="7" operator="greaterThan">
      <formula>0</formula>
    </cfRule>
    <cfRule type="cellIs" dxfId="8" priority="8" operator="lessThan">
      <formula>0</formula>
    </cfRule>
  </conditionalFormatting>
  <conditionalFormatting sqref="E59:E60">
    <cfRule type="cellIs" dxfId="7" priority="5" operator="greaterThan">
      <formula>0</formula>
    </cfRule>
    <cfRule type="cellIs" dxfId="6" priority="6" operator="lessThan">
      <formula>0</formula>
    </cfRule>
  </conditionalFormatting>
  <conditionalFormatting sqref="F59:L60">
    <cfRule type="cellIs" dxfId="5" priority="9" operator="greaterThan">
      <formula>0</formula>
    </cfRule>
    <cfRule type="cellIs" dxfId="4" priority="10" operator="lessThan">
      <formula>0</formula>
    </cfRule>
  </conditionalFormatting>
  <conditionalFormatting sqref="N59:N60">
    <cfRule type="cellIs" dxfId="3" priority="1" operator="greaterThan">
      <formula>0</formula>
    </cfRule>
    <cfRule type="cellIs" dxfId="2" priority="2" operator="lessThan">
      <formula>0</formula>
    </cfRule>
  </conditionalFormatting>
  <conditionalFormatting sqref="M59:M60">
    <cfRule type="cellIs" dxfId="1" priority="3" operator="greaterThan">
      <formula>0</formula>
    </cfRule>
    <cfRule type="cellIs" dxfId="0" priority="4" operator="lessThan">
      <formula>0</formula>
    </cfRule>
  </conditionalFormatting>
  <pageMargins left="0.17" right="0.17" top="0.18" bottom="0.17" header="0.17" footer="0.17"/>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Graphs_DTR</vt:lpstr>
      <vt:lpstr>Date_rbts</vt:lpstr>
      <vt:lpstr>Date_rbts_hors_covid</vt:lpstr>
      <vt:lpstr>Date_soins</vt:lpstr>
      <vt:lpstr>Révisions_date_soins</vt:lpstr>
      <vt:lpstr>Date_rbts!Zone_d_impression</vt:lpstr>
      <vt:lpstr>Date_rbts_hors_covid!Zone_d_impression</vt:lpstr>
      <vt:lpstr>Date_soins!Zone_d_impression</vt:lpstr>
      <vt:lpstr>Graphs_DTR!Zone_d_impression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Raoult</dc:creator>
  <cp:lastModifiedBy>Adriel Attal</cp:lastModifiedBy>
  <dcterms:created xsi:type="dcterms:W3CDTF">2024-07-24T13:26:42Z</dcterms:created>
  <dcterms:modified xsi:type="dcterms:W3CDTF">2024-08-21T12:57:11Z</dcterms:modified>
</cp:coreProperties>
</file>