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7.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8.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9.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0.xml" ContentType="application/vnd.openxmlformats-officedocument.drawingml.chartshapes+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1.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2.xml" ContentType="application/vnd.openxmlformats-officedocument.drawingml.chartshapes+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3.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14.xml" ContentType="application/vnd.openxmlformats-officedocument.drawingml.chartshapes+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5.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H:\21-STATISTIQUES\04_STATS_PRESTATIONS_MALADIE\01_CONJONCTURE\03_ANALYSE\2024\202403\"/>
    </mc:Choice>
  </mc:AlternateContent>
  <xr:revisionPtr revIDLastSave="0" documentId="13_ncr:1_{12E73D25-B7EC-4463-B9BF-AC2D96CB10BE}" xr6:coauthVersionLast="47" xr6:coauthVersionMax="47" xr10:uidLastSave="{00000000-0000-0000-0000-000000000000}"/>
  <bookViews>
    <workbookView xWindow="-120" yWindow="-120" windowWidth="29040" windowHeight="15840" xr2:uid="{6F414EC5-6E44-44D9-A297-3884AE1C343E}"/>
  </bookViews>
  <sheets>
    <sheet name="Graphs_DTR" sheetId="1" r:id="rId1"/>
    <sheet name="Date_rbts" sheetId="2" r:id="rId2"/>
    <sheet name="Date_rbts_hors_covid" sheetId="3" r:id="rId3"/>
    <sheet name="Date_soins" sheetId="4" r:id="rId4"/>
    <sheet name="Révisions_date_soins" sheetId="5" r:id="rId5"/>
  </sheets>
  <externalReferences>
    <externalReference r:id="rId6"/>
    <externalReference r:id="rId7"/>
  </externalReferences>
  <definedNames>
    <definedName name="_xlnm.Print_Area" localSheetId="1">Date_rbts!$C$4:$M$104</definedName>
    <definedName name="_xlnm.Print_Area" localSheetId="2">Date_rbts_hors_covid!$C$4:$M$108</definedName>
    <definedName name="_xlnm.Print_Area" localSheetId="3">Date_soins!$C$4:$M$105</definedName>
    <definedName name="_xlnm.Print_Area" localSheetId="0">Graphs_DTR!$A$1:$L$211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56" i="5" l="1"/>
  <c r="AE56" i="5"/>
  <c r="AD56" i="5"/>
  <c r="AB56" i="5"/>
  <c r="AA56" i="5"/>
  <c r="Z56" i="5"/>
  <c r="Y56" i="5"/>
  <c r="X56" i="5"/>
  <c r="W56" i="5"/>
  <c r="V56" i="5"/>
  <c r="U56" i="5"/>
  <c r="T56" i="5"/>
  <c r="AG55" i="5"/>
  <c r="AG54" i="5"/>
  <c r="AG53" i="5"/>
  <c r="AG52" i="5"/>
  <c r="AC52" i="5"/>
  <c r="AC51" i="5"/>
  <c r="AG51" i="5" s="1"/>
  <c r="AC50" i="5"/>
  <c r="AG50" i="5" s="1"/>
  <c r="AG49" i="5"/>
  <c r="AC49" i="5"/>
  <c r="AG48" i="5"/>
  <c r="AC48" i="5"/>
  <c r="AC47" i="5"/>
  <c r="AG47" i="5" s="1"/>
  <c r="AC46" i="5"/>
  <c r="AG46" i="5" s="1"/>
  <c r="AG45" i="5"/>
  <c r="AC45" i="5"/>
  <c r="AC56" i="5" s="1"/>
  <c r="AG56" i="5" s="1"/>
  <c r="AG44" i="5"/>
  <c r="AC44" i="5"/>
  <c r="AF43" i="5"/>
  <c r="AE43" i="5"/>
  <c r="AD43" i="5"/>
  <c r="AC43" i="5"/>
  <c r="AB43" i="5"/>
  <c r="AA43" i="5"/>
  <c r="Z43" i="5"/>
  <c r="Y43" i="5"/>
  <c r="X43" i="5"/>
  <c r="W43" i="5"/>
  <c r="V43" i="5"/>
  <c r="U43" i="5"/>
  <c r="T43" i="5"/>
  <c r="S43" i="5"/>
  <c r="R43" i="5"/>
  <c r="Q43" i="5"/>
  <c r="O43" i="5"/>
  <c r="N43" i="5"/>
  <c r="M43" i="5"/>
  <c r="L43" i="5"/>
  <c r="K43" i="5"/>
  <c r="J43" i="5"/>
  <c r="I43" i="5"/>
  <c r="H43" i="5"/>
  <c r="G43" i="5"/>
  <c r="AC42" i="5"/>
  <c r="AG42" i="5" s="1"/>
  <c r="AG41" i="5"/>
  <c r="AC41" i="5"/>
  <c r="AC40" i="5"/>
  <c r="AG40" i="5" s="1"/>
  <c r="AG39" i="5"/>
  <c r="AC39" i="5"/>
  <c r="P39" i="5"/>
  <c r="AG38" i="5"/>
  <c r="AC38" i="5"/>
  <c r="P38" i="5"/>
  <c r="AC37" i="5"/>
  <c r="P37" i="5"/>
  <c r="AG37" i="5" s="1"/>
  <c r="AC36" i="5"/>
  <c r="P36" i="5"/>
  <c r="AG36" i="5" s="1"/>
  <c r="AG35" i="5"/>
  <c r="AC35" i="5"/>
  <c r="P35" i="5"/>
  <c r="AC34" i="5"/>
  <c r="P34" i="5"/>
  <c r="AG34" i="5" s="1"/>
  <c r="AC33" i="5"/>
  <c r="P33" i="5"/>
  <c r="P43" i="5" s="1"/>
  <c r="AG43" i="5" s="1"/>
  <c r="AC32" i="5"/>
  <c r="P32" i="5"/>
  <c r="AG32" i="5" s="1"/>
  <c r="AG31" i="5"/>
  <c r="AC31" i="5"/>
  <c r="P31" i="5"/>
  <c r="J38" i="4"/>
  <c r="J71" i="4" s="1"/>
  <c r="L38" i="4"/>
  <c r="L71" i="4" s="1"/>
  <c r="I38" i="4"/>
  <c r="I71" i="4" s="1"/>
  <c r="H38" i="4"/>
  <c r="H71" i="4" s="1"/>
  <c r="G38" i="4"/>
  <c r="E38" i="4"/>
  <c r="E71" i="4" s="1"/>
  <c r="D38" i="4"/>
  <c r="D71" i="4" s="1"/>
  <c r="G39" i="3"/>
  <c r="G73" i="3"/>
  <c r="E39" i="3"/>
  <c r="E73" i="3" s="1"/>
  <c r="D39" i="3"/>
  <c r="D73" i="3" s="1"/>
  <c r="L38" i="2"/>
  <c r="L71" i="2" s="1"/>
  <c r="J38" i="2"/>
  <c r="J71" i="2" s="1"/>
  <c r="I38" i="2"/>
  <c r="I71" i="2" s="1"/>
  <c r="H38" i="2"/>
  <c r="H71" i="2" s="1"/>
  <c r="G38" i="2"/>
  <c r="E38" i="2"/>
  <c r="E71" i="2" s="1"/>
  <c r="D38" i="2"/>
  <c r="D71" i="2" s="1"/>
  <c r="AG33" i="5" l="1"/>
  <c r="G71" i="2"/>
  <c r="H5" i="3"/>
  <c r="H39" i="3" s="1"/>
  <c r="H73" i="3" s="1"/>
  <c r="I5" i="3"/>
  <c r="I39" i="3" s="1"/>
  <c r="I73" i="3" s="1"/>
  <c r="J5" i="3"/>
  <c r="J39" i="3" s="1"/>
  <c r="J73" i="3" s="1"/>
  <c r="G71" i="4"/>
  <c r="L5" i="3"/>
  <c r="L39" i="3" s="1"/>
  <c r="L73" i="3" s="1"/>
</calcChain>
</file>

<file path=xl/sharedStrings.xml><?xml version="1.0" encoding="utf-8"?>
<sst xmlns="http://schemas.openxmlformats.org/spreadsheetml/2006/main" count="381" uniqueCount="108">
  <si>
    <t>Régime agricole</t>
  </si>
  <si>
    <t>Non-Salariés agricoles</t>
  </si>
  <si>
    <t>Salariés agricoles</t>
  </si>
  <si>
    <r>
      <t xml:space="preserve">Séries  en date de remboursement CVS-CJO </t>
    </r>
    <r>
      <rPr>
        <b/>
        <sz val="10"/>
        <color rgb="FF0000FF"/>
        <rFont val="Cambria"/>
        <family val="1"/>
      </rPr>
      <t>, France métropolitaine - Risques Maladie-Maternité-AT</t>
    </r>
  </si>
  <si>
    <t>Attention, les échelles ne sont pas toujours comparables selon les graphiques</t>
  </si>
  <si>
    <t>Séries indicées;Base 100 = Moyenne 2016</t>
  </si>
  <si>
    <t>Données mensuelles</t>
  </si>
  <si>
    <r>
      <t xml:space="preserve">Régime agricole - Métropole
Tous risques
Séries en date de remboursements
</t>
    </r>
    <r>
      <rPr>
        <b/>
        <sz val="9"/>
        <color theme="1"/>
        <rFont val="Cambria"/>
        <family val="1"/>
      </rPr>
      <t>Montants remboursés en millions d'euros</t>
    </r>
  </si>
  <si>
    <t>Données annuelles</t>
  </si>
  <si>
    <t>Evolution PCAP</t>
  </si>
  <si>
    <t>Données brutes</t>
  </si>
  <si>
    <t>Données
CVS-CJO</t>
  </si>
  <si>
    <t>Total soins de ville</t>
  </si>
  <si>
    <t>Total soins de ville hors produits de santé</t>
  </si>
  <si>
    <t>Honoraires des médecins et dentistes libéraux</t>
  </si>
  <si>
    <t>- Médecins généralistes</t>
  </si>
  <si>
    <t>- Médecins spécialistes</t>
  </si>
  <si>
    <t>- Dentistes</t>
  </si>
  <si>
    <t>Soins d'auxiliaires médicaux libéraux</t>
  </si>
  <si>
    <t>- Masseurs-kinésithérapeutes</t>
  </si>
  <si>
    <t>- Infirmiers</t>
  </si>
  <si>
    <t>Laboratoires</t>
  </si>
  <si>
    <t>Frais de transports</t>
  </si>
  <si>
    <t>Indemnités journalières (IJ)</t>
  </si>
  <si>
    <t>- IJ maladie</t>
  </si>
  <si>
    <t>- IJ ATMP</t>
  </si>
  <si>
    <t>Produits de santé (médicaments + LPP)</t>
  </si>
  <si>
    <t>Médicaments :</t>
  </si>
  <si>
    <t>- Médicaments délivrés en ville</t>
  </si>
  <si>
    <t>- Médicaments rétrocédés</t>
  </si>
  <si>
    <t>LPP</t>
  </si>
  <si>
    <t>Total soins de ville hors indemnités journalières</t>
  </si>
  <si>
    <t>OD Médecine Chirurgie Obstétrique (MCO)</t>
  </si>
  <si>
    <t>- dont Part tarif</t>
  </si>
  <si>
    <t>- dont Médicaments en sus</t>
  </si>
  <si>
    <t>- dont Dispositifs médicaux implantables en sus</t>
  </si>
  <si>
    <r>
      <t xml:space="preserve">Non-salariés agricoles - Métropole
Tous risques
Séries en date de remboursements
</t>
    </r>
    <r>
      <rPr>
        <b/>
        <sz val="9"/>
        <color theme="1"/>
        <rFont val="Cambria"/>
        <family val="1"/>
      </rPr>
      <t>Montants remboursés en millions d'euros</t>
    </r>
  </si>
  <si>
    <r>
      <t xml:space="preserve">Salariés agricoles - Métropole
Tous risques
Séries en date de remboursements
</t>
    </r>
    <r>
      <rPr>
        <b/>
        <sz val="9"/>
        <color theme="1"/>
        <rFont val="Cambria"/>
        <family val="1"/>
      </rPr>
      <t>Montants remboursés en millions d'euros</t>
    </r>
  </si>
  <si>
    <t>Champ :</t>
  </si>
  <si>
    <t>Les résultats présentés sont issus des données statistiques sur la France métropolitaine. Ils recouvrent les risques maladie, maternité, accidents du travail et maladies professionnelles. Ne sont pas pris en compte les montants directement payés par la caisse centrale de la MSA, comme le Fonds d’intervention régional (Fir), la rémunération sur objectifs de santé publique (Rosp), les prises en charge de cotisations des praticiens et auxiliaires médicaux, les remises conventionnelles des laboratoires pharmaceutiques, le forfait patientèle, etc. Les indemnités journalières maternité et paternité, qui ne font pas partie de l’objectif national des dépenses de l’assurance maladie (Ondam), sont également exclues.</t>
  </si>
  <si>
    <r>
      <t xml:space="preserve">Régime agricole - Métropole
Tous risques
Séries en date de remboursements hors actes spécifiques covid (1)
</t>
    </r>
    <r>
      <rPr>
        <b/>
        <sz val="9"/>
        <color theme="1"/>
        <rFont val="Cambria"/>
        <family val="1"/>
      </rPr>
      <t>Montants remboursés en millions d'euros</t>
    </r>
  </si>
  <si>
    <r>
      <t xml:space="preserve">Non-salariés agricoles - Métropole
Tous risques
Séries en date de remboursements hors actes spécifiques covid (1)
</t>
    </r>
    <r>
      <rPr>
        <b/>
        <sz val="9"/>
        <color theme="1"/>
        <rFont val="Cambria"/>
        <family val="1"/>
      </rPr>
      <t>Montants remboursés en millions d'euros</t>
    </r>
  </si>
  <si>
    <r>
      <t xml:space="preserve">Salariés agricoles - Métropole
Tous risques
Séries en date de remboursements hors actes spécifiques covid (1)
</t>
    </r>
    <r>
      <rPr>
        <b/>
        <sz val="9"/>
        <color theme="1"/>
        <rFont val="Cambria"/>
        <family val="1"/>
      </rPr>
      <t>Montants remboursés en millions d'euros</t>
    </r>
  </si>
  <si>
    <t>Source : MSA</t>
  </si>
  <si>
    <t>(1) actes exclus : consultation pré-vaccination, acte de vaccination, délivrance de vaccins par les pharmacies, délivrance de masques, tests de dépistage COVID-19 (PCR, sérologiques, antigéniques, autotests), consultation complexe post-confinement , consultation de prévention de la contamination à la Covid-19, indemnités journalières dérogatoires</t>
  </si>
  <si>
    <r>
      <t xml:space="preserve">Régime agricole - Métropole
Tous risques
Séries en date de soins
</t>
    </r>
    <r>
      <rPr>
        <b/>
        <sz val="9"/>
        <color theme="1"/>
        <rFont val="Cambria"/>
        <family val="1"/>
      </rPr>
      <t>Montants remboursés en millions d'euros</t>
    </r>
  </si>
  <si>
    <r>
      <t xml:space="preserve">Non-salariés agricoles - Métropole
Tous risques
Séries en date de soins
</t>
    </r>
    <r>
      <rPr>
        <b/>
        <sz val="9"/>
        <color theme="1"/>
        <rFont val="Cambria"/>
        <family val="1"/>
      </rPr>
      <t>Montants remboursés en millions d'euros</t>
    </r>
  </si>
  <si>
    <r>
      <t xml:space="preserve">Salariés agricoles - Métropole
Tous risques
Séries en date de soins
</t>
    </r>
    <r>
      <rPr>
        <b/>
        <sz val="9"/>
        <color theme="1"/>
        <rFont val="Cambria"/>
        <family val="1"/>
      </rPr>
      <t>Montants remboursés en millions d'euros</t>
    </r>
  </si>
  <si>
    <t xml:space="preserve">Tableau 1 : Taux de révision de séries de remboursements de soins de ville (en date de soins) par rapport aux données publiées ce mois-ci </t>
  </si>
  <si>
    <t>Cumul 2022</t>
  </si>
  <si>
    <t>Cumul 2023</t>
  </si>
  <si>
    <t xml:space="preserve">TOTAL SOINS DE VILLE </t>
  </si>
  <si>
    <t>SOINS DE VILLE HORS PRODUITS DE SANTE</t>
  </si>
  <si>
    <t xml:space="preserve">  Honoraires des médecins et dentistes libéraux </t>
  </si>
  <si>
    <t xml:space="preserve">            - Médecins généralistes </t>
  </si>
  <si>
    <t xml:space="preserve">            - Médecins spécialistes </t>
  </si>
  <si>
    <t xml:space="preserve">            - Dentistes </t>
  </si>
  <si>
    <t xml:space="preserve">  Soins d'auxiliaires médicaux libéraux  </t>
  </si>
  <si>
    <t xml:space="preserve">            - Masseurs-kinésithérapeutes </t>
  </si>
  <si>
    <t xml:space="preserve">            - Infirmiers </t>
  </si>
  <si>
    <t xml:space="preserve">  Laboratoires</t>
  </si>
  <si>
    <t xml:space="preserve">  Frais de transports</t>
  </si>
  <si>
    <t xml:space="preserve">  Indemnités journalières (IJ)</t>
  </si>
  <si>
    <t xml:space="preserve">            - IJ maladie</t>
  </si>
  <si>
    <t xml:space="preserve">            - IJ AT</t>
  </si>
  <si>
    <t>PRODUITS DE SANTE</t>
  </si>
  <si>
    <t xml:space="preserve">  Médicaments</t>
  </si>
  <si>
    <t xml:space="preserve">            - Médicaments délivrés en ville</t>
  </si>
  <si>
    <t xml:space="preserve">            - Médicaments rétrocédés</t>
  </si>
  <si>
    <t xml:space="preserve">  LPP</t>
  </si>
  <si>
    <t>Tableau 2 : Détail de la révision des données en date de soins</t>
  </si>
  <si>
    <t>Révision des mois de janvier 2022 à décembre 2023 en date de soins selon les données liquidées jusqu'en mars 2024</t>
  </si>
  <si>
    <t>Date de révision (montants en millions d'euros)</t>
  </si>
  <si>
    <t>Date de soins</t>
  </si>
  <si>
    <t>Référence</t>
  </si>
  <si>
    <t>2022</t>
  </si>
  <si>
    <t>2023</t>
  </si>
  <si>
    <t>Total</t>
  </si>
  <si>
    <t>Total 2022</t>
  </si>
  <si>
    <t>Total 2023</t>
  </si>
  <si>
    <t xml:space="preserve">  </t>
  </si>
  <si>
    <t>Données brutes  mars 2024</t>
  </si>
  <si>
    <t>Taux de croissance  mars 2024 / mars 2023</t>
  </si>
  <si>
    <t>Taux de croissance  mars 2024 / fev 2024</t>
  </si>
  <si>
    <t>Rappel :
Taux ACM CVS-CJO à fin mars 2023</t>
  </si>
  <si>
    <t>Données brutes avril 2023 - mars 2024</t>
  </si>
  <si>
    <t>Taux ACM (avril 2023 - mars 2024 / avril 2022 - mars 2023)</t>
  </si>
  <si>
    <t>( janv à mars 2024 ) /
( janv à mars 2023 )</t>
  </si>
  <si>
    <t>Données brutes  janv 2024</t>
  </si>
  <si>
    <t>Taux de croissance  janv 2024 / janv 2023</t>
  </si>
  <si>
    <t>Taux de croissance  janv 2024 / dec 2023</t>
  </si>
  <si>
    <t>Rappel :
Taux ACM CVS-CJO à fin janv 2023</t>
  </si>
  <si>
    <t>Données brutes fev 2023 - janv 2024</t>
  </si>
  <si>
    <t>Taux ACM (fev 2023 - janv 2024 / fev 2022 - janv 2023)</t>
  </si>
  <si>
    <t>( janv à janv 2024 ) /
( janv à janv 2023 )</t>
  </si>
  <si>
    <t>TOTAL généralistes</t>
  </si>
  <si>
    <t>TOTAL spécialistes</t>
  </si>
  <si>
    <t>Honoraires de dentistes</t>
  </si>
  <si>
    <t>Montants masseurs-kiné</t>
  </si>
  <si>
    <t>TOTAL transports</t>
  </si>
  <si>
    <t>IJ AT</t>
  </si>
  <si>
    <t>Médicaments rétrocédés</t>
  </si>
  <si>
    <t>Produits de LPP</t>
  </si>
  <si>
    <t>TOTAL Infirmiers</t>
  </si>
  <si>
    <t>TOTAL Laboratoires</t>
  </si>
  <si>
    <t>IJ maladie</t>
  </si>
  <si>
    <t>Médicaments de ville</t>
  </si>
  <si>
    <t>TOTAL médicaments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</si>
</sst>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_-* #,##0.00\ _€_-;\-* #,##0.00\ _€_-;_-* &quot;-&quot;??\ _€_-;_-@_-"/>
    <numFmt numFmtId="166" formatCode="#,##0.0"/>
    <numFmt numFmtId="167" formatCode="#,##0.0_ ;\-#,##0.0\ "/>
    <numFmt numFmtId="168" formatCode="_-* #,##0.0\ _€_-;\-* #,##0.0\ _€_-;_-* &quot;-&quot;??\ _€_-;_-@_-"/>
    <numFmt numFmtId="169" formatCode="[$-40C]mmm\-yy;@"/>
    <numFmt numFmtId="170" formatCode="[$-40C]mmmm\-yy;@"/>
  </numFmts>
  <fonts count="30" x14ac:knownFonts="1">
    <font>
      <sz val="10"/>
      <name val="Arial"/>
    </font>
    <font>
      <sz val="11"/>
      <color theme="1"/>
      <name val="Calibri"/>
      <family val="2"/>
      <scheme val="minor"/>
    </font>
    <font>
      <sz val="10"/>
      <name val="Arial"/>
      <family val="2"/>
    </font>
    <font>
      <b/>
      <sz val="12"/>
      <color rgb="FF0000FF"/>
      <name val="Cambria"/>
      <family val="1"/>
    </font>
    <font>
      <b/>
      <sz val="10"/>
      <color rgb="FF0000FF"/>
      <name val="Cambria"/>
      <family val="1"/>
    </font>
    <font>
      <b/>
      <sz val="10"/>
      <name val="Cambria"/>
      <family val="1"/>
    </font>
    <font>
      <b/>
      <sz val="9"/>
      <color theme="0" tint="-0.499984740745262"/>
      <name val="Cambria"/>
      <family val="1"/>
    </font>
    <font>
      <b/>
      <sz val="10"/>
      <color theme="1"/>
      <name val="Cambria"/>
      <family val="1"/>
    </font>
    <font>
      <sz val="9"/>
      <name val="Cambria"/>
      <family val="1"/>
    </font>
    <font>
      <b/>
      <sz val="10"/>
      <color rgb="FFFF0000"/>
      <name val="Cambria"/>
      <family val="1"/>
    </font>
    <font>
      <sz val="9"/>
      <color rgb="FFFF00FF"/>
      <name val="Cambria"/>
      <family val="1"/>
    </font>
    <font>
      <b/>
      <sz val="11"/>
      <color theme="1"/>
      <name val="Cambria"/>
      <family val="1"/>
    </font>
    <font>
      <b/>
      <sz val="9"/>
      <color theme="1"/>
      <name val="Cambria"/>
      <family val="1"/>
    </font>
    <font>
      <sz val="10"/>
      <name val="Cambria"/>
      <family val="1"/>
    </font>
    <font>
      <b/>
      <sz val="11"/>
      <color theme="0"/>
      <name val="Cambria"/>
      <family val="1"/>
    </font>
    <font>
      <b/>
      <sz val="9"/>
      <name val="Cambria"/>
      <family val="1"/>
    </font>
    <font>
      <sz val="9"/>
      <color theme="1"/>
      <name val="Cambria"/>
      <family val="1"/>
    </font>
    <font>
      <b/>
      <sz val="10"/>
      <color theme="0"/>
      <name val="Cambria"/>
      <family val="1"/>
    </font>
    <font>
      <b/>
      <i/>
      <sz val="8"/>
      <name val="Cambria"/>
      <family val="1"/>
    </font>
    <font>
      <sz val="8"/>
      <name val="Cambria"/>
      <family val="1"/>
    </font>
    <font>
      <b/>
      <sz val="12"/>
      <color rgb="FFFFFFFF"/>
      <name val="Arial"/>
      <family val="2"/>
    </font>
    <font>
      <sz val="10"/>
      <color theme="1"/>
      <name val="Arial"/>
      <family val="2"/>
    </font>
    <font>
      <sz val="11"/>
      <color theme="1"/>
      <name val="Arial"/>
      <family val="2"/>
    </font>
    <font>
      <b/>
      <sz val="11"/>
      <color theme="1"/>
      <name val="Arial"/>
      <family val="2"/>
    </font>
    <font>
      <b/>
      <sz val="11"/>
      <color theme="0"/>
      <name val="Arial"/>
      <family val="2"/>
    </font>
    <font>
      <b/>
      <sz val="10.5"/>
      <color theme="8" tint="-0.249977111117893"/>
      <name val="Arial"/>
      <family val="2"/>
    </font>
    <font>
      <sz val="11"/>
      <color theme="8" tint="-0.249977111117893"/>
      <name val="Arial"/>
      <family val="2"/>
    </font>
    <font>
      <b/>
      <sz val="11"/>
      <name val="Arial"/>
      <family val="2"/>
    </font>
    <font>
      <sz val="11"/>
      <name val="Arial"/>
      <family val="2"/>
    </font>
    <font>
      <i/>
      <sz val="11"/>
      <color theme="1"/>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92CDDC"/>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4">
    <xf numFmtId="0" fontId="0"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0" fontId="1" fillId="0" borderId="0"/>
    <xf numFmtId="0" fontId="1" fillId="0" borderId="0"/>
    <xf numFmtId="9" fontId="2" fillId="0" borderId="0" applyFont="0" applyFill="0" applyBorder="0" applyAlignment="0" applyProtection="0"/>
  </cellStyleXfs>
  <cellXfs count="233">
    <xf numFmtId="0" fontId="0" fillId="0" borderId="0" xfId="0"/>
    <xf numFmtId="0" fontId="3" fillId="2" borderId="0" xfId="2" applyFont="1" applyFill="1" applyAlignment="1">
      <alignment horizontal="center" vertical="center"/>
    </xf>
    <xf numFmtId="0" fontId="3" fillId="2" borderId="0" xfId="2" applyFont="1" applyFill="1" applyAlignment="1">
      <alignment vertical="center"/>
    </xf>
    <xf numFmtId="0" fontId="3" fillId="2" borderId="0" xfId="2" applyFont="1" applyFill="1" applyAlignment="1">
      <alignment horizontal="left" vertical="center"/>
    </xf>
    <xf numFmtId="0" fontId="5" fillId="2" borderId="0" xfId="2" applyFont="1" applyFill="1" applyAlignment="1">
      <alignment horizontal="centerContinuous" vertical="center"/>
    </xf>
    <xf numFmtId="0" fontId="5" fillId="2" borderId="0" xfId="2" applyFont="1" applyFill="1" applyAlignment="1">
      <alignment vertical="center"/>
    </xf>
    <xf numFmtId="0" fontId="5" fillId="2" borderId="0" xfId="2" applyFont="1" applyFill="1" applyAlignment="1">
      <alignment horizontal="left" vertical="center"/>
    </xf>
    <xf numFmtId="0" fontId="5" fillId="2" borderId="0" xfId="2" applyFont="1" applyFill="1" applyAlignment="1">
      <alignment horizontal="center" vertical="center"/>
    </xf>
    <xf numFmtId="0" fontId="6" fillId="2" borderId="0" xfId="2" applyFont="1" applyFill="1" applyAlignment="1">
      <alignment vertical="center"/>
    </xf>
    <xf numFmtId="0" fontId="5" fillId="2" borderId="0" xfId="2" applyFont="1" applyFill="1" applyAlignment="1">
      <alignment horizontal="right" vertical="center"/>
    </xf>
    <xf numFmtId="0" fontId="7" fillId="2" borderId="0" xfId="2" applyFont="1" applyFill="1" applyAlignment="1">
      <alignment vertical="center"/>
    </xf>
    <xf numFmtId="0" fontId="5" fillId="0" borderId="0" xfId="2" applyFont="1"/>
    <xf numFmtId="0" fontId="8" fillId="2" borderId="0" xfId="2" applyFont="1" applyFill="1" applyAlignment="1">
      <alignment vertical="center"/>
    </xf>
    <xf numFmtId="0" fontId="5" fillId="0" borderId="0" xfId="2" applyFont="1" applyAlignment="1">
      <alignment vertical="center"/>
    </xf>
    <xf numFmtId="164" fontId="5" fillId="2" borderId="0" xfId="1" applyNumberFormat="1" applyFont="1" applyFill="1" applyBorder="1" applyAlignment="1">
      <alignment horizontal="right" vertical="center" wrapText="1"/>
    </xf>
    <xf numFmtId="9" fontId="9" fillId="2" borderId="0" xfId="1" applyFont="1" applyFill="1" applyAlignment="1">
      <alignment vertical="center"/>
    </xf>
    <xf numFmtId="9" fontId="9" fillId="2" borderId="0" xfId="1" applyFont="1" applyFill="1" applyBorder="1" applyAlignment="1">
      <alignment vertical="center"/>
    </xf>
    <xf numFmtId="0" fontId="5" fillId="2" borderId="0" xfId="2" applyFont="1" applyFill="1"/>
    <xf numFmtId="165" fontId="5" fillId="2" borderId="0" xfId="3" applyFont="1" applyFill="1" applyBorder="1" applyAlignment="1">
      <alignment horizontal="right" vertical="center" wrapText="1"/>
    </xf>
    <xf numFmtId="0" fontId="8" fillId="2" borderId="0" xfId="4" applyFont="1" applyFill="1"/>
    <xf numFmtId="0" fontId="8" fillId="3" borderId="0" xfId="4" applyFont="1" applyFill="1"/>
    <xf numFmtId="166" fontId="10" fillId="2" borderId="0" xfId="4" applyNumberFormat="1" applyFont="1" applyFill="1" applyAlignment="1">
      <alignment vertical="center"/>
    </xf>
    <xf numFmtId="0" fontId="8" fillId="4" borderId="0" xfId="4" applyFont="1" applyFill="1"/>
    <xf numFmtId="0" fontId="8" fillId="3" borderId="0" xfId="4" applyFont="1" applyFill="1" applyAlignment="1">
      <alignment horizontal="center"/>
    </xf>
    <xf numFmtId="0" fontId="8" fillId="4" borderId="0" xfId="4" applyFont="1" applyFill="1" applyAlignment="1">
      <alignment horizontal="center"/>
    </xf>
    <xf numFmtId="0" fontId="11" fillId="5" borderId="1" xfId="5" applyFont="1" applyFill="1" applyBorder="1" applyAlignment="1">
      <alignment horizontal="center" vertical="center" wrapText="1"/>
    </xf>
    <xf numFmtId="0" fontId="11" fillId="5" borderId="2" xfId="6" applyFont="1" applyFill="1" applyBorder="1" applyAlignment="1">
      <alignment horizontal="center" vertical="center"/>
    </xf>
    <xf numFmtId="0" fontId="11" fillId="5" borderId="3" xfId="6" applyFont="1" applyFill="1" applyBorder="1" applyAlignment="1">
      <alignment horizontal="center" vertical="center"/>
    </xf>
    <xf numFmtId="0" fontId="11" fillId="5" borderId="4" xfId="6" applyFont="1" applyFill="1" applyBorder="1" applyAlignment="1">
      <alignment horizontal="center" vertical="center"/>
    </xf>
    <xf numFmtId="0" fontId="11" fillId="5" borderId="5" xfId="5" applyFont="1" applyFill="1" applyBorder="1" applyAlignment="1">
      <alignment horizontal="center" vertical="center" wrapText="1"/>
    </xf>
    <xf numFmtId="0" fontId="7" fillId="5" borderId="6" xfId="5" applyFont="1" applyFill="1" applyBorder="1" applyAlignment="1">
      <alignment horizontal="center" vertical="center" wrapText="1"/>
    </xf>
    <xf numFmtId="0" fontId="7" fillId="5" borderId="2" xfId="5" applyFont="1" applyFill="1" applyBorder="1" applyAlignment="1">
      <alignment horizontal="center" vertical="center" wrapText="1"/>
    </xf>
    <xf numFmtId="0" fontId="12" fillId="5" borderId="3" xfId="5" applyFont="1" applyFill="1" applyBorder="1" applyAlignment="1">
      <alignment horizontal="center" vertical="center" wrapText="1"/>
    </xf>
    <xf numFmtId="0" fontId="7" fillId="5" borderId="7" xfId="5" applyFont="1" applyFill="1" applyBorder="1" applyAlignment="1">
      <alignment horizontal="center" vertical="center" wrapText="1"/>
    </xf>
    <xf numFmtId="0" fontId="7" fillId="5" borderId="8" xfId="5" applyFont="1" applyFill="1" applyBorder="1" applyAlignment="1">
      <alignment horizontal="center" vertical="center" wrapText="1"/>
    </xf>
    <xf numFmtId="0" fontId="7" fillId="5" borderId="9" xfId="5" applyFont="1" applyFill="1" applyBorder="1" applyAlignment="1">
      <alignment horizontal="center" vertical="center" wrapText="1"/>
    </xf>
    <xf numFmtId="0" fontId="13" fillId="0" borderId="4" xfId="0" applyFont="1" applyBorder="1" applyAlignment="1">
      <alignment horizontal="center" vertical="center" wrapText="1"/>
    </xf>
    <xf numFmtId="0" fontId="7" fillId="5" borderId="4" xfId="5" applyFont="1" applyFill="1" applyBorder="1" applyAlignment="1">
      <alignment horizontal="center" vertical="center" wrapText="1"/>
    </xf>
    <xf numFmtId="0" fontId="11" fillId="5" borderId="10" xfId="5" applyFont="1" applyFill="1" applyBorder="1" applyAlignment="1">
      <alignment horizontal="center" vertical="center" wrapText="1"/>
    </xf>
    <xf numFmtId="0" fontId="7" fillId="5" borderId="11" xfId="5" applyFont="1" applyFill="1" applyBorder="1" applyAlignment="1">
      <alignment horizontal="center" vertical="center" wrapText="1"/>
    </xf>
    <xf numFmtId="0" fontId="7" fillId="5" borderId="2" xfId="5" applyFont="1" applyFill="1" applyBorder="1" applyAlignment="1">
      <alignment horizontal="center" vertical="center" wrapText="1"/>
    </xf>
    <xf numFmtId="0" fontId="7" fillId="5" borderId="12" xfId="5" applyFont="1" applyFill="1" applyBorder="1" applyAlignment="1">
      <alignment horizontal="center" vertical="center" wrapText="1"/>
    </xf>
    <xf numFmtId="0" fontId="7" fillId="5" borderId="13" xfId="5" applyFont="1" applyFill="1" applyBorder="1" applyAlignment="1">
      <alignment horizontal="center" vertical="center" wrapText="1"/>
    </xf>
    <xf numFmtId="0" fontId="14" fillId="6" borderId="7" xfId="5" applyFont="1" applyFill="1" applyBorder="1" applyAlignment="1">
      <alignment horizontal="left" vertical="center"/>
    </xf>
    <xf numFmtId="167" fontId="14" fillId="6" borderId="7" xfId="7" applyNumberFormat="1" applyFont="1" applyFill="1" applyBorder="1" applyAlignment="1">
      <alignment horizontal="right" vertical="center" indent="1"/>
    </xf>
    <xf numFmtId="164" fontId="14" fillId="6" borderId="7" xfId="8" applyNumberFormat="1" applyFont="1" applyFill="1" applyBorder="1" applyAlignment="1">
      <alignment horizontal="center" vertical="center"/>
    </xf>
    <xf numFmtId="164" fontId="14" fillId="6" borderId="2" xfId="1" applyNumberFormat="1" applyFont="1" applyFill="1" applyBorder="1" applyAlignment="1">
      <alignment horizontal="center" vertical="center"/>
    </xf>
    <xf numFmtId="164" fontId="14" fillId="6" borderId="7" xfId="1" applyNumberFormat="1" applyFont="1" applyFill="1" applyBorder="1" applyAlignment="1">
      <alignment horizontal="center" vertical="center"/>
    </xf>
    <xf numFmtId="164" fontId="14" fillId="6" borderId="4" xfId="8" applyNumberFormat="1" applyFont="1" applyFill="1" applyBorder="1" applyAlignment="1">
      <alignment horizontal="center" vertical="center"/>
    </xf>
    <xf numFmtId="167" fontId="14" fillId="6" borderId="4" xfId="7" applyNumberFormat="1" applyFont="1" applyFill="1" applyBorder="1" applyAlignment="1">
      <alignment horizontal="center" vertical="center"/>
    </xf>
    <xf numFmtId="0" fontId="15" fillId="4" borderId="14" xfId="4" applyFont="1" applyFill="1" applyBorder="1" applyAlignment="1">
      <alignment vertical="center"/>
    </xf>
    <xf numFmtId="166" fontId="15" fillId="2" borderId="5" xfId="4" applyNumberFormat="1" applyFont="1" applyFill="1" applyBorder="1" applyAlignment="1">
      <alignment horizontal="right" vertical="center" indent="1"/>
    </xf>
    <xf numFmtId="164" fontId="15" fillId="2" borderId="15" xfId="4" applyNumberFormat="1" applyFont="1" applyFill="1" applyBorder="1" applyAlignment="1">
      <alignment horizontal="right" vertical="center" indent="1"/>
    </xf>
    <xf numFmtId="164" fontId="15" fillId="2" borderId="0" xfId="4" applyNumberFormat="1" applyFont="1" applyFill="1" applyAlignment="1">
      <alignment horizontal="right" vertical="center" indent="1"/>
    </xf>
    <xf numFmtId="164" fontId="15" fillId="2" borderId="5" xfId="4" applyNumberFormat="1" applyFont="1" applyFill="1" applyBorder="1" applyAlignment="1">
      <alignment horizontal="right" vertical="center" indent="1"/>
    </xf>
    <xf numFmtId="164" fontId="15" fillId="3" borderId="8" xfId="4" applyNumberFormat="1" applyFont="1" applyFill="1" applyBorder="1" applyAlignment="1">
      <alignment horizontal="center" vertical="center"/>
    </xf>
    <xf numFmtId="166" fontId="15" fillId="3" borderId="0" xfId="4" applyNumberFormat="1" applyFont="1" applyFill="1" applyAlignment="1">
      <alignment horizontal="right" vertical="center" indent="1"/>
    </xf>
    <xf numFmtId="164" fontId="15" fillId="3" borderId="5" xfId="4" applyNumberFormat="1" applyFont="1" applyFill="1" applyBorder="1" applyAlignment="1">
      <alignment horizontal="right" vertical="center" indent="1"/>
    </xf>
    <xf numFmtId="164" fontId="15" fillId="3" borderId="0" xfId="4" applyNumberFormat="1" applyFont="1" applyFill="1" applyAlignment="1">
      <alignment horizontal="right" vertical="center" indent="1"/>
    </xf>
    <xf numFmtId="0" fontId="8" fillId="4" borderId="14" xfId="4" applyFont="1" applyFill="1" applyBorder="1" applyAlignment="1">
      <alignment horizontal="left" vertical="center" indent="1"/>
    </xf>
    <xf numFmtId="166" fontId="8" fillId="2" borderId="5" xfId="4" applyNumberFormat="1" applyFont="1" applyFill="1" applyBorder="1" applyAlignment="1">
      <alignment horizontal="right" vertical="center" indent="1"/>
    </xf>
    <xf numFmtId="164" fontId="8" fillId="2" borderId="15" xfId="4" applyNumberFormat="1" applyFont="1" applyFill="1" applyBorder="1" applyAlignment="1">
      <alignment horizontal="right" vertical="center" indent="1"/>
    </xf>
    <xf numFmtId="164" fontId="8" fillId="2" borderId="0" xfId="4" applyNumberFormat="1" applyFont="1" applyFill="1" applyAlignment="1">
      <alignment horizontal="right" vertical="center" indent="1"/>
    </xf>
    <xf numFmtId="164" fontId="8" fillId="2" borderId="5" xfId="4" applyNumberFormat="1" applyFont="1" applyFill="1" applyBorder="1" applyAlignment="1">
      <alignment horizontal="right" vertical="center" indent="1"/>
    </xf>
    <xf numFmtId="164" fontId="8" fillId="3" borderId="15" xfId="4" applyNumberFormat="1" applyFont="1" applyFill="1" applyBorder="1" applyAlignment="1">
      <alignment horizontal="center" vertical="center"/>
    </xf>
    <xf numFmtId="166" fontId="8" fillId="3" borderId="0" xfId="4" applyNumberFormat="1" applyFont="1" applyFill="1" applyAlignment="1">
      <alignment horizontal="right" vertical="center" indent="1"/>
    </xf>
    <xf numFmtId="164" fontId="8" fillId="3" borderId="5" xfId="4" applyNumberFormat="1" applyFont="1" applyFill="1" applyBorder="1" applyAlignment="1">
      <alignment horizontal="right" vertical="center" indent="1"/>
    </xf>
    <xf numFmtId="164" fontId="8" fillId="3" borderId="0" xfId="4" applyNumberFormat="1" applyFont="1" applyFill="1" applyAlignment="1">
      <alignment horizontal="right" vertical="center" indent="1"/>
    </xf>
    <xf numFmtId="49" fontId="8" fillId="4" borderId="14" xfId="4" applyNumberFormat="1" applyFont="1" applyFill="1" applyBorder="1" applyAlignment="1">
      <alignment horizontal="left" vertical="center" indent="3"/>
    </xf>
    <xf numFmtId="49" fontId="8" fillId="4" borderId="14" xfId="4" applyNumberFormat="1" applyFont="1" applyFill="1" applyBorder="1" applyAlignment="1">
      <alignment horizontal="left" indent="1"/>
    </xf>
    <xf numFmtId="49" fontId="8" fillId="4" borderId="14" xfId="4" applyNumberFormat="1" applyFont="1" applyFill="1" applyBorder="1" applyAlignment="1">
      <alignment horizontal="left" indent="3"/>
    </xf>
    <xf numFmtId="0" fontId="8" fillId="4" borderId="14" xfId="4" applyFont="1" applyFill="1" applyBorder="1" applyAlignment="1">
      <alignment horizontal="left" indent="1"/>
    </xf>
    <xf numFmtId="164" fontId="16" fillId="3" borderId="15" xfId="4" applyNumberFormat="1" applyFont="1" applyFill="1" applyBorder="1" applyAlignment="1">
      <alignment horizontal="center" vertical="center"/>
    </xf>
    <xf numFmtId="164" fontId="16" fillId="3" borderId="5" xfId="4" applyNumberFormat="1" applyFont="1" applyFill="1" applyBorder="1" applyAlignment="1">
      <alignment horizontal="right" vertical="center" indent="1"/>
    </xf>
    <xf numFmtId="0" fontId="15" fillId="4" borderId="5" xfId="4" applyFont="1" applyFill="1" applyBorder="1" applyAlignment="1">
      <alignment vertical="center"/>
    </xf>
    <xf numFmtId="164" fontId="15" fillId="3" borderId="15" xfId="4" applyNumberFormat="1" applyFont="1" applyFill="1" applyBorder="1" applyAlignment="1">
      <alignment horizontal="center" vertical="center"/>
    </xf>
    <xf numFmtId="0" fontId="8" fillId="4" borderId="5" xfId="4" applyFont="1" applyFill="1" applyBorder="1" applyAlignment="1">
      <alignment horizontal="left" vertical="center" indent="1"/>
    </xf>
    <xf numFmtId="49" fontId="8" fillId="4" borderId="5" xfId="4" applyNumberFormat="1" applyFont="1" applyFill="1" applyBorder="1" applyAlignment="1">
      <alignment horizontal="left" indent="3"/>
    </xf>
    <xf numFmtId="166" fontId="13" fillId="2" borderId="5" xfId="4" applyNumberFormat="1" applyFont="1" applyFill="1" applyBorder="1" applyAlignment="1">
      <alignment horizontal="right" vertical="center" indent="1"/>
    </xf>
    <xf numFmtId="0" fontId="15" fillId="4" borderId="16" xfId="4" applyFont="1" applyFill="1" applyBorder="1" applyAlignment="1">
      <alignment vertical="center"/>
    </xf>
    <xf numFmtId="166" fontId="8" fillId="2" borderId="17" xfId="4" applyNumberFormat="1" applyFont="1" applyFill="1" applyBorder="1" applyAlignment="1">
      <alignment horizontal="right" vertical="center" indent="1"/>
    </xf>
    <xf numFmtId="164" fontId="8" fillId="2" borderId="18" xfId="4" applyNumberFormat="1" applyFont="1" applyFill="1" applyBorder="1" applyAlignment="1">
      <alignment horizontal="right" vertical="center" indent="1"/>
    </xf>
    <xf numFmtId="164" fontId="8" fillId="2" borderId="19" xfId="4" applyNumberFormat="1" applyFont="1" applyFill="1" applyBorder="1" applyAlignment="1">
      <alignment horizontal="right" vertical="center" indent="1"/>
    </xf>
    <xf numFmtId="164" fontId="8" fillId="2" borderId="17" xfId="4" applyNumberFormat="1" applyFont="1" applyFill="1" applyBorder="1" applyAlignment="1">
      <alignment horizontal="right" vertical="center" indent="1"/>
    </xf>
    <xf numFmtId="164" fontId="8" fillId="3" borderId="20" xfId="4" applyNumberFormat="1" applyFont="1" applyFill="1" applyBorder="1" applyAlignment="1">
      <alignment horizontal="center" vertical="center"/>
    </xf>
    <xf numFmtId="166" fontId="8" fillId="3" borderId="19" xfId="4" applyNumberFormat="1" applyFont="1" applyFill="1" applyBorder="1" applyAlignment="1">
      <alignment horizontal="right" vertical="center" indent="1"/>
    </xf>
    <xf numFmtId="164" fontId="8" fillId="3" borderId="17" xfId="4" applyNumberFormat="1" applyFont="1" applyFill="1" applyBorder="1" applyAlignment="1">
      <alignment horizontal="right" vertical="center" indent="1"/>
    </xf>
    <xf numFmtId="164" fontId="8" fillId="3" borderId="19" xfId="4" applyNumberFormat="1" applyFont="1" applyFill="1" applyBorder="1" applyAlignment="1">
      <alignment horizontal="right" vertical="center" indent="1"/>
    </xf>
    <xf numFmtId="164" fontId="8" fillId="3" borderId="12" xfId="4" applyNumberFormat="1" applyFont="1" applyFill="1" applyBorder="1" applyAlignment="1">
      <alignment horizontal="center" vertical="center"/>
    </xf>
    <xf numFmtId="0" fontId="14" fillId="6" borderId="2" xfId="5" applyFont="1" applyFill="1" applyBorder="1" applyAlignment="1">
      <alignment horizontal="left" vertical="center"/>
    </xf>
    <xf numFmtId="164" fontId="14" fillId="6" borderId="2" xfId="8" applyNumberFormat="1" applyFont="1" applyFill="1" applyBorder="1" applyAlignment="1">
      <alignment horizontal="center" vertical="center"/>
    </xf>
    <xf numFmtId="167" fontId="14" fillId="6" borderId="4" xfId="7" applyNumberFormat="1" applyFont="1" applyFill="1" applyBorder="1" applyAlignment="1">
      <alignment horizontal="right" vertical="center" indent="1"/>
    </xf>
    <xf numFmtId="164" fontId="14" fillId="6" borderId="3" xfId="8" applyNumberFormat="1" applyFont="1" applyFill="1" applyBorder="1" applyAlignment="1">
      <alignment horizontal="center" vertical="center"/>
    </xf>
    <xf numFmtId="166" fontId="8" fillId="2" borderId="1" xfId="4" applyNumberFormat="1" applyFont="1" applyFill="1" applyBorder="1" applyAlignment="1">
      <alignment horizontal="right" vertical="center" indent="1"/>
    </xf>
    <xf numFmtId="164" fontId="8" fillId="3" borderId="14" xfId="4" applyNumberFormat="1" applyFont="1" applyFill="1" applyBorder="1" applyAlignment="1">
      <alignment horizontal="right" vertical="center" indent="1"/>
    </xf>
    <xf numFmtId="164" fontId="8" fillId="3" borderId="15" xfId="4" applyNumberFormat="1" applyFont="1" applyFill="1" applyBorder="1" applyAlignment="1">
      <alignment horizontal="right" vertical="center" indent="1"/>
    </xf>
    <xf numFmtId="166" fontId="8" fillId="2" borderId="15" xfId="4" applyNumberFormat="1" applyFont="1" applyFill="1" applyBorder="1" applyAlignment="1">
      <alignment horizontal="right" vertical="center" indent="1"/>
    </xf>
    <xf numFmtId="166" fontId="8" fillId="4" borderId="0" xfId="4" applyNumberFormat="1" applyFont="1" applyFill="1"/>
    <xf numFmtId="0" fontId="8" fillId="2" borderId="14" xfId="2" applyFont="1" applyFill="1" applyBorder="1" applyAlignment="1">
      <alignment horizontal="left" vertical="center" indent="3"/>
    </xf>
    <xf numFmtId="0" fontId="8" fillId="2" borderId="11" xfId="2" applyFont="1" applyFill="1" applyBorder="1" applyAlignment="1">
      <alignment horizontal="left" vertical="center" indent="3"/>
    </xf>
    <xf numFmtId="166" fontId="8" fillId="2" borderId="10" xfId="4" applyNumberFormat="1" applyFont="1" applyFill="1" applyBorder="1" applyAlignment="1">
      <alignment horizontal="right" vertical="center" indent="1"/>
    </xf>
    <xf numFmtId="164" fontId="8" fillId="3" borderId="10" xfId="4" applyNumberFormat="1" applyFont="1" applyFill="1" applyBorder="1" applyAlignment="1">
      <alignment horizontal="right" vertical="center" indent="1"/>
    </xf>
    <xf numFmtId="164" fontId="8" fillId="3" borderId="11" xfId="4" applyNumberFormat="1" applyFont="1" applyFill="1" applyBorder="1" applyAlignment="1">
      <alignment horizontal="right" vertical="center" indent="1"/>
    </xf>
    <xf numFmtId="164" fontId="8" fillId="3" borderId="12" xfId="4" applyNumberFormat="1" applyFont="1" applyFill="1" applyBorder="1" applyAlignment="1">
      <alignment horizontal="right" vertical="center" indent="1"/>
    </xf>
    <xf numFmtId="166" fontId="8" fillId="2" borderId="12" xfId="4" applyNumberFormat="1" applyFont="1" applyFill="1" applyBorder="1" applyAlignment="1">
      <alignment horizontal="right" vertical="center" indent="1"/>
    </xf>
    <xf numFmtId="0" fontId="8" fillId="4" borderId="0" xfId="4" applyFont="1" applyFill="1" applyAlignment="1">
      <alignment horizontal="left" vertical="center" indent="1"/>
    </xf>
    <xf numFmtId="166" fontId="8" fillId="2" borderId="0" xfId="4" applyNumberFormat="1" applyFont="1" applyFill="1" applyAlignment="1">
      <alignment horizontal="right" vertical="center" indent="1"/>
    </xf>
    <xf numFmtId="0" fontId="13" fillId="4" borderId="0" xfId="4" applyFont="1" applyFill="1"/>
    <xf numFmtId="0" fontId="8" fillId="4" borderId="0" xfId="4" applyFont="1" applyFill="1" applyAlignment="1">
      <alignment horizontal="left" indent="1"/>
    </xf>
    <xf numFmtId="164" fontId="8" fillId="4" borderId="0" xfId="4" applyNumberFormat="1" applyFont="1" applyFill="1" applyAlignment="1">
      <alignment horizontal="center" vertical="center"/>
    </xf>
    <xf numFmtId="166" fontId="8" fillId="4" borderId="0" xfId="4" applyNumberFormat="1" applyFont="1" applyFill="1" applyAlignment="1">
      <alignment horizontal="center" vertical="center"/>
    </xf>
    <xf numFmtId="0" fontId="7" fillId="7" borderId="2" xfId="5" applyFont="1" applyFill="1" applyBorder="1" applyAlignment="1">
      <alignment horizontal="center" vertical="center" wrapText="1"/>
    </xf>
    <xf numFmtId="0" fontId="7" fillId="7" borderId="3" xfId="5" applyFont="1" applyFill="1" applyBorder="1" applyAlignment="1">
      <alignment horizontal="center" vertical="center" wrapText="1"/>
    </xf>
    <xf numFmtId="0" fontId="7" fillId="7" borderId="4" xfId="5" applyFont="1" applyFill="1" applyBorder="1" applyAlignment="1">
      <alignment horizontal="center" vertical="center" wrapText="1"/>
    </xf>
    <xf numFmtId="167" fontId="17" fillId="6" borderId="4" xfId="7" applyNumberFormat="1" applyFont="1" applyFill="1" applyBorder="1" applyAlignment="1">
      <alignment horizontal="right" vertical="center" indent="1"/>
    </xf>
    <xf numFmtId="166" fontId="13" fillId="4" borderId="0" xfId="4" applyNumberFormat="1" applyFont="1" applyFill="1" applyAlignment="1">
      <alignment horizontal="center" vertical="center"/>
    </xf>
    <xf numFmtId="0" fontId="7" fillId="5" borderId="3" xfId="5" applyFont="1" applyFill="1" applyBorder="1" applyAlignment="1">
      <alignment horizontal="center" vertical="center" wrapText="1"/>
    </xf>
    <xf numFmtId="164" fontId="8" fillId="4" borderId="0" xfId="4" applyNumberFormat="1" applyFont="1" applyFill="1" applyAlignment="1">
      <alignment horizontal="right" vertical="center"/>
    </xf>
    <xf numFmtId="0" fontId="18" fillId="0" borderId="0" xfId="0" applyFont="1" applyAlignment="1">
      <alignment vertical="center"/>
    </xf>
    <xf numFmtId="0" fontId="19" fillId="2" borderId="0" xfId="0" applyFont="1" applyFill="1" applyAlignment="1">
      <alignment horizontal="left" vertical="center" wrapText="1"/>
    </xf>
    <xf numFmtId="0" fontId="8" fillId="3" borderId="15" xfId="4" applyFont="1" applyFill="1" applyBorder="1"/>
    <xf numFmtId="0" fontId="15" fillId="4" borderId="21" xfId="4" applyFont="1" applyFill="1" applyBorder="1" applyAlignment="1">
      <alignment vertical="center"/>
    </xf>
    <xf numFmtId="166" fontId="8" fillId="2" borderId="22" xfId="4" applyNumberFormat="1" applyFont="1" applyFill="1" applyBorder="1" applyAlignment="1">
      <alignment horizontal="right" vertical="center" indent="1"/>
    </xf>
    <xf numFmtId="164" fontId="8" fillId="2" borderId="20" xfId="4" applyNumberFormat="1" applyFont="1" applyFill="1" applyBorder="1" applyAlignment="1">
      <alignment horizontal="right" vertical="center" indent="1"/>
    </xf>
    <xf numFmtId="164" fontId="8" fillId="2" borderId="23" xfId="4" applyNumberFormat="1" applyFont="1" applyFill="1" applyBorder="1" applyAlignment="1">
      <alignment horizontal="right" vertical="center" indent="1"/>
    </xf>
    <xf numFmtId="164" fontId="8" fillId="2" borderId="22" xfId="4" applyNumberFormat="1" applyFont="1" applyFill="1" applyBorder="1" applyAlignment="1">
      <alignment horizontal="right" vertical="center" indent="1"/>
    </xf>
    <xf numFmtId="166" fontId="8" fillId="3" borderId="23" xfId="4" applyNumberFormat="1" applyFont="1" applyFill="1" applyBorder="1" applyAlignment="1">
      <alignment horizontal="right" vertical="center" indent="1"/>
    </xf>
    <xf numFmtId="164" fontId="8" fillId="3" borderId="22" xfId="4" applyNumberFormat="1" applyFont="1" applyFill="1" applyBorder="1" applyAlignment="1">
      <alignment horizontal="right" vertical="center" indent="1"/>
    </xf>
    <xf numFmtId="164" fontId="8" fillId="3" borderId="23" xfId="4" applyNumberFormat="1" applyFont="1" applyFill="1" applyBorder="1" applyAlignment="1">
      <alignment horizontal="right" vertical="center" indent="1"/>
    </xf>
    <xf numFmtId="164" fontId="14" fillId="6" borderId="7" xfId="9" applyNumberFormat="1" applyFont="1" applyFill="1" applyBorder="1" applyAlignment="1">
      <alignment horizontal="center" vertical="center"/>
    </xf>
    <xf numFmtId="164" fontId="14" fillId="6" borderId="2" xfId="9" applyNumberFormat="1" applyFont="1" applyFill="1" applyBorder="1" applyAlignment="1">
      <alignment horizontal="center" vertical="center"/>
    </xf>
    <xf numFmtId="164" fontId="14" fillId="6" borderId="4" xfId="9" applyNumberFormat="1" applyFont="1" applyFill="1" applyBorder="1" applyAlignment="1">
      <alignment horizontal="center" vertical="center"/>
    </xf>
    <xf numFmtId="0" fontId="8" fillId="4" borderId="10" xfId="4" applyFont="1" applyFill="1" applyBorder="1" applyAlignment="1">
      <alignment horizontal="left" vertical="center" indent="1"/>
    </xf>
    <xf numFmtId="166" fontId="13" fillId="4" borderId="3" xfId="4" applyNumberFormat="1" applyFont="1" applyFill="1" applyBorder="1" applyAlignment="1">
      <alignment horizontal="center" vertical="center"/>
    </xf>
    <xf numFmtId="0" fontId="11" fillId="5" borderId="7" xfId="6" applyFont="1" applyFill="1" applyBorder="1" applyAlignment="1">
      <alignment horizontal="center" vertical="center" wrapText="1"/>
    </xf>
    <xf numFmtId="166" fontId="8" fillId="2" borderId="11" xfId="4" applyNumberFormat="1" applyFont="1" applyFill="1" applyBorder="1" applyAlignment="1">
      <alignment horizontal="center" vertical="center"/>
    </xf>
    <xf numFmtId="166" fontId="8" fillId="2" borderId="13" xfId="4" applyNumberFormat="1" applyFont="1" applyFill="1" applyBorder="1" applyAlignment="1">
      <alignment horizontal="center" vertical="center"/>
    </xf>
    <xf numFmtId="166" fontId="8" fillId="2" borderId="12" xfId="4" applyNumberFormat="1" applyFont="1" applyFill="1" applyBorder="1" applyAlignment="1">
      <alignment horizontal="center" vertical="center"/>
    </xf>
    <xf numFmtId="0" fontId="11" fillId="5" borderId="7" xfId="6" applyFont="1" applyFill="1" applyBorder="1" applyAlignment="1">
      <alignment horizontal="center" vertical="center"/>
    </xf>
    <xf numFmtId="0" fontId="15" fillId="2" borderId="0" xfId="4" applyFont="1" applyFill="1"/>
    <xf numFmtId="0" fontId="15" fillId="2" borderId="0" xfId="4" applyFont="1" applyFill="1" applyAlignment="1">
      <alignment wrapText="1"/>
    </xf>
    <xf numFmtId="49" fontId="8" fillId="4" borderId="6" xfId="4" applyNumberFormat="1" applyFont="1" applyFill="1" applyBorder="1" applyAlignment="1">
      <alignment horizontal="left" indent="1"/>
    </xf>
    <xf numFmtId="164" fontId="8" fillId="2" borderId="8" xfId="4" applyNumberFormat="1" applyFont="1" applyFill="1" applyBorder="1" applyAlignment="1">
      <alignment horizontal="right" vertical="center" indent="1"/>
    </xf>
    <xf numFmtId="164" fontId="8" fillId="2" borderId="9" xfId="4" applyNumberFormat="1" applyFont="1" applyFill="1" applyBorder="1" applyAlignment="1">
      <alignment horizontal="right" vertical="center" indent="1"/>
    </xf>
    <xf numFmtId="164" fontId="8" fillId="2" borderId="1" xfId="4" applyNumberFormat="1" applyFont="1" applyFill="1" applyBorder="1" applyAlignment="1">
      <alignment horizontal="right" vertical="center" indent="1"/>
    </xf>
    <xf numFmtId="164" fontId="8" fillId="3" borderId="8" xfId="4" applyNumberFormat="1" applyFont="1" applyFill="1" applyBorder="1" applyAlignment="1">
      <alignment horizontal="center" vertical="center"/>
    </xf>
    <xf numFmtId="166" fontId="8" fillId="3" borderId="9" xfId="4" applyNumberFormat="1" applyFont="1" applyFill="1" applyBorder="1" applyAlignment="1">
      <alignment horizontal="right" vertical="center" indent="1"/>
    </xf>
    <xf numFmtId="164" fontId="8" fillId="3" borderId="1" xfId="4" applyNumberFormat="1" applyFont="1" applyFill="1" applyBorder="1" applyAlignment="1">
      <alignment horizontal="right" vertical="center" indent="1"/>
    </xf>
    <xf numFmtId="164" fontId="8" fillId="3" borderId="9" xfId="4" applyNumberFormat="1" applyFont="1" applyFill="1" applyBorder="1" applyAlignment="1">
      <alignment horizontal="right" vertical="center" indent="1"/>
    </xf>
    <xf numFmtId="0" fontId="5" fillId="2" borderId="0" xfId="4" applyFont="1" applyFill="1" applyAlignment="1">
      <alignment wrapText="1"/>
    </xf>
    <xf numFmtId="49" fontId="8" fillId="4" borderId="11" xfId="4" applyNumberFormat="1" applyFont="1" applyFill="1" applyBorder="1" applyAlignment="1">
      <alignment horizontal="left" indent="3"/>
    </xf>
    <xf numFmtId="164" fontId="8" fillId="2" borderId="12" xfId="4" applyNumberFormat="1" applyFont="1" applyFill="1" applyBorder="1" applyAlignment="1">
      <alignment horizontal="right" vertical="center" indent="1"/>
    </xf>
    <xf numFmtId="164" fontId="8" fillId="2" borderId="13" xfId="4" applyNumberFormat="1" applyFont="1" applyFill="1" applyBorder="1" applyAlignment="1">
      <alignment horizontal="right" vertical="center" indent="1"/>
    </xf>
    <xf numFmtId="164" fontId="8" fillId="2" borderId="10" xfId="4" applyNumberFormat="1" applyFont="1" applyFill="1" applyBorder="1" applyAlignment="1">
      <alignment horizontal="right" vertical="center" indent="1"/>
    </xf>
    <xf numFmtId="166" fontId="8" fillId="3" borderId="13" xfId="4" applyNumberFormat="1" applyFont="1" applyFill="1" applyBorder="1" applyAlignment="1">
      <alignment horizontal="right" vertical="center" indent="1"/>
    </xf>
    <xf numFmtId="164" fontId="8" fillId="3" borderId="13" xfId="4" applyNumberFormat="1" applyFont="1" applyFill="1" applyBorder="1" applyAlignment="1">
      <alignment horizontal="right" vertical="center" indent="1"/>
    </xf>
    <xf numFmtId="0" fontId="8" fillId="4" borderId="6" xfId="4" applyFont="1" applyFill="1" applyBorder="1" applyAlignment="1">
      <alignment horizontal="left" indent="1"/>
    </xf>
    <xf numFmtId="0" fontId="8" fillId="4" borderId="11" xfId="4" applyFont="1" applyFill="1" applyBorder="1" applyAlignment="1">
      <alignment horizontal="left" vertical="center" indent="1"/>
    </xf>
    <xf numFmtId="164" fontId="16" fillId="3" borderId="12" xfId="4" applyNumberFormat="1" applyFont="1" applyFill="1" applyBorder="1" applyAlignment="1">
      <alignment horizontal="center" vertical="center"/>
    </xf>
    <xf numFmtId="164" fontId="16" fillId="3" borderId="10" xfId="4" applyNumberFormat="1" applyFont="1" applyFill="1" applyBorder="1" applyAlignment="1">
      <alignment horizontal="right" vertical="center" indent="1"/>
    </xf>
    <xf numFmtId="0" fontId="15" fillId="4" borderId="1" xfId="4" applyFont="1" applyFill="1" applyBorder="1" applyAlignment="1">
      <alignment vertical="center"/>
    </xf>
    <xf numFmtId="166" fontId="15" fillId="2" borderId="1" xfId="4" applyNumberFormat="1" applyFont="1" applyFill="1" applyBorder="1" applyAlignment="1">
      <alignment horizontal="right" vertical="center" indent="1"/>
    </xf>
    <xf numFmtId="164" fontId="15" fillId="2" borderId="8" xfId="4" applyNumberFormat="1" applyFont="1" applyFill="1" applyBorder="1" applyAlignment="1">
      <alignment horizontal="right" vertical="center" indent="1"/>
    </xf>
    <xf numFmtId="164" fontId="15" fillId="2" borderId="9" xfId="4" applyNumberFormat="1" applyFont="1" applyFill="1" applyBorder="1" applyAlignment="1">
      <alignment horizontal="right" vertical="center" indent="1"/>
    </xf>
    <xf numFmtId="164" fontId="15" fillId="2" borderId="1" xfId="4" applyNumberFormat="1" applyFont="1" applyFill="1" applyBorder="1" applyAlignment="1">
      <alignment horizontal="right" vertical="center" indent="1"/>
    </xf>
    <xf numFmtId="166" fontId="15" fillId="3" borderId="9" xfId="4" applyNumberFormat="1" applyFont="1" applyFill="1" applyBorder="1" applyAlignment="1">
      <alignment horizontal="right" vertical="center" indent="1"/>
    </xf>
    <xf numFmtId="164" fontId="15" fillId="3" borderId="1" xfId="4" applyNumberFormat="1" applyFont="1" applyFill="1" applyBorder="1" applyAlignment="1">
      <alignment horizontal="right" vertical="center" indent="1"/>
    </xf>
    <xf numFmtId="164" fontId="15" fillId="3" borderId="9" xfId="4" applyNumberFormat="1" applyFont="1" applyFill="1" applyBorder="1" applyAlignment="1">
      <alignment horizontal="right" vertical="center" indent="1"/>
    </xf>
    <xf numFmtId="0" fontId="8" fillId="2" borderId="0" xfId="4" applyFont="1" applyFill="1" applyAlignment="1">
      <alignment horizontal="left" vertical="center" indent="1"/>
    </xf>
    <xf numFmtId="0" fontId="7" fillId="2" borderId="0" xfId="5" applyFont="1" applyFill="1" applyAlignment="1">
      <alignment horizontal="center" vertical="center" wrapText="1"/>
    </xf>
    <xf numFmtId="0" fontId="7" fillId="2" borderId="5" xfId="5" applyFont="1" applyFill="1" applyBorder="1" applyAlignment="1">
      <alignment horizontal="center" vertical="center" wrapText="1"/>
    </xf>
    <xf numFmtId="164" fontId="8" fillId="3" borderId="6" xfId="4" applyNumberFormat="1" applyFont="1" applyFill="1" applyBorder="1" applyAlignment="1">
      <alignment horizontal="right" vertical="center" indent="1"/>
    </xf>
    <xf numFmtId="164" fontId="8" fillId="3" borderId="8" xfId="4" applyNumberFormat="1" applyFont="1" applyFill="1" applyBorder="1" applyAlignment="1">
      <alignment horizontal="right" vertical="center" indent="1"/>
    </xf>
    <xf numFmtId="0" fontId="8" fillId="2" borderId="0" xfId="2" applyFont="1" applyFill="1" applyAlignment="1">
      <alignment horizontal="left" vertical="center" indent="3"/>
    </xf>
    <xf numFmtId="0" fontId="8" fillId="2" borderId="2" xfId="2" applyFont="1" applyFill="1" applyBorder="1" applyAlignment="1">
      <alignment horizontal="left" vertical="center" indent="3"/>
    </xf>
    <xf numFmtId="166" fontId="8" fillId="2" borderId="7" xfId="4" applyNumberFormat="1" applyFont="1" applyFill="1" applyBorder="1" applyAlignment="1">
      <alignment horizontal="right" vertical="center" indent="1"/>
    </xf>
    <xf numFmtId="164" fontId="8" fillId="3" borderId="3" xfId="4" applyNumberFormat="1" applyFont="1" applyFill="1" applyBorder="1" applyAlignment="1">
      <alignment horizontal="right" vertical="center" indent="1"/>
    </xf>
    <xf numFmtId="164" fontId="8" fillId="3" borderId="2" xfId="4" applyNumberFormat="1" applyFont="1" applyFill="1" applyBorder="1" applyAlignment="1">
      <alignment horizontal="right" vertical="center" indent="1"/>
    </xf>
    <xf numFmtId="164" fontId="8" fillId="3" borderId="7" xfId="4" applyNumberFormat="1" applyFont="1" applyFill="1" applyBorder="1" applyAlignment="1">
      <alignment horizontal="right" vertical="center" indent="1"/>
    </xf>
    <xf numFmtId="0" fontId="14" fillId="2" borderId="9" xfId="5" applyFont="1" applyFill="1" applyBorder="1" applyAlignment="1">
      <alignment horizontal="left" vertical="center"/>
    </xf>
    <xf numFmtId="168" fontId="14" fillId="2" borderId="9" xfId="7" applyNumberFormat="1" applyFont="1" applyFill="1" applyBorder="1" applyAlignment="1">
      <alignment horizontal="center" vertical="center"/>
    </xf>
    <xf numFmtId="164" fontId="14" fillId="2" borderId="9" xfId="8" applyNumberFormat="1" applyFont="1" applyFill="1" applyBorder="1" applyAlignment="1">
      <alignment horizontal="center" vertical="center"/>
    </xf>
    <xf numFmtId="0" fontId="20" fillId="6" borderId="0" xfId="2" applyFont="1" applyFill="1" applyAlignment="1">
      <alignment horizontal="left" vertical="center" indent="1"/>
    </xf>
    <xf numFmtId="0" fontId="22" fillId="6" borderId="0" xfId="10" applyFont="1" applyFill="1"/>
    <xf numFmtId="0" fontId="22" fillId="0" borderId="0" xfId="10" applyFont="1"/>
    <xf numFmtId="17" fontId="23" fillId="5" borderId="1" xfId="11" applyNumberFormat="1" applyFont="1" applyFill="1" applyBorder="1" applyAlignment="1">
      <alignment horizontal="center" vertical="center" wrapText="1"/>
    </xf>
    <xf numFmtId="0" fontId="24" fillId="6" borderId="2" xfId="12" applyFont="1" applyFill="1" applyBorder="1" applyAlignment="1">
      <alignment horizontal="left" vertical="center"/>
    </xf>
    <xf numFmtId="0" fontId="24" fillId="6" borderId="4" xfId="12" applyFont="1" applyFill="1" applyBorder="1" applyAlignment="1">
      <alignment horizontal="left" vertical="center"/>
    </xf>
    <xf numFmtId="164" fontId="24" fillId="6" borderId="7" xfId="13" applyNumberFormat="1" applyFont="1" applyFill="1" applyBorder="1" applyAlignment="1">
      <alignment horizontal="center" vertical="center"/>
    </xf>
    <xf numFmtId="0" fontId="25" fillId="2" borderId="14" xfId="12" applyFont="1" applyFill="1" applyBorder="1"/>
    <xf numFmtId="0" fontId="26" fillId="2" borderId="15" xfId="12" applyFont="1" applyFill="1" applyBorder="1"/>
    <xf numFmtId="164" fontId="27" fillId="2" borderId="5" xfId="13" applyNumberFormat="1" applyFont="1" applyFill="1" applyBorder="1" applyAlignment="1">
      <alignment horizontal="center" vertical="center"/>
    </xf>
    <xf numFmtId="0" fontId="28" fillId="0" borderId="14" xfId="11" applyFont="1" applyBorder="1"/>
    <xf numFmtId="0" fontId="28" fillId="0" borderId="15" xfId="11" applyFont="1" applyBorder="1"/>
    <xf numFmtId="164" fontId="28" fillId="0" borderId="5" xfId="13" applyNumberFormat="1" applyFont="1" applyFill="1" applyBorder="1" applyAlignment="1">
      <alignment horizontal="center" vertical="center"/>
    </xf>
    <xf numFmtId="164" fontId="28" fillId="0" borderId="0" xfId="13" applyNumberFormat="1" applyFont="1" applyFill="1" applyBorder="1" applyAlignment="1">
      <alignment horizontal="center" vertical="center"/>
    </xf>
    <xf numFmtId="0" fontId="22" fillId="0" borderId="14" xfId="11" applyFont="1" applyBorder="1"/>
    <xf numFmtId="0" fontId="22" fillId="0" borderId="15" xfId="11" applyFont="1" applyBorder="1"/>
    <xf numFmtId="164" fontId="28" fillId="0" borderId="24" xfId="13" applyNumberFormat="1" applyFont="1" applyFill="1" applyBorder="1" applyAlignment="1">
      <alignment horizontal="center" vertical="center"/>
    </xf>
    <xf numFmtId="0" fontId="25" fillId="0" borderId="25" xfId="12" applyFont="1" applyBorder="1"/>
    <xf numFmtId="0" fontId="26" fillId="0" borderId="26" xfId="12" applyFont="1" applyBorder="1"/>
    <xf numFmtId="164" fontId="27" fillId="0" borderId="5" xfId="13" applyNumberFormat="1" applyFont="1" applyFill="1" applyBorder="1" applyAlignment="1">
      <alignment horizontal="center" vertical="center"/>
    </xf>
    <xf numFmtId="164" fontId="27" fillId="0" borderId="0" xfId="13" applyNumberFormat="1" applyFont="1" applyFill="1" applyBorder="1" applyAlignment="1">
      <alignment horizontal="center" vertical="center"/>
    </xf>
    <xf numFmtId="0" fontId="22" fillId="0" borderId="11" xfId="11" applyFont="1" applyBorder="1"/>
    <xf numFmtId="0" fontId="22" fillId="0" borderId="12" xfId="11" applyFont="1" applyBorder="1"/>
    <xf numFmtId="164" fontId="28" fillId="0" borderId="10" xfId="13" applyNumberFormat="1" applyFont="1" applyFill="1" applyBorder="1" applyAlignment="1">
      <alignment horizontal="center" vertical="center"/>
    </xf>
    <xf numFmtId="0" fontId="22" fillId="0" borderId="0" xfId="11" applyFont="1"/>
    <xf numFmtId="166" fontId="22" fillId="0" borderId="0" xfId="10" applyNumberFormat="1" applyFont="1"/>
    <xf numFmtId="0" fontId="22" fillId="0" borderId="0" xfId="10" applyFont="1" applyAlignment="1">
      <alignment horizontal="right"/>
    </xf>
    <xf numFmtId="0" fontId="2" fillId="0" borderId="0" xfId="2"/>
    <xf numFmtId="0" fontId="23" fillId="0" borderId="0" xfId="10" applyFont="1"/>
    <xf numFmtId="0" fontId="23" fillId="5" borderId="27" xfId="10" applyFont="1" applyFill="1" applyBorder="1" applyAlignment="1">
      <alignment horizontal="center" vertical="center"/>
    </xf>
    <xf numFmtId="0" fontId="23" fillId="5" borderId="28" xfId="10" applyFont="1" applyFill="1" applyBorder="1" applyAlignment="1">
      <alignment horizontal="center" vertical="center"/>
    </xf>
    <xf numFmtId="0" fontId="23" fillId="5" borderId="29" xfId="10" applyFont="1" applyFill="1" applyBorder="1" applyAlignment="1">
      <alignment horizontal="center" vertical="center"/>
    </xf>
    <xf numFmtId="3" fontId="22" fillId="0" borderId="0" xfId="10" applyNumberFormat="1" applyFont="1"/>
    <xf numFmtId="0" fontId="23" fillId="5" borderId="27" xfId="10" applyFont="1" applyFill="1" applyBorder="1" applyAlignment="1">
      <alignment horizontal="center" vertical="center"/>
    </xf>
    <xf numFmtId="0" fontId="22" fillId="2" borderId="30" xfId="10" applyFont="1" applyFill="1" applyBorder="1" applyAlignment="1">
      <alignment horizontal="center" vertical="center"/>
    </xf>
    <xf numFmtId="169" fontId="22" fillId="5" borderId="31" xfId="10" applyNumberFormat="1" applyFont="1" applyFill="1" applyBorder="1" applyAlignment="1">
      <alignment horizontal="center" vertical="center"/>
    </xf>
    <xf numFmtId="169" fontId="22" fillId="5" borderId="32" xfId="10" applyNumberFormat="1" applyFont="1" applyFill="1" applyBorder="1" applyAlignment="1">
      <alignment horizontal="center" vertical="center"/>
    </xf>
    <xf numFmtId="169" fontId="23" fillId="5" borderId="33" xfId="10" quotePrefix="1" applyNumberFormat="1" applyFont="1" applyFill="1" applyBorder="1" applyAlignment="1">
      <alignment horizontal="center" vertical="center"/>
    </xf>
    <xf numFmtId="170" fontId="29" fillId="5" borderId="34" xfId="10" applyNumberFormat="1" applyFont="1" applyFill="1" applyBorder="1" applyAlignment="1">
      <alignment horizontal="right"/>
    </xf>
    <xf numFmtId="2" fontId="22" fillId="0" borderId="35" xfId="10" applyNumberFormat="1" applyFont="1" applyBorder="1" applyAlignment="1">
      <alignment horizontal="center"/>
    </xf>
    <xf numFmtId="2" fontId="22" fillId="0" borderId="13" xfId="10" applyNumberFormat="1" applyFont="1" applyBorder="1"/>
    <xf numFmtId="2" fontId="22" fillId="0" borderId="11" xfId="10" applyNumberFormat="1" applyFont="1" applyBorder="1"/>
    <xf numFmtId="2" fontId="22" fillId="0" borderId="36" xfId="10" applyNumberFormat="1" applyFont="1" applyBorder="1"/>
    <xf numFmtId="2" fontId="22" fillId="0" borderId="36" xfId="10" applyNumberFormat="1" applyFont="1" applyBorder="1" applyAlignment="1">
      <alignment horizontal="center"/>
    </xf>
    <xf numFmtId="2" fontId="23" fillId="0" borderId="28" xfId="10" applyNumberFormat="1" applyFont="1" applyBorder="1" applyAlignment="1">
      <alignment vertical="center"/>
    </xf>
    <xf numFmtId="2" fontId="23" fillId="0" borderId="37" xfId="10" applyNumberFormat="1" applyFont="1" applyBorder="1" applyAlignment="1">
      <alignment vertical="center"/>
    </xf>
    <xf numFmtId="2" fontId="23" fillId="0" borderId="30" xfId="10" applyNumberFormat="1" applyFont="1" applyBorder="1" applyAlignment="1">
      <alignment vertical="center"/>
    </xf>
    <xf numFmtId="0" fontId="23" fillId="0" borderId="0" xfId="10" applyFont="1" applyAlignment="1">
      <alignment vertical="center"/>
    </xf>
    <xf numFmtId="2" fontId="22" fillId="0" borderId="33" xfId="10" applyNumberFormat="1" applyFont="1" applyBorder="1" applyAlignment="1">
      <alignment horizontal="center"/>
    </xf>
    <xf numFmtId="0" fontId="23" fillId="5" borderId="38" xfId="10" applyFont="1" applyFill="1" applyBorder="1" applyAlignment="1">
      <alignment horizontal="center" vertical="center"/>
    </xf>
    <xf numFmtId="0" fontId="22" fillId="0" borderId="0" xfId="10" applyFont="1" applyAlignment="1">
      <alignment vertical="center"/>
    </xf>
  </cellXfs>
  <cellStyles count="14">
    <cellStyle name="Milliers 3 19 2 2" xfId="7" xr:uid="{642BFAC4-C691-427D-AE64-0CD9B04F2B4B}"/>
    <cellStyle name="Milliers 4" xfId="3" xr:uid="{9FB463A3-9999-4215-BB72-C01F09D52E23}"/>
    <cellStyle name="Normal" xfId="0" builtinId="0"/>
    <cellStyle name="Normal 11 103" xfId="11" xr:uid="{9647001F-3242-4178-A8E6-3048305A79E4}"/>
    <cellStyle name="Normal 11 19 3 2" xfId="6" xr:uid="{F6462099-7551-46A8-A210-0F76A16AD9EE}"/>
    <cellStyle name="Normal 11 26 28 2" xfId="5" xr:uid="{2E635323-B05E-4E33-9827-6A9EA4174FA0}"/>
    <cellStyle name="Normal 11 26 80" xfId="12" xr:uid="{F65E7430-CFCD-4A0F-B4E6-7F382A415CA5}"/>
    <cellStyle name="Normal 12 10 4" xfId="10" xr:uid="{1D2739CE-DDBA-4D16-AD41-2DFAFF6F74F0}"/>
    <cellStyle name="Normal 2" xfId="2" xr:uid="{B6A15E65-412F-499C-A3EB-BFFA5A276655}"/>
    <cellStyle name="Normal 3" xfId="4" xr:uid="{D6FF8E01-2C96-4811-9B7E-AB5595703199}"/>
    <cellStyle name="Pourcentage" xfId="1" builtinId="5"/>
    <cellStyle name="Pourcentage 2" xfId="13" xr:uid="{B2CB9C57-CF9C-4C55-BF15-A84CFF095EAC}"/>
    <cellStyle name="Pourcentage 4 19 2 2 2" xfId="8" xr:uid="{B241D0DE-0774-4494-8A3C-DBB6AAC60FBD}"/>
    <cellStyle name="Pourcentage 4 19 3 2" xfId="9" xr:uid="{21F0BC45-EB69-404C-A26B-47FBCF2D05F3}"/>
  </cellStyles>
  <dxfs count="48">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89.542380872157779</c:v>
              </c:pt>
              <c:pt idx="1">
                <c:v>74.271188982232687</c:v>
              </c:pt>
              <c:pt idx="2">
                <c:v>84.53145435140199</c:v>
              </c:pt>
              <c:pt idx="3">
                <c:v>91.987532484506417</c:v>
              </c:pt>
              <c:pt idx="4">
                <c:v>92.213900678308491</c:v>
              </c:pt>
              <c:pt idx="5">
                <c:v>93.850302094349914</c:v>
              </c:pt>
              <c:pt idx="6">
                <c:v>94.245586329030345</c:v>
              </c:pt>
              <c:pt idx="7">
                <c:v>94.496820215272152</c:v>
              </c:pt>
              <c:pt idx="8">
                <c:v>97.588937489286536</c:v>
              </c:pt>
              <c:pt idx="9">
                <c:v>94.907909257434611</c:v>
              </c:pt>
              <c:pt idx="10">
                <c:v>95.975250021021139</c:v>
              </c:pt>
              <c:pt idx="11">
                <c:v>96.126537068035105</c:v>
              </c:pt>
              <c:pt idx="12">
                <c:v>95.48260655447865</c:v>
              </c:pt>
              <c:pt idx="13">
                <c:v>97.213753879140469</c:v>
              </c:pt>
              <c:pt idx="14">
                <c:v>96.470396024168821</c:v>
              </c:pt>
              <c:pt idx="15">
                <c:v>94.406570357495482</c:v>
              </c:pt>
              <c:pt idx="16">
                <c:v>94.419206907047496</c:v>
              </c:pt>
              <c:pt idx="17">
                <c:v>94.175153057589711</c:v>
              </c:pt>
              <c:pt idx="18">
                <c:v>95.034761207418001</c:v>
              </c:pt>
              <c:pt idx="19">
                <c:v>94.891696418540462</c:v>
              </c:pt>
              <c:pt idx="20">
                <c:v>94.152403185136464</c:v>
              </c:pt>
              <c:pt idx="21">
                <c:v>94.108414745649739</c:v>
              </c:pt>
              <c:pt idx="22">
                <c:v>97.148948558433645</c:v>
              </c:pt>
              <c:pt idx="23">
                <c:v>95.799149448896827</c:v>
              </c:pt>
              <c:pt idx="24">
                <c:v>94.808969280009009</c:v>
              </c:pt>
              <c:pt idx="25">
                <c:v>93.977441498729448</c:v>
              </c:pt>
              <c:pt idx="26">
                <c:v>95.840237104792337</c:v>
              </c:pt>
              <c:pt idx="27">
                <c:v>94.156262815989578</c:v>
              </c:pt>
              <c:pt idx="28">
                <c:v>94.940865329651245</c:v>
              </c:pt>
              <c:pt idx="29">
                <c:v>95.516456963974989</c:v>
              </c:pt>
              <c:pt idx="30">
                <c:v>94.262756429365439</c:v>
              </c:pt>
              <c:pt idx="31">
                <c:v>94.470468815037407</c:v>
              </c:pt>
              <c:pt idx="32">
                <c:v>93.904732479501916</c:v>
              </c:pt>
              <c:pt idx="33">
                <c:v>93.170376603305499</c:v>
              </c:pt>
              <c:pt idx="34">
                <c:v>94.452846233544861</c:v>
              </c:pt>
              <c:pt idx="35">
                <c:v>92.914262341640864</c:v>
              </c:pt>
              <c:pt idx="36">
                <c:v>93.973999336126298</c:v>
              </c:pt>
              <c:pt idx="37">
                <c:v>92.821625137566727</c:v>
              </c:pt>
              <c:pt idx="38">
                <c:v>92.145921088585396</c:v>
              </c:pt>
              <c:pt idx="39">
                <c:v>95.381343294288584</c:v>
              </c:pt>
              <c:pt idx="40">
                <c:v>94.215865749158425</c:v>
              </c:pt>
              <c:pt idx="41">
                <c:v>92.748386799924589</c:v>
              </c:pt>
              <c:pt idx="42">
                <c:v>92.984455558106632</c:v>
              </c:pt>
              <c:pt idx="43">
                <c:v>93.492284684325455</c:v>
              </c:pt>
              <c:pt idx="44">
                <c:v>93.257132103369031</c:v>
              </c:pt>
              <c:pt idx="45">
                <c:v>96.603104862397032</c:v>
              </c:pt>
              <c:pt idx="46">
                <c:v>90.625348651892637</c:v>
              </c:pt>
              <c:pt idx="47">
                <c:v>94.543595957807597</c:v>
              </c:pt>
              <c:pt idx="48">
                <c:v>92.310764063305328</c:v>
              </c:pt>
            </c:numLit>
          </c:val>
          <c:smooth val="0"/>
          <c:extLst>
            <c:ext xmlns:c16="http://schemas.microsoft.com/office/drawing/2014/chart" uri="{C3380CC4-5D6E-409C-BE32-E72D297353CC}">
              <c16:uniqueId val="{00000001-673A-47C3-8D88-5C609EF8D7EF}"/>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89.820461085959124</c:v>
              </c:pt>
              <c:pt idx="1">
                <c:v>73.24252287726091</c:v>
              </c:pt>
              <c:pt idx="2">
                <c:v>83.636262232618321</c:v>
              </c:pt>
              <c:pt idx="3">
                <c:v>90.347480653740888</c:v>
              </c:pt>
              <c:pt idx="4">
                <c:v>90.957283073456153</c:v>
              </c:pt>
              <c:pt idx="5">
                <c:v>92.636535613298321</c:v>
              </c:pt>
              <c:pt idx="6">
                <c:v>92.984188126044799</c:v>
              </c:pt>
              <c:pt idx="7">
                <c:v>92.009099011583416</c:v>
              </c:pt>
              <c:pt idx="8">
                <c:v>93.951201473587716</c:v>
              </c:pt>
              <c:pt idx="9">
                <c:v>92.603695744738047</c:v>
              </c:pt>
              <c:pt idx="10">
                <c:v>93.086886550831153</c:v>
              </c:pt>
              <c:pt idx="11">
                <c:v>92.948853259666336</c:v>
              </c:pt>
              <c:pt idx="12">
                <c:v>92.215423144181599</c:v>
              </c:pt>
              <c:pt idx="13">
                <c:v>93.959388011389549</c:v>
              </c:pt>
              <c:pt idx="14">
                <c:v>94.151603114098677</c:v>
              </c:pt>
              <c:pt idx="15">
                <c:v>92.521540447002408</c:v>
              </c:pt>
              <c:pt idx="16">
                <c:v>92.205050440513148</c:v>
              </c:pt>
              <c:pt idx="17">
                <c:v>91.573344138672653</c:v>
              </c:pt>
              <c:pt idx="18">
                <c:v>92.612104617135188</c:v>
              </c:pt>
              <c:pt idx="19">
                <c:v>93.214845128155616</c:v>
              </c:pt>
              <c:pt idx="20">
                <c:v>92.305099456749872</c:v>
              </c:pt>
              <c:pt idx="21">
                <c:v>91.459377127696271</c:v>
              </c:pt>
              <c:pt idx="22">
                <c:v>91.801196703504246</c:v>
              </c:pt>
              <c:pt idx="23">
                <c:v>92.095399785470349</c:v>
              </c:pt>
              <c:pt idx="24">
                <c:v>92.518783869344617</c:v>
              </c:pt>
              <c:pt idx="25">
                <c:v>91.852807721433322</c:v>
              </c:pt>
              <c:pt idx="26">
                <c:v>94.268142504786638</c:v>
              </c:pt>
              <c:pt idx="27">
                <c:v>92.687220126248732</c:v>
              </c:pt>
              <c:pt idx="28">
                <c:v>93.451402692997078</c:v>
              </c:pt>
              <c:pt idx="29">
                <c:v>94.252116020634361</c:v>
              </c:pt>
              <c:pt idx="30">
                <c:v>93.408093161104333</c:v>
              </c:pt>
              <c:pt idx="31">
                <c:v>92.890338825211956</c:v>
              </c:pt>
              <c:pt idx="32">
                <c:v>93.342336588211026</c:v>
              </c:pt>
              <c:pt idx="33">
                <c:v>91.937919013724951</c:v>
              </c:pt>
              <c:pt idx="34">
                <c:v>94.258097506973868</c:v>
              </c:pt>
              <c:pt idx="35">
                <c:v>92.593558545510845</c:v>
              </c:pt>
              <c:pt idx="36">
                <c:v>93.770653729430919</c:v>
              </c:pt>
              <c:pt idx="37">
                <c:v>92.658537082586761</c:v>
              </c:pt>
              <c:pt idx="38">
                <c:v>91.736987172798919</c:v>
              </c:pt>
              <c:pt idx="39">
                <c:v>95.042543288321781</c:v>
              </c:pt>
              <c:pt idx="40">
                <c:v>93.741074308411328</c:v>
              </c:pt>
              <c:pt idx="41">
                <c:v>92.554223023638897</c:v>
              </c:pt>
              <c:pt idx="42">
                <c:v>92.612940523699166</c:v>
              </c:pt>
              <c:pt idx="43">
                <c:v>93.334042283965871</c:v>
              </c:pt>
              <c:pt idx="44">
                <c:v>92.968971665671845</c:v>
              </c:pt>
              <c:pt idx="45">
                <c:v>96.79205092415549</c:v>
              </c:pt>
              <c:pt idx="46">
                <c:v>90.92746753500461</c:v>
              </c:pt>
              <c:pt idx="47">
                <c:v>94.415851887244145</c:v>
              </c:pt>
              <c:pt idx="48">
                <c:v>92.284568443324304</c:v>
              </c:pt>
            </c:numLit>
          </c:val>
          <c:smooth val="0"/>
          <c:extLst>
            <c:ext xmlns:c16="http://schemas.microsoft.com/office/drawing/2014/chart" uri="{C3380CC4-5D6E-409C-BE32-E72D297353CC}">
              <c16:uniqueId val="{00000002-673A-47C3-8D88-5C609EF8D7EF}"/>
            </c:ext>
          </c:extLst>
        </c:ser>
        <c:dLbls>
          <c:showLegendKey val="0"/>
          <c:showVal val="0"/>
          <c:showCatName val="0"/>
          <c:showSerName val="0"/>
          <c:showPercent val="0"/>
          <c:showBubbleSize val="0"/>
        </c:dLbls>
        <c:marker val="1"/>
        <c:smooth val="0"/>
        <c:axId val="479857256"/>
        <c:axId val="479857648"/>
      </c:lineChart>
      <c:dateAx>
        <c:axId val="4798572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7648"/>
        <c:crosses val="autoZero"/>
        <c:auto val="0"/>
        <c:lblOffset val="100"/>
        <c:baseTimeUnit val="months"/>
        <c:majorUnit val="6"/>
        <c:majorTimeUnit val="months"/>
        <c:minorUnit val="1"/>
        <c:minorTimeUnit val="months"/>
      </c:dateAx>
      <c:valAx>
        <c:axId val="479857648"/>
        <c:scaling>
          <c:orientation val="minMax"/>
          <c:max val="11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7256"/>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8.0283611111111111E-2"/>
          <c:y val="0.90686717808342632"/>
          <c:w val="0.78024277777777773"/>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82.79613166091886</c:v>
              </c:pt>
              <c:pt idx="1">
                <c:v>61.535764925406909</c:v>
              </c:pt>
              <c:pt idx="2">
                <c:v>88.979926951529151</c:v>
              </c:pt>
              <c:pt idx="3">
                <c:v>107.97648709112974</c:v>
              </c:pt>
              <c:pt idx="4">
                <c:v>108.76287535704525</c:v>
              </c:pt>
              <c:pt idx="5">
                <c:v>116.55447811875237</c:v>
              </c:pt>
              <c:pt idx="6">
                <c:v>131.73865515059282</c:v>
              </c:pt>
              <c:pt idx="7">
                <c:v>148.42711466131607</c:v>
              </c:pt>
              <c:pt idx="8">
                <c:v>187.9967642143786</c:v>
              </c:pt>
              <c:pt idx="9">
                <c:v>157.10854884693885</c:v>
              </c:pt>
              <c:pt idx="10">
                <c:v>157.32034328229301</c:v>
              </c:pt>
              <c:pt idx="11">
                <c:v>157.46616571336841</c:v>
              </c:pt>
              <c:pt idx="12">
                <c:v>154.98260626757386</c:v>
              </c:pt>
              <c:pt idx="13">
                <c:v>158.23522688725731</c:v>
              </c:pt>
              <c:pt idx="14">
                <c:v>145.14622328862021</c:v>
              </c:pt>
              <c:pt idx="15">
                <c:v>130.03912671055923</c:v>
              </c:pt>
              <c:pt idx="16">
                <c:v>125.27231675643947</c:v>
              </c:pt>
              <c:pt idx="17">
                <c:v>139.89083370445519</c:v>
              </c:pt>
              <c:pt idx="18">
                <c:v>126.28943821295681</c:v>
              </c:pt>
              <c:pt idx="19">
                <c:v>119.64405299869047</c:v>
              </c:pt>
              <c:pt idx="20">
                <c:v>120.72027053164452</c:v>
              </c:pt>
              <c:pt idx="21">
                <c:v>135.10912498600584</c:v>
              </c:pt>
              <c:pt idx="22">
                <c:v>157.00769888198479</c:v>
              </c:pt>
              <c:pt idx="23">
                <c:v>143.43047866308416</c:v>
              </c:pt>
              <c:pt idx="24">
                <c:v>127.82903927005383</c:v>
              </c:pt>
              <c:pt idx="25">
                <c:v>126.25547268614328</c:v>
              </c:pt>
              <c:pt idx="26">
                <c:v>119.85926892014001</c:v>
              </c:pt>
              <c:pt idx="27">
                <c:v>113.451397088897</c:v>
              </c:pt>
              <c:pt idx="28">
                <c:v>120.96675275430724</c:v>
              </c:pt>
              <c:pt idx="29">
                <c:v>111.72338021204466</c:v>
              </c:pt>
              <c:pt idx="30">
                <c:v>103.1759357035864</c:v>
              </c:pt>
              <c:pt idx="31">
                <c:v>106.26279791052946</c:v>
              </c:pt>
              <c:pt idx="32">
                <c:v>99.946460011991263</c:v>
              </c:pt>
              <c:pt idx="33">
                <c:v>99.668696940788521</c:v>
              </c:pt>
              <c:pt idx="34">
                <c:v>97.474074332834249</c:v>
              </c:pt>
              <c:pt idx="35">
                <c:v>92.105159030467817</c:v>
              </c:pt>
              <c:pt idx="36">
                <c:v>90.712390753071247</c:v>
              </c:pt>
              <c:pt idx="37">
                <c:v>86.484066265938793</c:v>
              </c:pt>
              <c:pt idx="38">
                <c:v>86.651733131618442</c:v>
              </c:pt>
              <c:pt idx="39">
                <c:v>90.865381203794257</c:v>
              </c:pt>
              <c:pt idx="40">
                <c:v>88.448058204028001</c:v>
              </c:pt>
              <c:pt idx="41">
                <c:v>86.759282453549417</c:v>
              </c:pt>
              <c:pt idx="42">
                <c:v>86.740878213454621</c:v>
              </c:pt>
              <c:pt idx="43">
                <c:v>85.66737781067016</c:v>
              </c:pt>
              <c:pt idx="44">
                <c:v>84.265306758534564</c:v>
              </c:pt>
              <c:pt idx="45">
                <c:v>85.335247489312621</c:v>
              </c:pt>
              <c:pt idx="46">
                <c:v>83.272917207789817</c:v>
              </c:pt>
              <c:pt idx="47">
                <c:v>84.523023650886969</c:v>
              </c:pt>
              <c:pt idx="48">
                <c:v>80.457305454064795</c:v>
              </c:pt>
            </c:numLit>
          </c:val>
          <c:smooth val="0"/>
          <c:extLst>
            <c:ext xmlns:c16="http://schemas.microsoft.com/office/drawing/2014/chart" uri="{C3380CC4-5D6E-409C-BE32-E72D297353CC}">
              <c16:uniqueId val="{00000001-9A1F-4CD2-9815-8E76DE1644D0}"/>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81.029913473594249</c:v>
              </c:pt>
              <c:pt idx="1">
                <c:v>61.066147038791421</c:v>
              </c:pt>
              <c:pt idx="2">
                <c:v>81.149146097724497</c:v>
              </c:pt>
              <c:pt idx="3">
                <c:v>95.847716331938287</c:v>
              </c:pt>
              <c:pt idx="4">
                <c:v>93.096453242132469</c:v>
              </c:pt>
              <c:pt idx="5">
                <c:v>90.739477093147855</c:v>
              </c:pt>
              <c:pt idx="6">
                <c:v>86.858647879781202</c:v>
              </c:pt>
              <c:pt idx="7">
                <c:v>90.001028333273382</c:v>
              </c:pt>
              <c:pt idx="8">
                <c:v>92.41569394721283</c:v>
              </c:pt>
              <c:pt idx="9">
                <c:v>92.446493650220248</c:v>
              </c:pt>
              <c:pt idx="10">
                <c:v>90.111127108145439</c:v>
              </c:pt>
              <c:pt idx="11">
                <c:v>90.940043061403699</c:v>
              </c:pt>
              <c:pt idx="12">
                <c:v>87.138254864649682</c:v>
              </c:pt>
              <c:pt idx="13">
                <c:v>87.798130252693994</c:v>
              </c:pt>
              <c:pt idx="14">
                <c:v>87.185703572076747</c:v>
              </c:pt>
              <c:pt idx="15">
                <c:v>86.6348053438265</c:v>
              </c:pt>
              <c:pt idx="16">
                <c:v>85.994357098558737</c:v>
              </c:pt>
              <c:pt idx="17">
                <c:v>85.800304212317499</c:v>
              </c:pt>
              <c:pt idx="18">
                <c:v>88.283748314368125</c:v>
              </c:pt>
              <c:pt idx="19">
                <c:v>91.894273065101146</c:v>
              </c:pt>
              <c:pt idx="20">
                <c:v>88.36325962175529</c:v>
              </c:pt>
              <c:pt idx="21">
                <c:v>83.705876353450932</c:v>
              </c:pt>
              <c:pt idx="22">
                <c:v>74.992977205820935</c:v>
              </c:pt>
              <c:pt idx="23">
                <c:v>81.820819223720392</c:v>
              </c:pt>
              <c:pt idx="24">
                <c:v>83.252480351453656</c:v>
              </c:pt>
              <c:pt idx="25">
                <c:v>82.647988490623106</c:v>
              </c:pt>
              <c:pt idx="26">
                <c:v>87.721120941349639</c:v>
              </c:pt>
              <c:pt idx="27">
                <c:v>85.675689698762895</c:v>
              </c:pt>
              <c:pt idx="28">
                <c:v>86.093207166131862</c:v>
              </c:pt>
              <c:pt idx="29">
                <c:v>89.933399369404484</c:v>
              </c:pt>
              <c:pt idx="30">
                <c:v>87.05102642142684</c:v>
              </c:pt>
              <c:pt idx="31">
                <c:v>86.069861140290243</c:v>
              </c:pt>
              <c:pt idx="32">
                <c:v>84.981217751420374</c:v>
              </c:pt>
              <c:pt idx="33">
                <c:v>85.234199510356362</c:v>
              </c:pt>
              <c:pt idx="34">
                <c:v>87.142850731087051</c:v>
              </c:pt>
              <c:pt idx="35">
                <c:v>85.420357097887731</c:v>
              </c:pt>
              <c:pt idx="36">
                <c:v>85.395300632622394</c:v>
              </c:pt>
              <c:pt idx="37">
                <c:v>84.564788157425312</c:v>
              </c:pt>
              <c:pt idx="38">
                <c:v>81.775970425277421</c:v>
              </c:pt>
              <c:pt idx="39">
                <c:v>87.372212542951473</c:v>
              </c:pt>
              <c:pt idx="40">
                <c:v>84.835408092499364</c:v>
              </c:pt>
              <c:pt idx="41">
                <c:v>84.912950790510934</c:v>
              </c:pt>
              <c:pt idx="42">
                <c:v>84.869866286047937</c:v>
              </c:pt>
              <c:pt idx="43">
                <c:v>84.469171617111854</c:v>
              </c:pt>
              <c:pt idx="44">
                <c:v>82.94442436610565</c:v>
              </c:pt>
              <c:pt idx="45">
                <c:v>87.406723735911953</c:v>
              </c:pt>
              <c:pt idx="46">
                <c:v>83.192948691394747</c:v>
              </c:pt>
              <c:pt idx="47">
                <c:v>83.448043283517435</c:v>
              </c:pt>
              <c:pt idx="48">
                <c:v>80.814809488035465</c:v>
              </c:pt>
            </c:numLit>
          </c:val>
          <c:smooth val="0"/>
          <c:extLst>
            <c:ext xmlns:c16="http://schemas.microsoft.com/office/drawing/2014/chart" uri="{C3380CC4-5D6E-409C-BE32-E72D297353CC}">
              <c16:uniqueId val="{00000002-9A1F-4CD2-9815-8E76DE1644D0}"/>
            </c:ext>
          </c:extLst>
        </c:ser>
        <c:dLbls>
          <c:showLegendKey val="0"/>
          <c:showVal val="0"/>
          <c:showCatName val="0"/>
          <c:showSerName val="0"/>
          <c:showPercent val="0"/>
          <c:showBubbleSize val="0"/>
        </c:dLbls>
        <c:marker val="1"/>
        <c:smooth val="0"/>
        <c:axId val="479869800"/>
        <c:axId val="479867448"/>
      </c:lineChart>
      <c:dateAx>
        <c:axId val="4798698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7448"/>
        <c:crosses val="autoZero"/>
        <c:auto val="0"/>
        <c:lblOffset val="100"/>
        <c:baseTimeUnit val="months"/>
        <c:majorUnit val="6"/>
        <c:majorTimeUnit val="months"/>
        <c:minorUnit val="1"/>
        <c:minorTimeUnit val="months"/>
      </c:dateAx>
      <c:valAx>
        <c:axId val="479867448"/>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9800"/>
        <c:crossesAt val="41061"/>
        <c:crossBetween val="midCat"/>
        <c:majorUnit val="3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75.164409546640087</c:v>
              </c:pt>
              <c:pt idx="1">
                <c:v>57.943908511314767</c:v>
              </c:pt>
              <c:pt idx="2">
                <c:v>83.425317447541488</c:v>
              </c:pt>
              <c:pt idx="3">
                <c:v>95.016884692017001</c:v>
              </c:pt>
              <c:pt idx="4">
                <c:v>94.053026281836367</c:v>
              </c:pt>
              <c:pt idx="5">
                <c:v>95.571853185208013</c:v>
              </c:pt>
              <c:pt idx="6">
                <c:v>102.11080079577314</c:v>
              </c:pt>
              <c:pt idx="7">
                <c:v>118.31013377114739</c:v>
              </c:pt>
              <c:pt idx="8">
                <c:v>150.08635147129118</c:v>
              </c:pt>
              <c:pt idx="9">
                <c:v>127.82303499503927</c:v>
              </c:pt>
              <c:pt idx="10">
                <c:v>128.94538945078028</c:v>
              </c:pt>
              <c:pt idx="11">
                <c:v>127.92191593293755</c:v>
              </c:pt>
              <c:pt idx="12">
                <c:v>121.0575585278896</c:v>
              </c:pt>
              <c:pt idx="13">
                <c:v>122.3711646379007</c:v>
              </c:pt>
              <c:pt idx="14">
                <c:v>110.80064770719089</c:v>
              </c:pt>
              <c:pt idx="15">
                <c:v>99.740844084976288</c:v>
              </c:pt>
              <c:pt idx="16">
                <c:v>99.647511760869662</c:v>
              </c:pt>
              <c:pt idx="17">
                <c:v>102.16052433057018</c:v>
              </c:pt>
              <c:pt idx="18">
                <c:v>99.582905525748586</c:v>
              </c:pt>
              <c:pt idx="19">
                <c:v>95.616941012542611</c:v>
              </c:pt>
              <c:pt idx="20">
                <c:v>98.099102961391424</c:v>
              </c:pt>
              <c:pt idx="21">
                <c:v>99.851692905332953</c:v>
              </c:pt>
              <c:pt idx="22">
                <c:v>114.55603063827962</c:v>
              </c:pt>
              <c:pt idx="23">
                <c:v>106.78400919964169</c:v>
              </c:pt>
              <c:pt idx="24">
                <c:v>99.090552513249548</c:v>
              </c:pt>
              <c:pt idx="25">
                <c:v>98.409073541343233</c:v>
              </c:pt>
              <c:pt idx="26">
                <c:v>96.581964795633425</c:v>
              </c:pt>
              <c:pt idx="27">
                <c:v>90.912091367755153</c:v>
              </c:pt>
              <c:pt idx="28">
                <c:v>96.031064146582523</c:v>
              </c:pt>
              <c:pt idx="29">
                <c:v>89.897721954047952</c:v>
              </c:pt>
              <c:pt idx="30">
                <c:v>84.535779807179111</c:v>
              </c:pt>
              <c:pt idx="31">
                <c:v>87.556735074686856</c:v>
              </c:pt>
              <c:pt idx="32">
                <c:v>82.103596430422556</c:v>
              </c:pt>
              <c:pt idx="33">
                <c:v>81.792333329931196</c:v>
              </c:pt>
              <c:pt idx="34">
                <c:v>79.965411148639262</c:v>
              </c:pt>
              <c:pt idx="35">
                <c:v>75.302090834483749</c:v>
              </c:pt>
              <c:pt idx="36">
                <c:v>75.046031370710736</c:v>
              </c:pt>
              <c:pt idx="37">
                <c:v>72.486485253045728</c:v>
              </c:pt>
              <c:pt idx="38">
                <c:v>71.205009581110701</c:v>
              </c:pt>
              <c:pt idx="39">
                <c:v>74.761841741711564</c:v>
              </c:pt>
              <c:pt idx="40">
                <c:v>73.074549320791263</c:v>
              </c:pt>
              <c:pt idx="41">
                <c:v>71.223487063257465</c:v>
              </c:pt>
              <c:pt idx="42">
                <c:v>70.62314507546202</c:v>
              </c:pt>
              <c:pt idx="43">
                <c:v>69.534346061821012</c:v>
              </c:pt>
              <c:pt idx="44">
                <c:v>68.521033000017738</c:v>
              </c:pt>
              <c:pt idx="45">
                <c:v>68.477620760522584</c:v>
              </c:pt>
              <c:pt idx="46">
                <c:v>66.790364949660784</c:v>
              </c:pt>
              <c:pt idx="47">
                <c:v>67.974015254773747</c:v>
              </c:pt>
              <c:pt idx="48">
                <c:v>65.43703431747484</c:v>
              </c:pt>
            </c:numLit>
          </c:val>
          <c:smooth val="0"/>
          <c:extLst>
            <c:ext xmlns:c16="http://schemas.microsoft.com/office/drawing/2014/chart" uri="{C3380CC4-5D6E-409C-BE32-E72D297353CC}">
              <c16:uniqueId val="{00000001-D87C-4A5C-8B82-84F87D7758DC}"/>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75.053177599255235</c:v>
              </c:pt>
              <c:pt idx="1">
                <c:v>57.683402316940068</c:v>
              </c:pt>
              <c:pt idx="2">
                <c:v>76.288561193737138</c:v>
              </c:pt>
              <c:pt idx="3">
                <c:v>87.205645690417484</c:v>
              </c:pt>
              <c:pt idx="4">
                <c:v>83.561602554372328</c:v>
              </c:pt>
              <c:pt idx="5">
                <c:v>82.006487207949732</c:v>
              </c:pt>
              <c:pt idx="6">
                <c:v>77.446561180820211</c:v>
              </c:pt>
              <c:pt idx="7">
                <c:v>80.722297105521946</c:v>
              </c:pt>
              <c:pt idx="8">
                <c:v>81.808191935137899</c:v>
              </c:pt>
              <c:pt idx="9">
                <c:v>81.720567178471427</c:v>
              </c:pt>
              <c:pt idx="10">
                <c:v>79.733687091132353</c:v>
              </c:pt>
              <c:pt idx="11">
                <c:v>80.068804322877185</c:v>
              </c:pt>
              <c:pt idx="12">
                <c:v>76.866298894888558</c:v>
              </c:pt>
              <c:pt idx="13">
                <c:v>76.582298096469785</c:v>
              </c:pt>
              <c:pt idx="14">
                <c:v>76.129537774686852</c:v>
              </c:pt>
              <c:pt idx="15">
                <c:v>75.11104278299662</c:v>
              </c:pt>
              <c:pt idx="16">
                <c:v>75.345590132280421</c:v>
              </c:pt>
              <c:pt idx="17">
                <c:v>74.294986232276088</c:v>
              </c:pt>
              <c:pt idx="18">
                <c:v>76.589967977290499</c:v>
              </c:pt>
              <c:pt idx="19">
                <c:v>78.594367828272539</c:v>
              </c:pt>
              <c:pt idx="20">
                <c:v>77.065473032762554</c:v>
              </c:pt>
              <c:pt idx="21">
                <c:v>71.604219739843813</c:v>
              </c:pt>
              <c:pt idx="22">
                <c:v>65.211908279908116</c:v>
              </c:pt>
              <c:pt idx="23">
                <c:v>69.97040340501178</c:v>
              </c:pt>
              <c:pt idx="24">
                <c:v>70.611657835940051</c:v>
              </c:pt>
              <c:pt idx="25">
                <c:v>70.674863370817945</c:v>
              </c:pt>
              <c:pt idx="26">
                <c:v>74.487824055939129</c:v>
              </c:pt>
              <c:pt idx="27">
                <c:v>73.153437507443201</c:v>
              </c:pt>
              <c:pt idx="28">
                <c:v>73.279096201124474</c:v>
              </c:pt>
              <c:pt idx="29">
                <c:v>76.007719484492441</c:v>
              </c:pt>
              <c:pt idx="30">
                <c:v>72.883038779130686</c:v>
              </c:pt>
              <c:pt idx="31">
                <c:v>72.879810704410318</c:v>
              </c:pt>
              <c:pt idx="32">
                <c:v>70.926672082675495</c:v>
              </c:pt>
              <c:pt idx="33">
                <c:v>71.590410362541249</c:v>
              </c:pt>
              <c:pt idx="34">
                <c:v>72.675213392377799</c:v>
              </c:pt>
              <c:pt idx="35">
                <c:v>70.68485373565214</c:v>
              </c:pt>
              <c:pt idx="36">
                <c:v>71.329391316268826</c:v>
              </c:pt>
              <c:pt idx="37">
                <c:v>70.612331599412201</c:v>
              </c:pt>
              <c:pt idx="38">
                <c:v>67.198123351547608</c:v>
              </c:pt>
              <c:pt idx="39">
                <c:v>71.91254120424513</c:v>
              </c:pt>
              <c:pt idx="40">
                <c:v>69.048907907673438</c:v>
              </c:pt>
              <c:pt idx="41">
                <c:v>69.856445506687123</c:v>
              </c:pt>
              <c:pt idx="42">
                <c:v>68.88157546976646</c:v>
              </c:pt>
              <c:pt idx="43">
                <c:v>68.62468317333736</c:v>
              </c:pt>
              <c:pt idx="44">
                <c:v>67.131972211002804</c:v>
              </c:pt>
              <c:pt idx="45">
                <c:v>70.6786932110316</c:v>
              </c:pt>
              <c:pt idx="46">
                <c:v>67.393390532119028</c:v>
              </c:pt>
              <c:pt idx="47">
                <c:v>66.732184673500811</c:v>
              </c:pt>
              <c:pt idx="48">
                <c:v>65.136446636236954</c:v>
              </c:pt>
            </c:numLit>
          </c:val>
          <c:smooth val="0"/>
          <c:extLst>
            <c:ext xmlns:c16="http://schemas.microsoft.com/office/drawing/2014/chart" uri="{C3380CC4-5D6E-409C-BE32-E72D297353CC}">
              <c16:uniqueId val="{00000002-D87C-4A5C-8B82-84F87D7758DC}"/>
            </c:ext>
          </c:extLst>
        </c:ser>
        <c:dLbls>
          <c:showLegendKey val="0"/>
          <c:showVal val="0"/>
          <c:showCatName val="0"/>
          <c:showSerName val="0"/>
          <c:showPercent val="0"/>
          <c:showBubbleSize val="0"/>
        </c:dLbls>
        <c:marker val="1"/>
        <c:smooth val="0"/>
        <c:axId val="476255488"/>
        <c:axId val="476256664"/>
      </c:lineChart>
      <c:dateAx>
        <c:axId val="476255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6664"/>
        <c:crosses val="autoZero"/>
        <c:auto val="0"/>
        <c:lblOffset val="100"/>
        <c:baseTimeUnit val="months"/>
        <c:majorUnit val="6"/>
        <c:majorTimeUnit val="months"/>
        <c:minorUnit val="1"/>
        <c:minorTimeUnit val="months"/>
      </c:dateAx>
      <c:valAx>
        <c:axId val="476256664"/>
        <c:scaling>
          <c:orientation val="minMax"/>
          <c:max val="200"/>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5488"/>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93.110055689271675</c:v>
              </c:pt>
              <c:pt idx="1">
                <c:v>66.389994890932741</c:v>
              </c:pt>
              <c:pt idx="2">
                <c:v>96.486728112974419</c:v>
              </c:pt>
              <c:pt idx="3">
                <c:v>125.49079809205368</c:v>
              </c:pt>
              <c:pt idx="4">
                <c:v>128.64256483714078</c:v>
              </c:pt>
              <c:pt idx="5">
                <c:v>144.91153780192576</c:v>
              </c:pt>
              <c:pt idx="6">
                <c:v>171.77934771813003</c:v>
              </c:pt>
              <c:pt idx="7">
                <c:v>189.1288394114064</c:v>
              </c:pt>
              <c:pt idx="8">
                <c:v>239.23095632209956</c:v>
              </c:pt>
              <c:pt idx="9">
                <c:v>196.6865838535646</c:v>
              </c:pt>
              <c:pt idx="10">
                <c:v>195.6677979909341</c:v>
              </c:pt>
              <c:pt idx="11">
                <c:v>197.39387051539774</c:v>
              </c:pt>
              <c:pt idx="12">
                <c:v>200.83075951606401</c:v>
              </c:pt>
              <c:pt idx="13">
                <c:v>206.70386972422676</c:v>
              </c:pt>
              <c:pt idx="14">
                <c:v>191.56270071697676</c:v>
              </c:pt>
              <c:pt idx="15">
                <c:v>170.98587247913937</c:v>
              </c:pt>
              <c:pt idx="16">
                <c:v>159.90307086515853</c:v>
              </c:pt>
              <c:pt idx="17">
                <c:v>190.88162433091296</c:v>
              </c:pt>
              <c:pt idx="18">
                <c:v>162.38209791308228</c:v>
              </c:pt>
              <c:pt idx="19">
                <c:v>152.11559794425392</c:v>
              </c:pt>
              <c:pt idx="20">
                <c:v>151.29174578435388</c:v>
              </c:pt>
              <c:pt idx="21">
                <c:v>182.75793484433413</c:v>
              </c:pt>
              <c:pt idx="22">
                <c:v>214.37919047799264</c:v>
              </c:pt>
              <c:pt idx="23">
                <c:v>192.95650913085035</c:v>
              </c:pt>
              <c:pt idx="24">
                <c:v>166.66779213094901</c:v>
              </c:pt>
              <c:pt idx="25">
                <c:v>163.88860986566672</c:v>
              </c:pt>
              <c:pt idx="26">
                <c:v>151.31748277148549</c:v>
              </c:pt>
              <c:pt idx="27">
                <c:v>143.91223978975097</c:v>
              </c:pt>
              <c:pt idx="28">
                <c:v>154.66619752491127</c:v>
              </c:pt>
              <c:pt idx="29">
                <c:v>141.21976094642653</c:v>
              </c:pt>
              <c:pt idx="30">
                <c:v>128.36725542322034</c:v>
              </c:pt>
              <c:pt idx="31">
                <c:v>131.54318784997724</c:v>
              </c:pt>
              <c:pt idx="32">
                <c:v>124.06027556670685</c:v>
              </c:pt>
              <c:pt idx="33">
                <c:v>123.82778625571925</c:v>
              </c:pt>
              <c:pt idx="34">
                <c:v>121.13623330766615</c:v>
              </c:pt>
              <c:pt idx="35">
                <c:v>114.81373859108362</c:v>
              </c:pt>
              <c:pt idx="36">
                <c:v>111.88476024595711</c:v>
              </c:pt>
              <c:pt idx="37">
                <c:v>105.40115797680964</c:v>
              </c:pt>
              <c:pt idx="38">
                <c:v>107.52727482473479</c:v>
              </c:pt>
              <c:pt idx="39">
                <c:v>112.62857961595213</c:v>
              </c:pt>
              <c:pt idx="40">
                <c:v>109.22465361677843</c:v>
              </c:pt>
              <c:pt idx="41">
                <c:v>107.75520067175977</c:v>
              </c:pt>
              <c:pt idx="42">
                <c:v>108.52325873062441</c:v>
              </c:pt>
              <c:pt idx="43">
                <c:v>107.47043370198894</c:v>
              </c:pt>
              <c:pt idx="44">
                <c:v>105.54297397379023</c:v>
              </c:pt>
              <c:pt idx="45">
                <c:v>108.1175604162687</c:v>
              </c:pt>
              <c:pt idx="46">
                <c:v>105.54833411082825</c:v>
              </c:pt>
              <c:pt idx="47">
                <c:v>106.88825299050562</c:v>
              </c:pt>
              <c:pt idx="48">
                <c:v>100.75651617849633</c:v>
              </c:pt>
            </c:numLit>
          </c:val>
          <c:smooth val="0"/>
          <c:extLst>
            <c:ext xmlns:c16="http://schemas.microsoft.com/office/drawing/2014/chart" uri="{C3380CC4-5D6E-409C-BE32-E72D297353CC}">
              <c16:uniqueId val="{00000001-F990-4FC7-A16D-C1AAC3F5DF28}"/>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89.091343373700496</c:v>
              </c:pt>
              <c:pt idx="1">
                <c:v>65.628797960382457</c:v>
              </c:pt>
              <c:pt idx="2">
                <c:v>87.705109971791828</c:v>
              </c:pt>
              <c:pt idx="3">
                <c:v>107.50415358015294</c:v>
              </c:pt>
              <c:pt idx="4">
                <c:v>105.95707349429627</c:v>
              </c:pt>
              <c:pt idx="5">
                <c:v>102.5185463473413</c:v>
              </c:pt>
              <c:pt idx="6">
                <c:v>99.553683888175627</c:v>
              </c:pt>
              <c:pt idx="7">
                <c:v>102.51619429126669</c:v>
              </c:pt>
              <c:pt idx="8">
                <c:v>106.72310784059238</c:v>
              </c:pt>
              <c:pt idx="9">
                <c:v>106.91363862427512</c:v>
              </c:pt>
              <c:pt idx="10">
                <c:v>104.10823305336345</c:v>
              </c:pt>
              <c:pt idx="11">
                <c:v>105.60318542883233</c:v>
              </c:pt>
              <c:pt idx="12">
                <c:v>100.99308377598497</c:v>
              </c:pt>
              <c:pt idx="13">
                <c:v>102.92606071503157</c:v>
              </c:pt>
              <c:pt idx="14">
                <c:v>102.09827582113367</c:v>
              </c:pt>
              <c:pt idx="15">
                <c:v>102.1780727765492</c:v>
              </c:pt>
              <c:pt idx="16">
                <c:v>100.3574292212186</c:v>
              </c:pt>
              <c:pt idx="17">
                <c:v>101.31869356807823</c:v>
              </c:pt>
              <c:pt idx="18">
                <c:v>104.05633596699171</c:v>
              </c:pt>
              <c:pt idx="19">
                <c:v>109.83320428089742</c:v>
              </c:pt>
              <c:pt idx="20">
                <c:v>103.60173034028905</c:v>
              </c:pt>
              <c:pt idx="21">
                <c:v>100.02860811153454</c:v>
              </c:pt>
              <c:pt idx="22">
                <c:v>88.185696969947003</c:v>
              </c:pt>
              <c:pt idx="23">
                <c:v>97.804677038115599</c:v>
              </c:pt>
              <c:pt idx="24">
                <c:v>100.30243984958311</c:v>
              </c:pt>
              <c:pt idx="25">
                <c:v>98.797356785936145</c:v>
              </c:pt>
              <c:pt idx="26">
                <c:v>105.57021071743571</c:v>
              </c:pt>
              <c:pt idx="27">
                <c:v>102.56572137394373</c:v>
              </c:pt>
              <c:pt idx="28">
                <c:v>103.3768983729169</c:v>
              </c:pt>
              <c:pt idx="29">
                <c:v>108.71637632602855</c:v>
              </c:pt>
              <c:pt idx="30">
                <c:v>106.16082842795657</c:v>
              </c:pt>
              <c:pt idx="31">
                <c:v>103.86062004336314</c:v>
              </c:pt>
              <c:pt idx="32">
                <c:v>103.93800906168704</c:v>
              </c:pt>
              <c:pt idx="33">
                <c:v>103.63696183739428</c:v>
              </c:pt>
              <c:pt idx="34">
                <c:v>106.65682067694195</c:v>
              </c:pt>
              <c:pt idx="35">
                <c:v>105.2956251195952</c:v>
              </c:pt>
              <c:pt idx="36">
                <c:v>104.36741924704521</c:v>
              </c:pt>
              <c:pt idx="37">
                <c:v>103.38388152904592</c:v>
              </c:pt>
              <c:pt idx="38">
                <c:v>101.43859141943983</c:v>
              </c:pt>
              <c:pt idx="39">
                <c:v>108.22423936761784</c:v>
              </c:pt>
              <c:pt idx="40">
                <c:v>106.12826213250874</c:v>
              </c:pt>
              <c:pt idx="41">
                <c:v>105.22118666341514</c:v>
              </c:pt>
              <c:pt idx="42">
                <c:v>106.43489581852997</c:v>
              </c:pt>
              <c:pt idx="43">
                <c:v>105.84024030377313</c:v>
              </c:pt>
              <c:pt idx="44">
                <c:v>104.27228246076218</c:v>
              </c:pt>
              <c:pt idx="45">
                <c:v>109.96951524593064</c:v>
              </c:pt>
              <c:pt idx="46">
                <c:v>104.50341534602818</c:v>
              </c:pt>
              <c:pt idx="47">
                <c:v>105.99441729734977</c:v>
              </c:pt>
              <c:pt idx="48">
                <c:v>101.96180773851138</c:v>
              </c:pt>
            </c:numLit>
          </c:val>
          <c:smooth val="0"/>
          <c:extLst>
            <c:ext xmlns:c16="http://schemas.microsoft.com/office/drawing/2014/chart" uri="{C3380CC4-5D6E-409C-BE32-E72D297353CC}">
              <c16:uniqueId val="{00000002-F990-4FC7-A16D-C1AAC3F5DF28}"/>
            </c:ext>
          </c:extLst>
        </c:ser>
        <c:dLbls>
          <c:showLegendKey val="0"/>
          <c:showVal val="0"/>
          <c:showCatName val="0"/>
          <c:showSerName val="0"/>
          <c:showPercent val="0"/>
          <c:showBubbleSize val="0"/>
        </c:dLbls>
        <c:marker val="1"/>
        <c:smooth val="0"/>
        <c:axId val="476258232"/>
        <c:axId val="476260584"/>
      </c:lineChart>
      <c:dateAx>
        <c:axId val="47625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60584"/>
        <c:crosses val="autoZero"/>
        <c:auto val="0"/>
        <c:lblOffset val="100"/>
        <c:baseTimeUnit val="months"/>
        <c:majorUnit val="6"/>
        <c:majorTimeUnit val="months"/>
        <c:minorUnit val="1"/>
        <c:minorTimeUnit val="months"/>
      </c:dateAx>
      <c:valAx>
        <c:axId val="476260584"/>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8232"/>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121.38209790043379</c:v>
              </c:pt>
              <c:pt idx="1">
                <c:v>204.69256939147238</c:v>
              </c:pt>
              <c:pt idx="2">
                <c:v>183.92594932193626</c:v>
              </c:pt>
              <c:pt idx="3">
                <c:v>150.9510188955056</c:v>
              </c:pt>
              <c:pt idx="4">
                <c:v>133.1982816691168</c:v>
              </c:pt>
              <c:pt idx="5">
                <c:v>126.51791744268554</c:v>
              </c:pt>
              <c:pt idx="6">
                <c:v>121.94688027710963</c:v>
              </c:pt>
              <c:pt idx="7">
                <c:v>124.25175832202635</c:v>
              </c:pt>
              <c:pt idx="8">
                <c:v>131.16992907407931</c:v>
              </c:pt>
              <c:pt idx="9">
                <c:v>122.14070119411436</c:v>
              </c:pt>
              <c:pt idx="10">
                <c:v>123.54735426237457</c:v>
              </c:pt>
              <c:pt idx="11">
                <c:v>124.3491454141524</c:v>
              </c:pt>
              <c:pt idx="12">
                <c:v>124.79993999154793</c:v>
              </c:pt>
              <c:pt idx="13">
                <c:v>126.8333988975109</c:v>
              </c:pt>
              <c:pt idx="14">
                <c:v>127.5674406952011</c:v>
              </c:pt>
              <c:pt idx="15">
                <c:v>124.9417424136021</c:v>
              </c:pt>
              <c:pt idx="16">
                <c:v>126.47182652882978</c:v>
              </c:pt>
              <c:pt idx="17">
                <c:v>121.8224410329956</c:v>
              </c:pt>
              <c:pt idx="18">
                <c:v>126.3707057620705</c:v>
              </c:pt>
              <c:pt idx="19">
                <c:v>128.91396915462158</c:v>
              </c:pt>
              <c:pt idx="20">
                <c:v>129.5569667713369</c:v>
              </c:pt>
              <c:pt idx="21">
                <c:v>128.81225045418159</c:v>
              </c:pt>
              <c:pt idx="22">
                <c:v>133.00210478960761</c:v>
              </c:pt>
              <c:pt idx="23">
                <c:v>152.5688032995053</c:v>
              </c:pt>
              <c:pt idx="24">
                <c:v>143.85691371948121</c:v>
              </c:pt>
              <c:pt idx="25">
                <c:v>143.45909940838339</c:v>
              </c:pt>
              <c:pt idx="26">
                <c:v>136.7407040467204</c:v>
              </c:pt>
              <c:pt idx="27">
                <c:v>139.46855423284896</c:v>
              </c:pt>
              <c:pt idx="28">
                <c:v>136.36111514723635</c:v>
              </c:pt>
              <c:pt idx="29">
                <c:v>139.46339836391917</c:v>
              </c:pt>
              <c:pt idx="30">
                <c:v>144.28952884650167</c:v>
              </c:pt>
              <c:pt idx="31">
                <c:v>142.00123343991618</c:v>
              </c:pt>
              <c:pt idx="32">
                <c:v>138.08239409606921</c:v>
              </c:pt>
              <c:pt idx="33">
                <c:v>137.67992102773999</c:v>
              </c:pt>
              <c:pt idx="34">
                <c:v>133.33518432935523</c:v>
              </c:pt>
              <c:pt idx="35">
                <c:v>134.30922673993902</c:v>
              </c:pt>
              <c:pt idx="36">
                <c:v>134.93121993576295</c:v>
              </c:pt>
              <c:pt idx="37">
                <c:v>128.99377983587189</c:v>
              </c:pt>
              <c:pt idx="38">
                <c:v>137.0058528676222</c:v>
              </c:pt>
              <c:pt idx="39">
                <c:v>133.26585785180728</c:v>
              </c:pt>
              <c:pt idx="40">
                <c:v>134.92661705150829</c:v>
              </c:pt>
              <c:pt idx="41">
                <c:v>139.21643778007964</c:v>
              </c:pt>
              <c:pt idx="42">
                <c:v>135.01346195208785</c:v>
              </c:pt>
              <c:pt idx="43">
                <c:v>133.852741823879</c:v>
              </c:pt>
              <c:pt idx="44">
                <c:v>131.97248791983353</c:v>
              </c:pt>
              <c:pt idx="45">
                <c:v>141.05158802658656</c:v>
              </c:pt>
              <c:pt idx="46">
                <c:v>138.74492819548749</c:v>
              </c:pt>
              <c:pt idx="47">
                <c:v>137.64790894425428</c:v>
              </c:pt>
              <c:pt idx="48">
                <c:v>136.95199671356079</c:v>
              </c:pt>
            </c:numLit>
          </c:val>
          <c:smooth val="0"/>
          <c:extLst>
            <c:ext xmlns:c16="http://schemas.microsoft.com/office/drawing/2014/chart" uri="{C3380CC4-5D6E-409C-BE32-E72D297353CC}">
              <c16:uniqueId val="{00000001-2FAB-4BF3-B025-2DAF2F3599F5}"/>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120.66564871237577</c:v>
              </c:pt>
              <c:pt idx="1">
                <c:v>134.72153813138036</c:v>
              </c:pt>
              <c:pt idx="2">
                <c:v>125.03102599284249</c:v>
              </c:pt>
              <c:pt idx="3">
                <c:v>127.00047560632994</c:v>
              </c:pt>
              <c:pt idx="4">
                <c:v>119.6192052595574</c:v>
              </c:pt>
              <c:pt idx="5">
                <c:v>117.47063048114225</c:v>
              </c:pt>
              <c:pt idx="6">
                <c:v>114.92393434468322</c:v>
              </c:pt>
              <c:pt idx="7">
                <c:v>119.20117465971734</c:v>
              </c:pt>
              <c:pt idx="8">
                <c:v>125.36084014831519</c:v>
              </c:pt>
              <c:pt idx="9">
                <c:v>118.42104746165263</c:v>
              </c:pt>
              <c:pt idx="10">
                <c:v>119.54357202273307</c:v>
              </c:pt>
              <c:pt idx="11">
                <c:v>119.81430763480428</c:v>
              </c:pt>
              <c:pt idx="12">
                <c:v>121.29697661916283</c:v>
              </c:pt>
              <c:pt idx="13">
                <c:v>119.39534762017261</c:v>
              </c:pt>
              <c:pt idx="14">
                <c:v>117.6889268077876</c:v>
              </c:pt>
              <c:pt idx="15">
                <c:v>118.20235833312225</c:v>
              </c:pt>
              <c:pt idx="16">
                <c:v>121.03155913813259</c:v>
              </c:pt>
              <c:pt idx="17">
                <c:v>117.26339584309248</c:v>
              </c:pt>
              <c:pt idx="18">
                <c:v>119.93031214734711</c:v>
              </c:pt>
              <c:pt idx="19">
                <c:v>124.6002891342864</c:v>
              </c:pt>
              <c:pt idx="20">
                <c:v>125.73008096276055</c:v>
              </c:pt>
              <c:pt idx="21">
                <c:v>124.28832343188208</c:v>
              </c:pt>
              <c:pt idx="22">
                <c:v>124.33450283984338</c:v>
              </c:pt>
              <c:pt idx="23">
                <c:v>121.29133340299482</c:v>
              </c:pt>
              <c:pt idx="24">
                <c:v>121.18767669391319</c:v>
              </c:pt>
              <c:pt idx="25">
                <c:v>125.46294061042407</c:v>
              </c:pt>
              <c:pt idx="26">
                <c:v>126.09356633277665</c:v>
              </c:pt>
              <c:pt idx="27">
                <c:v>127.46104404020767</c:v>
              </c:pt>
              <c:pt idx="28">
                <c:v>120.9882827363931</c:v>
              </c:pt>
              <c:pt idx="29">
                <c:v>125.96776737911466</c:v>
              </c:pt>
              <c:pt idx="30">
                <c:v>133.53867867592243</c:v>
              </c:pt>
              <c:pt idx="31">
                <c:v>131.08445984983459</c:v>
              </c:pt>
              <c:pt idx="32">
                <c:v>128.01409691653132</c:v>
              </c:pt>
              <c:pt idx="33">
                <c:v>127.73279468864564</c:v>
              </c:pt>
              <c:pt idx="34">
                <c:v>127.02881861804332</c:v>
              </c:pt>
              <c:pt idx="35">
                <c:v>130.81850235801525</c:v>
              </c:pt>
              <c:pt idx="36">
                <c:v>134.70846819230832</c:v>
              </c:pt>
              <c:pt idx="37">
                <c:v>129.39444790974889</c:v>
              </c:pt>
              <c:pt idx="38">
                <c:v>134.45825774944166</c:v>
              </c:pt>
              <c:pt idx="39">
                <c:v>132.67134697444038</c:v>
              </c:pt>
              <c:pt idx="40">
                <c:v>132.16027382764338</c:v>
              </c:pt>
              <c:pt idx="41">
                <c:v>135.44624539333998</c:v>
              </c:pt>
              <c:pt idx="42">
                <c:v>132.44482444696771</c:v>
              </c:pt>
              <c:pt idx="43">
                <c:v>133.21219088061994</c:v>
              </c:pt>
              <c:pt idx="44">
                <c:v>131.00454669076171</c:v>
              </c:pt>
              <c:pt idx="45">
                <c:v>137.2022376558061</c:v>
              </c:pt>
              <c:pt idx="46">
                <c:v>139.18741337893144</c:v>
              </c:pt>
              <c:pt idx="47">
                <c:v>136.34859101269888</c:v>
              </c:pt>
              <c:pt idx="48">
                <c:v>136.53771741534413</c:v>
              </c:pt>
            </c:numLit>
          </c:val>
          <c:smooth val="0"/>
          <c:extLst>
            <c:ext xmlns:c16="http://schemas.microsoft.com/office/drawing/2014/chart" uri="{C3380CC4-5D6E-409C-BE32-E72D297353CC}">
              <c16:uniqueId val="{00000002-2FAB-4BF3-B025-2DAF2F3599F5}"/>
            </c:ext>
          </c:extLst>
        </c:ser>
        <c:dLbls>
          <c:showLegendKey val="0"/>
          <c:showVal val="0"/>
          <c:showCatName val="0"/>
          <c:showSerName val="0"/>
          <c:showPercent val="0"/>
          <c:showBubbleSize val="0"/>
        </c:dLbls>
        <c:marker val="1"/>
        <c:smooth val="0"/>
        <c:axId val="476253528"/>
        <c:axId val="476259016"/>
      </c:lineChart>
      <c:dateAx>
        <c:axId val="4762535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9016"/>
        <c:crosses val="autoZero"/>
        <c:auto val="0"/>
        <c:lblOffset val="100"/>
        <c:baseTimeUnit val="months"/>
        <c:majorUnit val="6"/>
        <c:majorTimeUnit val="months"/>
        <c:minorUnit val="1"/>
        <c:minorTimeUnit val="months"/>
      </c:dateAx>
      <c:valAx>
        <c:axId val="476259016"/>
        <c:scaling>
          <c:orientation val="minMax"/>
          <c:max val="2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352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107.80173961618212</c:v>
              </c:pt>
              <c:pt idx="1">
                <c:v>141.68921648405222</c:v>
              </c:pt>
              <c:pt idx="2">
                <c:v>143.83964178079049</c:v>
              </c:pt>
              <c:pt idx="3">
                <c:v>138.34546329124566</c:v>
              </c:pt>
              <c:pt idx="4">
                <c:v>119.27940512161703</c:v>
              </c:pt>
              <c:pt idx="5">
                <c:v>111.68319721343131</c:v>
              </c:pt>
              <c:pt idx="6">
                <c:v>102.44852630285341</c:v>
              </c:pt>
              <c:pt idx="7">
                <c:v>102.68254371895978</c:v>
              </c:pt>
              <c:pt idx="8">
                <c:v>103.19746357937858</c:v>
              </c:pt>
              <c:pt idx="9">
                <c:v>100.94148770729174</c:v>
              </c:pt>
              <c:pt idx="10">
                <c:v>96.389091570689374</c:v>
              </c:pt>
              <c:pt idx="11">
                <c:v>101.6484406185743</c:v>
              </c:pt>
              <c:pt idx="12">
                <c:v>97.883674598907405</c:v>
              </c:pt>
              <c:pt idx="13">
                <c:v>106.75496113475651</c:v>
              </c:pt>
              <c:pt idx="14">
                <c:v>101.44304311851275</c:v>
              </c:pt>
              <c:pt idx="15">
                <c:v>99.382251600554696</c:v>
              </c:pt>
              <c:pt idx="16">
                <c:v>97.481828901414431</c:v>
              </c:pt>
              <c:pt idx="17">
                <c:v>91.994356469188006</c:v>
              </c:pt>
              <c:pt idx="18">
                <c:v>99.185340089985147</c:v>
              </c:pt>
              <c:pt idx="19">
                <c:v>98.446969025142053</c:v>
              </c:pt>
              <c:pt idx="20">
                <c:v>100.94080226394695</c:v>
              </c:pt>
              <c:pt idx="21">
                <c:v>97.896974881543827</c:v>
              </c:pt>
              <c:pt idx="22">
                <c:v>101.06898184956799</c:v>
              </c:pt>
              <c:pt idx="23">
                <c:v>107.15295522945351</c:v>
              </c:pt>
              <c:pt idx="24">
                <c:v>102.86570994475206</c:v>
              </c:pt>
              <c:pt idx="25">
                <c:v>102.82464470681592</c:v>
              </c:pt>
              <c:pt idx="26">
                <c:v>101.76874070806943</c:v>
              </c:pt>
              <c:pt idx="27">
                <c:v>104.9509391631954</c:v>
              </c:pt>
              <c:pt idx="28">
                <c:v>97.892167952561664</c:v>
              </c:pt>
              <c:pt idx="29">
                <c:v>104.81357736335018</c:v>
              </c:pt>
              <c:pt idx="30">
                <c:v>107.4677430892085</c:v>
              </c:pt>
              <c:pt idx="31">
                <c:v>111.13814439775305</c:v>
              </c:pt>
              <c:pt idx="32">
                <c:v>105.18506297717323</c:v>
              </c:pt>
              <c:pt idx="33">
                <c:v>106.7915993082208</c:v>
              </c:pt>
              <c:pt idx="34">
                <c:v>104.69336957634638</c:v>
              </c:pt>
              <c:pt idx="35">
                <c:v>105.60474189216862</c:v>
              </c:pt>
              <c:pt idx="36">
                <c:v>103.0742104915799</c:v>
              </c:pt>
              <c:pt idx="37">
                <c:v>101.69705174150596</c:v>
              </c:pt>
              <c:pt idx="38">
                <c:v>110.50978050270682</c:v>
              </c:pt>
              <c:pt idx="39">
                <c:v>103.18224207589878</c:v>
              </c:pt>
              <c:pt idx="40">
                <c:v>110.23136564916479</c:v>
              </c:pt>
              <c:pt idx="41">
                <c:v>107.3402725089089</c:v>
              </c:pt>
              <c:pt idx="42">
                <c:v>107.80564496216695</c:v>
              </c:pt>
              <c:pt idx="43">
                <c:v>108.21062478973494</c:v>
              </c:pt>
              <c:pt idx="44">
                <c:v>107.135497182577</c:v>
              </c:pt>
              <c:pt idx="45">
                <c:v>113.5607157649799</c:v>
              </c:pt>
              <c:pt idx="46">
                <c:v>115.4879011480614</c:v>
              </c:pt>
              <c:pt idx="47">
                <c:v>108.76173581423627</c:v>
              </c:pt>
              <c:pt idx="48">
                <c:v>112.42157465920677</c:v>
              </c:pt>
            </c:numLit>
          </c:val>
          <c:smooth val="0"/>
          <c:extLst>
            <c:ext xmlns:c16="http://schemas.microsoft.com/office/drawing/2014/chart" uri="{C3380CC4-5D6E-409C-BE32-E72D297353CC}">
              <c16:uniqueId val="{00000001-15C2-43AF-8DDF-85119D0CD496}"/>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103.64915550079823</c:v>
              </c:pt>
              <c:pt idx="1">
                <c:v>98.427454426167046</c:v>
              </c:pt>
              <c:pt idx="2">
                <c:v>98.902290421013774</c:v>
              </c:pt>
              <c:pt idx="3">
                <c:v>99.879673834532142</c:v>
              </c:pt>
              <c:pt idx="4">
                <c:v>96.755045267769532</c:v>
              </c:pt>
              <c:pt idx="5">
                <c:v>98.737251407739564</c:v>
              </c:pt>
              <c:pt idx="6">
                <c:v>96.933364904076413</c:v>
              </c:pt>
              <c:pt idx="7">
                <c:v>95.100566805182865</c:v>
              </c:pt>
              <c:pt idx="8">
                <c:v>95.09984375932774</c:v>
              </c:pt>
              <c:pt idx="9">
                <c:v>95.545960432350171</c:v>
              </c:pt>
              <c:pt idx="10">
                <c:v>92.12215997785087</c:v>
              </c:pt>
              <c:pt idx="11">
                <c:v>98.024421930682593</c:v>
              </c:pt>
              <c:pt idx="12">
                <c:v>90.969182292537937</c:v>
              </c:pt>
              <c:pt idx="13">
                <c:v>96.025329994341178</c:v>
              </c:pt>
              <c:pt idx="14">
                <c:v>95.003415895888637</c:v>
              </c:pt>
              <c:pt idx="15">
                <c:v>94.65896541778001</c:v>
              </c:pt>
              <c:pt idx="16">
                <c:v>93.660758189529687</c:v>
              </c:pt>
              <c:pt idx="17">
                <c:v>90.381189110320378</c:v>
              </c:pt>
              <c:pt idx="18">
                <c:v>94.448160097031547</c:v>
              </c:pt>
              <c:pt idx="19">
                <c:v>97.837959492729837</c:v>
              </c:pt>
              <c:pt idx="20">
                <c:v>95.691954626772386</c:v>
              </c:pt>
              <c:pt idx="21">
                <c:v>96.860251478656849</c:v>
              </c:pt>
              <c:pt idx="22">
                <c:v>95.796873750842508</c:v>
              </c:pt>
              <c:pt idx="23">
                <c:v>96.871552066076589</c:v>
              </c:pt>
              <c:pt idx="24">
                <c:v>98.442063607959014</c:v>
              </c:pt>
              <c:pt idx="25">
                <c:v>101.69826174412637</c:v>
              </c:pt>
              <c:pt idx="26">
                <c:v>102.69797954560448</c:v>
              </c:pt>
              <c:pt idx="27">
                <c:v>101.29092840991936</c:v>
              </c:pt>
              <c:pt idx="28">
                <c:v>100.62100315298224</c:v>
              </c:pt>
              <c:pt idx="29">
                <c:v>101.72397112616322</c:v>
              </c:pt>
              <c:pt idx="30">
                <c:v>104.45825036766794</c:v>
              </c:pt>
              <c:pt idx="31">
                <c:v>105.13379838919616</c:v>
              </c:pt>
              <c:pt idx="32">
                <c:v>103.66547730324747</c:v>
              </c:pt>
              <c:pt idx="33">
                <c:v>102.49801508984106</c:v>
              </c:pt>
              <c:pt idx="34">
                <c:v>102.80457720371594</c:v>
              </c:pt>
              <c:pt idx="35">
                <c:v>106.966980819837</c:v>
              </c:pt>
              <c:pt idx="36">
                <c:v>103.17338976748638</c:v>
              </c:pt>
              <c:pt idx="37">
                <c:v>103.55786492109596</c:v>
              </c:pt>
              <c:pt idx="38">
                <c:v>107.20671035851048</c:v>
              </c:pt>
              <c:pt idx="39">
                <c:v>104.52900265636633</c:v>
              </c:pt>
              <c:pt idx="40">
                <c:v>108.0026851166426</c:v>
              </c:pt>
              <c:pt idx="41">
                <c:v>108.07810204904958</c:v>
              </c:pt>
              <c:pt idx="42">
                <c:v>107.48664321705554</c:v>
              </c:pt>
              <c:pt idx="43">
                <c:v>107.008840033109</c:v>
              </c:pt>
              <c:pt idx="44">
                <c:v>109.05204202819073</c:v>
              </c:pt>
              <c:pt idx="45">
                <c:v>111.45169872501906</c:v>
              </c:pt>
              <c:pt idx="46">
                <c:v>112.56280376041099</c:v>
              </c:pt>
              <c:pt idx="47">
                <c:v>107.59635694976124</c:v>
              </c:pt>
              <c:pt idx="48">
                <c:v>113.18011963554422</c:v>
              </c:pt>
            </c:numLit>
          </c:val>
          <c:smooth val="0"/>
          <c:extLst>
            <c:ext xmlns:c16="http://schemas.microsoft.com/office/drawing/2014/chart" uri="{C3380CC4-5D6E-409C-BE32-E72D297353CC}">
              <c16:uniqueId val="{00000002-15C2-43AF-8DDF-85119D0CD496}"/>
            </c:ext>
          </c:extLst>
        </c:ser>
        <c:dLbls>
          <c:showLegendKey val="0"/>
          <c:showVal val="0"/>
          <c:showCatName val="0"/>
          <c:showSerName val="0"/>
          <c:showPercent val="0"/>
          <c:showBubbleSize val="0"/>
        </c:dLbls>
        <c:marker val="1"/>
        <c:smooth val="0"/>
        <c:axId val="313424560"/>
        <c:axId val="313424952"/>
      </c:lineChart>
      <c:dateAx>
        <c:axId val="3134245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3424952"/>
        <c:crosses val="autoZero"/>
        <c:auto val="0"/>
        <c:lblOffset val="100"/>
        <c:baseTimeUnit val="months"/>
        <c:majorUnit val="6"/>
        <c:majorTimeUnit val="months"/>
        <c:minorUnit val="1"/>
        <c:minorTimeUnit val="months"/>
      </c:dateAx>
      <c:valAx>
        <c:axId val="313424952"/>
        <c:scaling>
          <c:orientation val="minMax"/>
          <c:max val="180"/>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456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ysClr val="window" lastClr="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124.75941455686544</c:v>
              </c:pt>
              <c:pt idx="1">
                <c:v>220.36095373977213</c:v>
              </c:pt>
              <c:pt idx="2">
                <c:v>193.89506437176161</c:v>
              </c:pt>
              <c:pt idx="3">
                <c:v>154.0859106277224</c:v>
              </c:pt>
              <c:pt idx="4">
                <c:v>136.65978486503764</c:v>
              </c:pt>
              <c:pt idx="5">
                <c:v>130.20718297420422</c:v>
              </c:pt>
              <c:pt idx="6">
                <c:v>126.79595084446132</c:v>
              </c:pt>
              <c:pt idx="7">
                <c:v>129.61583386556782</c:v>
              </c:pt>
              <c:pt idx="8">
                <c:v>138.12643726475537</c:v>
              </c:pt>
              <c:pt idx="9">
                <c:v>127.41276068722232</c:v>
              </c:pt>
              <c:pt idx="10">
                <c:v>130.3013773174761</c:v>
              </c:pt>
              <c:pt idx="11">
                <c:v>129.99461269963265</c:v>
              </c:pt>
              <c:pt idx="12">
                <c:v>131.49378042909487</c:v>
              </c:pt>
              <c:pt idx="13">
                <c:v>131.82673124352959</c:v>
              </c:pt>
              <c:pt idx="14">
                <c:v>134.0643505136488</c:v>
              </c:pt>
              <c:pt idx="15">
                <c:v>131.29816484708968</c:v>
              </c:pt>
              <c:pt idx="16">
                <c:v>133.68138608592349</c:v>
              </c:pt>
              <c:pt idx="17">
                <c:v>129.24042550131557</c:v>
              </c:pt>
              <c:pt idx="18">
                <c:v>133.13146909200339</c:v>
              </c:pt>
              <c:pt idx="19">
                <c:v>136.49084635145667</c:v>
              </c:pt>
              <c:pt idx="20">
                <c:v>136.67355729207969</c:v>
              </c:pt>
              <c:pt idx="21">
                <c:v>136.50060984383944</c:v>
              </c:pt>
              <c:pt idx="22">
                <c:v>140.94359394180037</c:v>
              </c:pt>
              <c:pt idx="23">
                <c:v>163.86332859423376</c:v>
              </c:pt>
              <c:pt idx="24">
                <c:v>154.05106857002869</c:v>
              </c:pt>
              <c:pt idx="25">
                <c:v>153.56453387602664</c:v>
              </c:pt>
              <c:pt idx="26">
                <c:v>145.43792630106324</c:v>
              </c:pt>
              <c:pt idx="27">
                <c:v>148.05278403555042</c:v>
              </c:pt>
              <c:pt idx="28">
                <c:v>145.92800678562759</c:v>
              </c:pt>
              <c:pt idx="29">
                <c:v>148.08050662852969</c:v>
              </c:pt>
              <c:pt idx="30">
                <c:v>153.44678580207668</c:v>
              </c:pt>
              <c:pt idx="31">
                <c:v>149.67661449461963</c:v>
              </c:pt>
              <c:pt idx="32">
                <c:v>146.26367341245043</c:v>
              </c:pt>
              <c:pt idx="33">
                <c:v>145.3615772292207</c:v>
              </c:pt>
              <c:pt idx="34">
                <c:v>140.45815384246012</c:v>
              </c:pt>
              <c:pt idx="35">
                <c:v>141.44778175899805</c:v>
              </c:pt>
              <c:pt idx="36">
                <c:v>142.85378032540353</c:v>
              </c:pt>
              <c:pt idx="37">
                <c:v>135.78223802891489</c:v>
              </c:pt>
              <c:pt idx="38">
                <c:v>143.59519496412773</c:v>
              </c:pt>
              <c:pt idx="39">
                <c:v>140.74739070381511</c:v>
              </c:pt>
              <c:pt idx="40">
                <c:v>141.06811068151214</c:v>
              </c:pt>
              <c:pt idx="41">
                <c:v>147.14376205681356</c:v>
              </c:pt>
              <c:pt idx="42">
                <c:v>141.77980872894443</c:v>
              </c:pt>
              <c:pt idx="43">
                <c:v>140.22971267788151</c:v>
              </c:pt>
              <c:pt idx="44">
                <c:v>138.14923088616956</c:v>
              </c:pt>
              <c:pt idx="45">
                <c:v>147.88832818068295</c:v>
              </c:pt>
              <c:pt idx="46">
                <c:v>144.52874797271966</c:v>
              </c:pt>
              <c:pt idx="47">
                <c:v>144.83164825441006</c:v>
              </c:pt>
              <c:pt idx="48">
                <c:v>143.05249872237314</c:v>
              </c:pt>
            </c:numLit>
          </c:val>
          <c:smooth val="0"/>
          <c:extLst>
            <c:ext xmlns:c16="http://schemas.microsoft.com/office/drawing/2014/chart" uri="{C3380CC4-5D6E-409C-BE32-E72D297353CC}">
              <c16:uniqueId val="{00000001-8D69-4E4B-A5D2-46C092FDA928}"/>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124.88381059440556</c:v>
              </c:pt>
              <c:pt idx="1">
                <c:v>143.71835777717962</c:v>
              </c:pt>
              <c:pt idx="2">
                <c:v>131.50799131374282</c:v>
              </c:pt>
              <c:pt idx="3">
                <c:v>133.72336091656823</c:v>
              </c:pt>
              <c:pt idx="4">
                <c:v>125.28692580237598</c:v>
              </c:pt>
              <c:pt idx="5">
                <c:v>122.11438548674347</c:v>
              </c:pt>
              <c:pt idx="6">
                <c:v>119.38355674201398</c:v>
              </c:pt>
              <c:pt idx="7">
                <c:v>125.17539414911123</c:v>
              </c:pt>
              <c:pt idx="8">
                <c:v>132.86213785361571</c:v>
              </c:pt>
              <c:pt idx="9">
                <c:v>124.09147667144238</c:v>
              </c:pt>
              <c:pt idx="10">
                <c:v>126.34097461332432</c:v>
              </c:pt>
              <c:pt idx="11">
                <c:v>125.21572989896251</c:v>
              </c:pt>
              <c:pt idx="12">
                <c:v>128.81483264296278</c:v>
              </c:pt>
              <c:pt idx="13">
                <c:v>125.18846352871816</c:v>
              </c:pt>
              <c:pt idx="14">
                <c:v>123.31236262462428</c:v>
              </c:pt>
              <c:pt idx="15">
                <c:v>124.0384516653007</c:v>
              </c:pt>
              <c:pt idx="16">
                <c:v>127.81641591246904</c:v>
              </c:pt>
              <c:pt idx="17">
                <c:v>123.92713662300092</c:v>
              </c:pt>
              <c:pt idx="18">
                <c:v>126.2469980305229</c:v>
              </c:pt>
              <c:pt idx="19">
                <c:v>131.23431398092899</c:v>
              </c:pt>
              <c:pt idx="20">
                <c:v>133.17613215219447</c:v>
              </c:pt>
              <c:pt idx="21">
                <c:v>131.08737692499247</c:v>
              </c:pt>
              <c:pt idx="22">
                <c:v>131.40860075943283</c:v>
              </c:pt>
              <c:pt idx="23">
                <c:v>127.34467174492823</c:v>
              </c:pt>
              <c:pt idx="24">
                <c:v>126.82601103869419</c:v>
              </c:pt>
              <c:pt idx="25">
                <c:v>131.35388778068437</c:v>
              </c:pt>
              <c:pt idx="26">
                <c:v>131.89302049564881</c:v>
              </c:pt>
              <c:pt idx="27">
                <c:v>133.94826692611278</c:v>
              </c:pt>
              <c:pt idx="28">
                <c:v>126.03705990282688</c:v>
              </c:pt>
              <c:pt idx="29">
                <c:v>131.9774813641512</c:v>
              </c:pt>
              <c:pt idx="30">
                <c:v>140.74732928787822</c:v>
              </c:pt>
              <c:pt idx="31">
                <c:v>137.51728297183067</c:v>
              </c:pt>
              <c:pt idx="32">
                <c:v>134.04979521557442</c:v>
              </c:pt>
              <c:pt idx="33">
                <c:v>133.98816023791636</c:v>
              </c:pt>
              <c:pt idx="34">
                <c:v>133.03368521919955</c:v>
              </c:pt>
              <c:pt idx="35">
                <c:v>136.73097666925023</c:v>
              </c:pt>
              <c:pt idx="36">
                <c:v>142.52559385412812</c:v>
              </c:pt>
              <c:pt idx="37">
                <c:v>135.79899249890587</c:v>
              </c:pt>
              <c:pt idx="38">
                <c:v>141.21355315616773</c:v>
              </c:pt>
              <c:pt idx="39">
                <c:v>139.64745906742394</c:v>
              </c:pt>
              <c:pt idx="40">
                <c:v>138.14861811195024</c:v>
              </c:pt>
              <c:pt idx="41">
                <c:v>142.23044338298624</c:v>
              </c:pt>
              <c:pt idx="42">
                <c:v>138.63162494691906</c:v>
              </c:pt>
              <c:pt idx="43">
                <c:v>139.70765233393647</c:v>
              </c:pt>
              <c:pt idx="44">
                <c:v>136.44628002743633</c:v>
              </c:pt>
              <c:pt idx="45">
                <c:v>143.58545306975924</c:v>
              </c:pt>
              <c:pt idx="46">
                <c:v>145.78729926730921</c:v>
              </c:pt>
              <c:pt idx="47">
                <c:v>143.47588664520711</c:v>
              </c:pt>
              <c:pt idx="48">
                <c:v>142.32775460958237</c:v>
              </c:pt>
            </c:numLit>
          </c:val>
          <c:smooth val="0"/>
          <c:extLst>
            <c:ext xmlns:c16="http://schemas.microsoft.com/office/drawing/2014/chart" uri="{C3380CC4-5D6E-409C-BE32-E72D297353CC}">
              <c16:uniqueId val="{00000002-8D69-4E4B-A5D2-46C092FDA928}"/>
            </c:ext>
          </c:extLst>
        </c:ser>
        <c:dLbls>
          <c:showLegendKey val="0"/>
          <c:showVal val="0"/>
          <c:showCatName val="0"/>
          <c:showSerName val="0"/>
          <c:showPercent val="0"/>
          <c:showBubbleSize val="0"/>
        </c:dLbls>
        <c:marker val="1"/>
        <c:smooth val="0"/>
        <c:axId val="313425736"/>
        <c:axId val="313428088"/>
      </c:lineChart>
      <c:dateAx>
        <c:axId val="31342573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8088"/>
        <c:crosses val="autoZero"/>
        <c:auto val="0"/>
        <c:lblOffset val="100"/>
        <c:baseTimeUnit val="months"/>
        <c:majorUnit val="6"/>
        <c:majorTimeUnit val="months"/>
        <c:minorUnit val="1"/>
        <c:minorTimeUnit val="months"/>
      </c:dateAx>
      <c:valAx>
        <c:axId val="313428088"/>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573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107.75770058849572</c:v>
              </c:pt>
              <c:pt idx="1">
                <c:v>92.341788684926868</c:v>
              </c:pt>
              <c:pt idx="2">
                <c:v>98.552098963126596</c:v>
              </c:pt>
              <c:pt idx="3">
                <c:v>102.04634507152106</c:v>
              </c:pt>
              <c:pt idx="4">
                <c:v>101.69223678720303</c:v>
              </c:pt>
              <c:pt idx="5">
                <c:v>104.00745039942751</c:v>
              </c:pt>
              <c:pt idx="6">
                <c:v>104.34858136067409</c:v>
              </c:pt>
              <c:pt idx="7">
                <c:v>107.53566067174599</c:v>
              </c:pt>
              <c:pt idx="8">
                <c:v>106.05088802907024</c:v>
              </c:pt>
              <c:pt idx="9">
                <c:v>104.1544614669147</c:v>
              </c:pt>
              <c:pt idx="10">
                <c:v>105.46737889610418</c:v>
              </c:pt>
              <c:pt idx="11">
                <c:v>107.10483153072788</c:v>
              </c:pt>
              <c:pt idx="12">
                <c:v>109.54064024303001</c:v>
              </c:pt>
              <c:pt idx="13">
                <c:v>109.6030025069348</c:v>
              </c:pt>
              <c:pt idx="14">
                <c:v>109.47975620636261</c:v>
              </c:pt>
              <c:pt idx="15">
                <c:v>109.54043216079027</c:v>
              </c:pt>
              <c:pt idx="16">
                <c:v>112.58262301208136</c:v>
              </c:pt>
              <c:pt idx="17">
                <c:v>118.99752027462907</c:v>
              </c:pt>
              <c:pt idx="18">
                <c:v>117.67832074007123</c:v>
              </c:pt>
              <c:pt idx="19">
                <c:v>114.34469311311184</c:v>
              </c:pt>
              <c:pt idx="20">
                <c:v>115.66248747514352</c:v>
              </c:pt>
              <c:pt idx="21">
                <c:v>116.86993554624226</c:v>
              </c:pt>
              <c:pt idx="22">
                <c:v>133.8214938789167</c:v>
              </c:pt>
              <c:pt idx="23">
                <c:v>126.10729867109087</c:v>
              </c:pt>
              <c:pt idx="24">
                <c:v>120.26804487217466</c:v>
              </c:pt>
              <c:pt idx="25">
                <c:v>120.51634616011565</c:v>
              </c:pt>
              <c:pt idx="26">
                <c:v>119.59262563120889</c:v>
              </c:pt>
              <c:pt idx="27">
                <c:v>117.50027223409569</c:v>
              </c:pt>
              <c:pt idx="28">
                <c:v>118.3230193866637</c:v>
              </c:pt>
              <c:pt idx="29">
                <c:v>120.37738310005419</c:v>
              </c:pt>
              <c:pt idx="30">
                <c:v>117.38120483671015</c:v>
              </c:pt>
              <c:pt idx="31">
                <c:v>119.47439448944014</c:v>
              </c:pt>
              <c:pt idx="32">
                <c:v>118.22080053971085</c:v>
              </c:pt>
              <c:pt idx="33">
                <c:v>118.19052486640429</c:v>
              </c:pt>
              <c:pt idx="34">
                <c:v>120.92797070418277</c:v>
              </c:pt>
              <c:pt idx="35">
                <c:v>120.23465767529382</c:v>
              </c:pt>
              <c:pt idx="36">
                <c:v>122.14737719984836</c:v>
              </c:pt>
              <c:pt idx="37">
                <c:v>120.9343636667685</c:v>
              </c:pt>
              <c:pt idx="38">
                <c:v>120.93772816654736</c:v>
              </c:pt>
              <c:pt idx="39">
                <c:v>126.84764141299136</c:v>
              </c:pt>
              <c:pt idx="40">
                <c:v>123.73261816906813</c:v>
              </c:pt>
              <c:pt idx="41">
                <c:v>123.11179417387761</c:v>
              </c:pt>
              <c:pt idx="42">
                <c:v>124.07020951800224</c:v>
              </c:pt>
              <c:pt idx="43">
                <c:v>123.79275860372019</c:v>
              </c:pt>
              <c:pt idx="44">
                <c:v>124.37977525802005</c:v>
              </c:pt>
              <c:pt idx="45">
                <c:v>127.94337878127631</c:v>
              </c:pt>
              <c:pt idx="46">
                <c:v>124.17118324062109</c:v>
              </c:pt>
              <c:pt idx="47">
                <c:v>127.39128186344925</c:v>
              </c:pt>
              <c:pt idx="48">
                <c:v>125.79696162595239</c:v>
              </c:pt>
            </c:numLit>
          </c:val>
          <c:smooth val="0"/>
          <c:extLst>
            <c:ext xmlns:c16="http://schemas.microsoft.com/office/drawing/2014/chart" uri="{C3380CC4-5D6E-409C-BE32-E72D297353CC}">
              <c16:uniqueId val="{00000001-92A3-4CB9-932E-00CF7FABD47E}"/>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107.77362178195114</c:v>
              </c:pt>
              <c:pt idx="1">
                <c:v>92.655667049008301</c:v>
              </c:pt>
              <c:pt idx="2">
                <c:v>98.636081884750098</c:v>
              </c:pt>
              <c:pt idx="3">
                <c:v>101.47030239455526</c:v>
              </c:pt>
              <c:pt idx="4">
                <c:v>102.08456418129559</c:v>
              </c:pt>
              <c:pt idx="5">
                <c:v>104.20012077328063</c:v>
              </c:pt>
              <c:pt idx="6">
                <c:v>104.28828024178426</c:v>
              </c:pt>
              <c:pt idx="7">
                <c:v>106.07227743290744</c:v>
              </c:pt>
              <c:pt idx="8">
                <c:v>104.19027435640589</c:v>
              </c:pt>
              <c:pt idx="9">
                <c:v>102.94981036220439</c:v>
              </c:pt>
              <c:pt idx="10">
                <c:v>103.81056207175148</c:v>
              </c:pt>
              <c:pt idx="11">
                <c:v>104.22865943072621</c:v>
              </c:pt>
              <c:pt idx="12">
                <c:v>105.51863574722746</c:v>
              </c:pt>
              <c:pt idx="13">
                <c:v>105.66716285845705</c:v>
              </c:pt>
              <c:pt idx="14">
                <c:v>108.20559539908933</c:v>
              </c:pt>
              <c:pt idx="15">
                <c:v>107.68787198845786</c:v>
              </c:pt>
              <c:pt idx="16">
                <c:v>108.28840999204571</c:v>
              </c:pt>
              <c:pt idx="17">
                <c:v>109.38374408223663</c:v>
              </c:pt>
              <c:pt idx="18">
                <c:v>110.33003194878532</c:v>
              </c:pt>
              <c:pt idx="19">
                <c:v>111.1955744306542</c:v>
              </c:pt>
              <c:pt idx="20">
                <c:v>111.73981928588856</c:v>
              </c:pt>
              <c:pt idx="21">
                <c:v>111.15619225744942</c:v>
              </c:pt>
              <c:pt idx="22">
                <c:v>112.41973371350518</c:v>
              </c:pt>
              <c:pt idx="23">
                <c:v>114.05677845768236</c:v>
              </c:pt>
              <c:pt idx="24">
                <c:v>114.60542219608824</c:v>
              </c:pt>
              <c:pt idx="25">
                <c:v>115.7570067475317</c:v>
              </c:pt>
              <c:pt idx="26">
                <c:v>116.41222498325541</c:v>
              </c:pt>
              <c:pt idx="27">
                <c:v>115.4924025383564</c:v>
              </c:pt>
              <c:pt idx="28">
                <c:v>116.69315928943614</c:v>
              </c:pt>
              <c:pt idx="29">
                <c:v>117.89014837204981</c:v>
              </c:pt>
              <c:pt idx="30">
                <c:v>116.58729201148471</c:v>
              </c:pt>
              <c:pt idx="31">
                <c:v>117.18487014744643</c:v>
              </c:pt>
              <c:pt idx="32">
                <c:v>117.07869943668345</c:v>
              </c:pt>
              <c:pt idx="33">
                <c:v>116.17045269198185</c:v>
              </c:pt>
              <c:pt idx="34">
                <c:v>120.36380914678966</c:v>
              </c:pt>
              <c:pt idx="35">
                <c:v>119.00689742308408</c:v>
              </c:pt>
              <c:pt idx="36">
                <c:v>121.607349669581</c:v>
              </c:pt>
              <c:pt idx="37">
                <c:v>120.4137878224046</c:v>
              </c:pt>
              <c:pt idx="38">
                <c:v>118.28652025126829</c:v>
              </c:pt>
              <c:pt idx="39">
                <c:v>126.84483938342572</c:v>
              </c:pt>
              <c:pt idx="40">
                <c:v>122.73228944573889</c:v>
              </c:pt>
              <c:pt idx="41">
                <c:v>122.65114775341569</c:v>
              </c:pt>
              <c:pt idx="42">
                <c:v>123.29171375079741</c:v>
              </c:pt>
              <c:pt idx="43">
                <c:v>124.19809183497162</c:v>
              </c:pt>
              <c:pt idx="44">
                <c:v>125.31960195467833</c:v>
              </c:pt>
              <c:pt idx="45">
                <c:v>129.30418110644436</c:v>
              </c:pt>
              <c:pt idx="46">
                <c:v>123.40857053733212</c:v>
              </c:pt>
              <c:pt idx="47">
                <c:v>127.72479540292436</c:v>
              </c:pt>
              <c:pt idx="48">
                <c:v>126.16658947038042</c:v>
              </c:pt>
            </c:numLit>
          </c:val>
          <c:smooth val="0"/>
          <c:extLst>
            <c:ext xmlns:c16="http://schemas.microsoft.com/office/drawing/2014/chart" uri="{C3380CC4-5D6E-409C-BE32-E72D297353CC}">
              <c16:uniqueId val="{00000002-92A3-4CB9-932E-00CF7FABD47E}"/>
            </c:ext>
          </c:extLst>
        </c:ser>
        <c:dLbls>
          <c:showLegendKey val="0"/>
          <c:showVal val="0"/>
          <c:showCatName val="0"/>
          <c:showSerName val="0"/>
          <c:showPercent val="0"/>
          <c:showBubbleSize val="0"/>
        </c:dLbls>
        <c:marker val="1"/>
        <c:smooth val="0"/>
        <c:axId val="473121584"/>
        <c:axId val="473122368"/>
      </c:lineChart>
      <c:dateAx>
        <c:axId val="4731215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2368"/>
        <c:crosses val="autoZero"/>
        <c:auto val="0"/>
        <c:lblOffset val="100"/>
        <c:baseTimeUnit val="months"/>
        <c:majorUnit val="6"/>
        <c:majorTimeUnit val="months"/>
        <c:minorUnit val="1"/>
        <c:minorTimeUnit val="months"/>
      </c:dateAx>
      <c:valAx>
        <c:axId val="473122368"/>
        <c:scaling>
          <c:orientation val="minMax"/>
          <c:max val="130"/>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158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393025"/>
          <c:y val="0.8970712909441233"/>
          <c:w val="0.70526323098501575"/>
          <c:h val="6.865163776493256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100.15450288006595</c:v>
              </c:pt>
              <c:pt idx="1">
                <c:v>87.234423469025856</c:v>
              </c:pt>
              <c:pt idx="2">
                <c:v>92.812163671535885</c:v>
              </c:pt>
              <c:pt idx="3">
                <c:v>94.870453963990172</c:v>
              </c:pt>
              <c:pt idx="4">
                <c:v>94.513433790830291</c:v>
              </c:pt>
              <c:pt idx="5">
                <c:v>97.026816922258035</c:v>
              </c:pt>
              <c:pt idx="6">
                <c:v>96.762610225509448</c:v>
              </c:pt>
              <c:pt idx="7">
                <c:v>100.15678761945894</c:v>
              </c:pt>
              <c:pt idx="8">
                <c:v>96.754451894041168</c:v>
              </c:pt>
              <c:pt idx="9">
                <c:v>96.219351650284594</c:v>
              </c:pt>
              <c:pt idx="10">
                <c:v>97.19893749786948</c:v>
              </c:pt>
              <c:pt idx="11">
                <c:v>98.242538008948884</c:v>
              </c:pt>
              <c:pt idx="12">
                <c:v>99.401012799197431</c:v>
              </c:pt>
              <c:pt idx="13">
                <c:v>99.072483848225829</c:v>
              </c:pt>
              <c:pt idx="14">
                <c:v>100.78264356205391</c:v>
              </c:pt>
              <c:pt idx="15">
                <c:v>100.33227376112102</c:v>
              </c:pt>
              <c:pt idx="16">
                <c:v>101.53980103865774</c:v>
              </c:pt>
              <c:pt idx="17">
                <c:v>103.5732654103757</c:v>
              </c:pt>
              <c:pt idx="18">
                <c:v>104.28121734769064</c:v>
              </c:pt>
              <c:pt idx="19">
                <c:v>103.65750016708873</c:v>
              </c:pt>
              <c:pt idx="20">
                <c:v>103.88793348286787</c:v>
              </c:pt>
              <c:pt idx="21">
                <c:v>105.13173611435833</c:v>
              </c:pt>
              <c:pt idx="22">
                <c:v>112.7448089334716</c:v>
              </c:pt>
              <c:pt idx="23">
                <c:v>110.13048572069231</c:v>
              </c:pt>
              <c:pt idx="24">
                <c:v>107.82652118106188</c:v>
              </c:pt>
              <c:pt idx="25">
                <c:v>108.3261339500343</c:v>
              </c:pt>
              <c:pt idx="26">
                <c:v>108.26730039061945</c:v>
              </c:pt>
              <c:pt idx="27">
                <c:v>105.42887172828431</c:v>
              </c:pt>
              <c:pt idx="28">
                <c:v>106.17871888528224</c:v>
              </c:pt>
              <c:pt idx="29">
                <c:v>107.12032578580232</c:v>
              </c:pt>
              <c:pt idx="30">
                <c:v>104.70827369456292</c:v>
              </c:pt>
              <c:pt idx="31">
                <c:v>106.70812373441854</c:v>
              </c:pt>
              <c:pt idx="32">
                <c:v>105.70892911788914</c:v>
              </c:pt>
              <c:pt idx="33">
                <c:v>106.72625083079907</c:v>
              </c:pt>
              <c:pt idx="34">
                <c:v>108.4299637025977</c:v>
              </c:pt>
              <c:pt idx="35">
                <c:v>107.48695912122889</c:v>
              </c:pt>
              <c:pt idx="36">
                <c:v>108.81388891489419</c:v>
              </c:pt>
              <c:pt idx="37">
                <c:v>108.21580601712226</c:v>
              </c:pt>
              <c:pt idx="38">
                <c:v>106.05527672431474</c:v>
              </c:pt>
              <c:pt idx="39">
                <c:v>112.45352602075916</c:v>
              </c:pt>
              <c:pt idx="40">
                <c:v>110.17745339142657</c:v>
              </c:pt>
              <c:pt idx="41">
                <c:v>109.42930560920409</c:v>
              </c:pt>
              <c:pt idx="42">
                <c:v>110.12649815743049</c:v>
              </c:pt>
              <c:pt idx="43">
                <c:v>109.71651838764575</c:v>
              </c:pt>
              <c:pt idx="44">
                <c:v>110.65440954054866</c:v>
              </c:pt>
              <c:pt idx="45">
                <c:v>113.69275547564746</c:v>
              </c:pt>
              <c:pt idx="46">
                <c:v>110.08609716592139</c:v>
              </c:pt>
              <c:pt idx="47">
                <c:v>112.7169626460722</c:v>
              </c:pt>
              <c:pt idx="48">
                <c:v>111.93304090048963</c:v>
              </c:pt>
            </c:numLit>
          </c:val>
          <c:smooth val="0"/>
          <c:extLst>
            <c:ext xmlns:c16="http://schemas.microsoft.com/office/drawing/2014/chart" uri="{C3380CC4-5D6E-409C-BE32-E72D297353CC}">
              <c16:uniqueId val="{00000001-4D67-42DC-AC9B-A964C4D77757}"/>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100.54200922949603</c:v>
              </c:pt>
              <c:pt idx="1">
                <c:v>87.359805789723765</c:v>
              </c:pt>
              <c:pt idx="2">
                <c:v>93.800541259758276</c:v>
              </c:pt>
              <c:pt idx="3">
                <c:v>94.639663976431493</c:v>
              </c:pt>
              <c:pt idx="4">
                <c:v>94.774389063794985</c:v>
              </c:pt>
              <c:pt idx="5">
                <c:v>96.714896925703471</c:v>
              </c:pt>
              <c:pt idx="6">
                <c:v>96.724626126160587</c:v>
              </c:pt>
              <c:pt idx="7">
                <c:v>98.841718511510109</c:v>
              </c:pt>
              <c:pt idx="8">
                <c:v>95.905543097318059</c:v>
              </c:pt>
              <c:pt idx="9">
                <c:v>95.694985051532271</c:v>
              </c:pt>
              <c:pt idx="10">
                <c:v>96.333714632769201</c:v>
              </c:pt>
              <c:pt idx="11">
                <c:v>96.4611261700326</c:v>
              </c:pt>
              <c:pt idx="12">
                <c:v>97.058290642321566</c:v>
              </c:pt>
              <c:pt idx="13">
                <c:v>97.426978123488183</c:v>
              </c:pt>
              <c:pt idx="14">
                <c:v>99.816294039832783</c:v>
              </c:pt>
              <c:pt idx="15">
                <c:v>98.618261814912913</c:v>
              </c:pt>
              <c:pt idx="16">
                <c:v>99.806520035034737</c:v>
              </c:pt>
              <c:pt idx="17">
                <c:v>100.05688203146579</c:v>
              </c:pt>
              <c:pt idx="18">
                <c:v>101.56784722581077</c:v>
              </c:pt>
              <c:pt idx="19">
                <c:v>102.2109002271433</c:v>
              </c:pt>
              <c:pt idx="20">
                <c:v>102.56201529808729</c:v>
              </c:pt>
              <c:pt idx="21">
                <c:v>102.01801277245876</c:v>
              </c:pt>
              <c:pt idx="22">
                <c:v>103.00910268107877</c:v>
              </c:pt>
              <c:pt idx="23">
                <c:v>104.64314956711456</c:v>
              </c:pt>
              <c:pt idx="24">
                <c:v>104.77738005985593</c:v>
              </c:pt>
              <c:pt idx="25">
                <c:v>105.5305412567578</c:v>
              </c:pt>
              <c:pt idx="26">
                <c:v>106.34920519183666</c:v>
              </c:pt>
              <c:pt idx="27">
                <c:v>104.31434893459095</c:v>
              </c:pt>
              <c:pt idx="28">
                <c:v>105.94443119433438</c:v>
              </c:pt>
              <c:pt idx="29">
                <c:v>106.2779937062555</c:v>
              </c:pt>
              <c:pt idx="30">
                <c:v>104.94796795189123</c:v>
              </c:pt>
              <c:pt idx="31">
                <c:v>105.63829173969236</c:v>
              </c:pt>
              <c:pt idx="32">
                <c:v>105.19229200279123</c:v>
              </c:pt>
              <c:pt idx="33">
                <c:v>104.64637090493054</c:v>
              </c:pt>
              <c:pt idx="34">
                <c:v>107.86196261548244</c:v>
              </c:pt>
              <c:pt idx="35">
                <c:v>106.49391459101946</c:v>
              </c:pt>
              <c:pt idx="36">
                <c:v>108.51936273318952</c:v>
              </c:pt>
              <c:pt idx="37">
                <c:v>107.81521219716142</c:v>
              </c:pt>
              <c:pt idx="38">
                <c:v>106.21927811869641</c:v>
              </c:pt>
              <c:pt idx="39">
                <c:v>111.45407041182331</c:v>
              </c:pt>
              <c:pt idx="40">
                <c:v>109.50025426568509</c:v>
              </c:pt>
              <c:pt idx="41">
                <c:v>109.33601847632319</c:v>
              </c:pt>
              <c:pt idx="42">
                <c:v>109.78299947756894</c:v>
              </c:pt>
              <c:pt idx="43">
                <c:v>110.33179253423096</c:v>
              </c:pt>
              <c:pt idx="44">
                <c:v>111.05617964798236</c:v>
              </c:pt>
              <c:pt idx="45">
                <c:v>114.11264285508551</c:v>
              </c:pt>
              <c:pt idx="46">
                <c:v>109.96797707463455</c:v>
              </c:pt>
              <c:pt idx="47">
                <c:v>112.61512472701473</c:v>
              </c:pt>
              <c:pt idx="48">
                <c:v>111.48319043689796</c:v>
              </c:pt>
            </c:numLit>
          </c:val>
          <c:smooth val="0"/>
          <c:extLst>
            <c:ext xmlns:c16="http://schemas.microsoft.com/office/drawing/2014/chart" uri="{C3380CC4-5D6E-409C-BE32-E72D297353CC}">
              <c16:uniqueId val="{00000002-4D67-42DC-AC9B-A964C4D77757}"/>
            </c:ext>
          </c:extLst>
        </c:ser>
        <c:dLbls>
          <c:showLegendKey val="0"/>
          <c:showVal val="0"/>
          <c:showCatName val="0"/>
          <c:showSerName val="0"/>
          <c:showPercent val="0"/>
          <c:showBubbleSize val="0"/>
        </c:dLbls>
        <c:marker val="1"/>
        <c:smooth val="0"/>
        <c:axId val="473124328"/>
        <c:axId val="473124720"/>
      </c:lineChart>
      <c:dateAx>
        <c:axId val="4731243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4720"/>
        <c:crosses val="autoZero"/>
        <c:auto val="0"/>
        <c:lblOffset val="100"/>
        <c:baseTimeUnit val="months"/>
        <c:majorUnit val="6"/>
        <c:majorTimeUnit val="months"/>
        <c:minorUnit val="1"/>
        <c:minorTimeUnit val="months"/>
      </c:dateAx>
      <c:valAx>
        <c:axId val="473124720"/>
        <c:scaling>
          <c:orientation val="minMax"/>
          <c:max val="13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432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118.28482516982986</c:v>
              </c:pt>
              <c:pt idx="1">
                <c:v>99.413269918480935</c:v>
              </c:pt>
              <c:pt idx="2">
                <c:v>106.49941484528205</c:v>
              </c:pt>
              <c:pt idx="3">
                <c:v>111.9818357121645</c:v>
              </c:pt>
              <c:pt idx="4">
                <c:v>111.63175912842567</c:v>
              </c:pt>
              <c:pt idx="5">
                <c:v>113.67259407829305</c:v>
              </c:pt>
              <c:pt idx="6">
                <c:v>114.85185462446714</c:v>
              </c:pt>
              <c:pt idx="7">
                <c:v>117.75219309272352</c:v>
              </c:pt>
              <c:pt idx="8">
                <c:v>118.92241197318177</c:v>
              </c:pt>
              <c:pt idx="9">
                <c:v>115.14114007368268</c:v>
              </c:pt>
              <c:pt idx="10">
                <c:v>116.91557688208731</c:v>
              </c:pt>
              <c:pt idx="11">
                <c:v>119.37525662787895</c:v>
              </c:pt>
              <c:pt idx="12">
                <c:v>123.57961771052305</c:v>
              </c:pt>
              <c:pt idx="13">
                <c:v>124.18319443110184</c:v>
              </c:pt>
              <c:pt idx="14">
                <c:v>121.52147757354801</c:v>
              </c:pt>
              <c:pt idx="15">
                <c:v>122.28972980571449</c:v>
              </c:pt>
              <c:pt idx="16">
                <c:v>127.8721323871746</c:v>
              </c:pt>
              <c:pt idx="17">
                <c:v>140.35341009322727</c:v>
              </c:pt>
              <c:pt idx="18">
                <c:v>136.22748674219159</c:v>
              </c:pt>
              <c:pt idx="19">
                <c:v>129.14181083672497</c:v>
              </c:pt>
              <c:pt idx="20">
                <c:v>131.96512769570543</c:v>
              </c:pt>
              <c:pt idx="21">
                <c:v>133.12224049985204</c:v>
              </c:pt>
              <c:pt idx="22">
                <c:v>163.00354289182508</c:v>
              </c:pt>
              <c:pt idx="23">
                <c:v>148.22824130487822</c:v>
              </c:pt>
              <c:pt idx="24">
                <c:v>137.49414826979543</c:v>
              </c:pt>
              <c:pt idx="25">
                <c:v>137.39449237301079</c:v>
              </c:pt>
              <c:pt idx="26">
                <c:v>135.27327925930396</c:v>
              </c:pt>
              <c:pt idx="27">
                <c:v>134.21391587050465</c:v>
              </c:pt>
              <c:pt idx="28">
                <c:v>135.13759783560474</c:v>
              </c:pt>
              <c:pt idx="29">
                <c:v>138.73264614605992</c:v>
              </c:pt>
              <c:pt idx="30">
                <c:v>134.92770698752759</c:v>
              </c:pt>
              <c:pt idx="31">
                <c:v>137.15013143998044</c:v>
              </c:pt>
              <c:pt idx="32">
                <c:v>135.54430497221011</c:v>
              </c:pt>
              <c:pt idx="33">
                <c:v>134.06356219036667</c:v>
              </c:pt>
              <c:pt idx="34">
                <c:v>138.2322789399401</c:v>
              </c:pt>
              <c:pt idx="35">
                <c:v>137.88468019873144</c:v>
              </c:pt>
              <c:pt idx="36">
                <c:v>140.60846392443125</c:v>
              </c:pt>
              <c:pt idx="37">
                <c:v>138.54403870182134</c:v>
              </c:pt>
              <c:pt idx="38">
                <c:v>141.54345570594009</c:v>
              </c:pt>
              <c:pt idx="39">
                <c:v>146.77723574724445</c:v>
              </c:pt>
              <c:pt idx="40">
                <c:v>142.50063049847728</c:v>
              </c:pt>
              <c:pt idx="41">
                <c:v>142.05609461516454</c:v>
              </c:pt>
              <c:pt idx="42">
                <c:v>143.37619000778466</c:v>
              </c:pt>
              <c:pt idx="43">
                <c:v>143.28223396316136</c:v>
              </c:pt>
              <c:pt idx="44">
                <c:v>143.38344192211289</c:v>
              </c:pt>
              <c:pt idx="45">
                <c:v>147.67429893526517</c:v>
              </c:pt>
              <c:pt idx="46">
                <c:v>143.67290626997016</c:v>
              </c:pt>
              <c:pt idx="47">
                <c:v>147.70883672281084</c:v>
              </c:pt>
              <c:pt idx="48">
                <c:v>144.99246676201821</c:v>
              </c:pt>
            </c:numLit>
          </c:val>
          <c:smooth val="0"/>
          <c:extLst>
            <c:ext xmlns:c16="http://schemas.microsoft.com/office/drawing/2014/chart" uri="{C3380CC4-5D6E-409C-BE32-E72D297353CC}">
              <c16:uniqueId val="{00000001-CFD7-47FF-8B5D-11728F712B50}"/>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117.78372709040958</c:v>
              </c:pt>
              <c:pt idx="1">
                <c:v>99.986276718690661</c:v>
              </c:pt>
              <c:pt idx="2">
                <c:v>105.3295089078923</c:v>
              </c:pt>
              <c:pt idx="3">
                <c:v>110.92537336157046</c:v>
              </c:pt>
              <c:pt idx="4">
                <c:v>112.20341695703107</c:v>
              </c:pt>
              <c:pt idx="5">
                <c:v>114.56127859639918</c:v>
              </c:pt>
              <c:pt idx="6">
                <c:v>114.75800240471239</c:v>
              </c:pt>
              <c:pt idx="7">
                <c:v>116.08092428963495</c:v>
              </c:pt>
              <c:pt idx="8">
                <c:v>115.65812219175378</c:v>
              </c:pt>
              <c:pt idx="9">
                <c:v>112.99204711473108</c:v>
              </c:pt>
              <c:pt idx="10">
                <c:v>114.16012514590726</c:v>
              </c:pt>
              <c:pt idx="11">
                <c:v>114.98059412890083</c:v>
              </c:pt>
              <c:pt idx="12">
                <c:v>117.22957087154602</c:v>
              </c:pt>
              <c:pt idx="13">
                <c:v>117.07334873468834</c:v>
              </c:pt>
              <c:pt idx="14">
                <c:v>119.8181907174104</c:v>
              </c:pt>
              <c:pt idx="15">
                <c:v>120.24216085353667</c:v>
              </c:pt>
              <c:pt idx="16">
                <c:v>120.0291678200645</c:v>
              </c:pt>
              <c:pt idx="17">
                <c:v>122.29412480969766</c:v>
              </c:pt>
              <c:pt idx="18">
                <c:v>122.45877794740278</c:v>
              </c:pt>
              <c:pt idx="19">
                <c:v>123.63229366678095</c:v>
              </c:pt>
              <c:pt idx="20">
                <c:v>124.44387163270454</c:v>
              </c:pt>
              <c:pt idx="21">
                <c:v>123.8053957800159</c:v>
              </c:pt>
              <c:pt idx="22">
                <c:v>125.44606870730337</c:v>
              </c:pt>
              <c:pt idx="23">
                <c:v>127.08726313116499</c:v>
              </c:pt>
              <c:pt idx="24">
                <c:v>128.20954382816512</c:v>
              </c:pt>
              <c:pt idx="25">
                <c:v>129.91263189384986</c:v>
              </c:pt>
              <c:pt idx="26">
                <c:v>130.34160616933755</c:v>
              </c:pt>
              <c:pt idx="27">
                <c:v>130.9652300585889</c:v>
              </c:pt>
              <c:pt idx="28">
                <c:v>131.57170807554698</c:v>
              </c:pt>
              <c:pt idx="29">
                <c:v>133.9638650181727</c:v>
              </c:pt>
              <c:pt idx="30">
                <c:v>132.69861693530825</c:v>
              </c:pt>
              <c:pt idx="31">
                <c:v>133.16781516497934</c:v>
              </c:pt>
              <c:pt idx="32">
                <c:v>133.53204083038273</c:v>
              </c:pt>
              <c:pt idx="33">
                <c:v>132.12225755361104</c:v>
              </c:pt>
              <c:pt idx="34">
                <c:v>137.66905046341492</c:v>
              </c:pt>
              <c:pt idx="35">
                <c:v>136.32755377232058</c:v>
              </c:pt>
              <c:pt idx="36">
                <c:v>139.72393522483583</c:v>
              </c:pt>
              <c:pt idx="37">
                <c:v>137.85292298492763</c:v>
              </c:pt>
              <c:pt idx="38">
                <c:v>134.99017571587177</c:v>
              </c:pt>
              <c:pt idx="39">
                <c:v>148.14896997205796</c:v>
              </c:pt>
              <c:pt idx="40">
                <c:v>141.04826871547979</c:v>
              </c:pt>
              <c:pt idx="41">
                <c:v>141.08214710420148</c:v>
              </c:pt>
              <c:pt idx="42">
                <c:v>141.99067632325796</c:v>
              </c:pt>
              <c:pt idx="43">
                <c:v>143.39202890394458</c:v>
              </c:pt>
              <c:pt idx="44">
                <c:v>145.063242576101</c:v>
              </c:pt>
              <c:pt idx="45">
                <c:v>150.33253357839072</c:v>
              </c:pt>
              <c:pt idx="46">
                <c:v>142.0132392739205</c:v>
              </c:pt>
              <c:pt idx="47">
                <c:v>148.63982556319394</c:v>
              </c:pt>
              <c:pt idx="48">
                <c:v>146.49156810344849</c:v>
              </c:pt>
            </c:numLit>
          </c:val>
          <c:smooth val="0"/>
          <c:extLst>
            <c:ext xmlns:c16="http://schemas.microsoft.com/office/drawing/2014/chart" uri="{C3380CC4-5D6E-409C-BE32-E72D297353CC}">
              <c16:uniqueId val="{00000002-CFD7-47FF-8B5D-11728F712B50}"/>
            </c:ext>
          </c:extLst>
        </c:ser>
        <c:dLbls>
          <c:showLegendKey val="0"/>
          <c:showVal val="0"/>
          <c:showCatName val="0"/>
          <c:showSerName val="0"/>
          <c:showPercent val="0"/>
          <c:showBubbleSize val="0"/>
        </c:dLbls>
        <c:marker val="1"/>
        <c:smooth val="0"/>
        <c:axId val="117308040"/>
        <c:axId val="117306864"/>
      </c:lineChart>
      <c:dateAx>
        <c:axId val="1173080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6864"/>
        <c:crosses val="autoZero"/>
        <c:auto val="0"/>
        <c:lblOffset val="100"/>
        <c:baseTimeUnit val="months"/>
        <c:majorUnit val="6"/>
        <c:majorTimeUnit val="months"/>
        <c:minorUnit val="1"/>
        <c:minorTimeUnit val="months"/>
      </c:dateAx>
      <c:valAx>
        <c:axId val="117306864"/>
        <c:scaling>
          <c:orientation val="minMax"/>
          <c:max val="16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80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105.53512830812015</c:v>
              </c:pt>
              <c:pt idx="1">
                <c:v>93.480910172215587</c:v>
              </c:pt>
              <c:pt idx="2">
                <c:v>97.95318255588063</c:v>
              </c:pt>
              <c:pt idx="3">
                <c:v>100.95485841646241</c:v>
              </c:pt>
              <c:pt idx="4">
                <c:v>100.83256393762893</c:v>
              </c:pt>
              <c:pt idx="5">
                <c:v>103.46950556609255</c:v>
              </c:pt>
              <c:pt idx="6">
                <c:v>103.68239368572524</c:v>
              </c:pt>
              <c:pt idx="7">
                <c:v>106.46954462178266</c:v>
              </c:pt>
              <c:pt idx="8">
                <c:v>105.54738076148101</c:v>
              </c:pt>
              <c:pt idx="9">
                <c:v>103.69217119504901</c:v>
              </c:pt>
              <c:pt idx="10">
                <c:v>105.31232768129274</c:v>
              </c:pt>
              <c:pt idx="11">
                <c:v>106.39864985191296</c:v>
              </c:pt>
              <c:pt idx="12">
                <c:v>108.65675872426029</c:v>
              </c:pt>
              <c:pt idx="13">
                <c:v>109.10785801182629</c:v>
              </c:pt>
              <c:pt idx="14">
                <c:v>109.68708299917034</c:v>
              </c:pt>
              <c:pt idx="15">
                <c:v>109.11722359580271</c:v>
              </c:pt>
              <c:pt idx="16">
                <c:v>111.75719666694172</c:v>
              </c:pt>
              <c:pt idx="17">
                <c:v>116.94116353561049</c:v>
              </c:pt>
              <c:pt idx="18">
                <c:v>115.36779062957424</c:v>
              </c:pt>
              <c:pt idx="19">
                <c:v>113.18674567047357</c:v>
              </c:pt>
              <c:pt idx="20">
                <c:v>113.19367022583845</c:v>
              </c:pt>
              <c:pt idx="21">
                <c:v>115.52642546749159</c:v>
              </c:pt>
              <c:pt idx="22">
                <c:v>129.77896631754368</c:v>
              </c:pt>
              <c:pt idx="23">
                <c:v>121.36211895163353</c:v>
              </c:pt>
              <c:pt idx="24">
                <c:v>117.96215847019691</c:v>
              </c:pt>
              <c:pt idx="25">
                <c:v>118.46213218630763</c:v>
              </c:pt>
              <c:pt idx="26">
                <c:v>116.32621497760174</c:v>
              </c:pt>
              <c:pt idx="27">
                <c:v>114.67395742122073</c:v>
              </c:pt>
              <c:pt idx="28">
                <c:v>115.013384287935</c:v>
              </c:pt>
              <c:pt idx="29">
                <c:v>116.78310723066528</c:v>
              </c:pt>
              <c:pt idx="30">
                <c:v>114.3728787650665</c:v>
              </c:pt>
              <c:pt idx="31">
                <c:v>116.04165422240635</c:v>
              </c:pt>
              <c:pt idx="32">
                <c:v>115.37778024469138</c:v>
              </c:pt>
              <c:pt idx="33">
                <c:v>114.34586436111501</c:v>
              </c:pt>
              <c:pt idx="34">
                <c:v>117.50940824807014</c:v>
              </c:pt>
              <c:pt idx="35">
                <c:v>116.67332016931454</c:v>
              </c:pt>
              <c:pt idx="36">
                <c:v>118.5339466608059</c:v>
              </c:pt>
              <c:pt idx="37">
                <c:v>116.38283294136873</c:v>
              </c:pt>
              <c:pt idx="38">
                <c:v>116.63176669052133</c:v>
              </c:pt>
              <c:pt idx="39">
                <c:v>122.68580924888207</c:v>
              </c:pt>
              <c:pt idx="40">
                <c:v>119.7911373309089</c:v>
              </c:pt>
              <c:pt idx="41">
                <c:v>119.46186627629088</c:v>
              </c:pt>
              <c:pt idx="42">
                <c:v>120.20913621546687</c:v>
              </c:pt>
              <c:pt idx="43">
                <c:v>119.12993136156625</c:v>
              </c:pt>
              <c:pt idx="44">
                <c:v>120.39878456485908</c:v>
              </c:pt>
              <c:pt idx="45">
                <c:v>122.9676599041254</c:v>
              </c:pt>
              <c:pt idx="46">
                <c:v>119.56395382708247</c:v>
              </c:pt>
              <c:pt idx="47">
                <c:v>123.47355147512771</c:v>
              </c:pt>
              <c:pt idx="48">
                <c:v>120.95918574945782</c:v>
              </c:pt>
            </c:numLit>
          </c:val>
          <c:smooth val="0"/>
          <c:extLst>
            <c:ext xmlns:c16="http://schemas.microsoft.com/office/drawing/2014/chart" uri="{C3380CC4-5D6E-409C-BE32-E72D297353CC}">
              <c16:uniqueId val="{00000001-BF1B-4968-8925-29408BEE69CA}"/>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105.54632706717781</c:v>
              </c:pt>
              <c:pt idx="1">
                <c:v>93.767057672288075</c:v>
              </c:pt>
              <c:pt idx="2">
                <c:v>98.028431605216397</c:v>
              </c:pt>
              <c:pt idx="3">
                <c:v>100.4311613142719</c:v>
              </c:pt>
              <c:pt idx="4">
                <c:v>101.18690918076341</c:v>
              </c:pt>
              <c:pt idx="5">
                <c:v>103.6433547329404</c:v>
              </c:pt>
              <c:pt idx="6">
                <c:v>103.62676964198765</c:v>
              </c:pt>
              <c:pt idx="7">
                <c:v>105.14162216538072</c:v>
              </c:pt>
              <c:pt idx="8">
                <c:v>103.86023712078803</c:v>
              </c:pt>
              <c:pt idx="9">
                <c:v>102.59963477844518</c:v>
              </c:pt>
              <c:pt idx="10">
                <c:v>103.8104068486096</c:v>
              </c:pt>
              <c:pt idx="11">
                <c:v>103.79073594662364</c:v>
              </c:pt>
              <c:pt idx="12">
                <c:v>105.01003395632627</c:v>
              </c:pt>
              <c:pt idx="13">
                <c:v>105.539796058771</c:v>
              </c:pt>
              <c:pt idx="14">
                <c:v>108.53251848419924</c:v>
              </c:pt>
              <c:pt idx="15">
                <c:v>107.43749619746804</c:v>
              </c:pt>
              <c:pt idx="16">
                <c:v>107.86383422041148</c:v>
              </c:pt>
              <c:pt idx="17">
                <c:v>108.22449848474618</c:v>
              </c:pt>
              <c:pt idx="18">
                <c:v>108.70413443603302</c:v>
              </c:pt>
              <c:pt idx="19">
                <c:v>110.33078322884889</c:v>
              </c:pt>
              <c:pt idx="20">
                <c:v>109.63467666410287</c:v>
              </c:pt>
              <c:pt idx="21">
                <c:v>110.34568462988794</c:v>
              </c:pt>
              <c:pt idx="22">
                <c:v>110.37509328367105</c:v>
              </c:pt>
              <c:pt idx="23">
                <c:v>110.43294318194894</c:v>
              </c:pt>
              <c:pt idx="24">
                <c:v>112.82635264671165</c:v>
              </c:pt>
              <c:pt idx="25">
                <c:v>114.14540460644784</c:v>
              </c:pt>
              <c:pt idx="26">
                <c:v>113.43883351155341</c:v>
              </c:pt>
              <c:pt idx="27">
                <c:v>112.84996723437237</c:v>
              </c:pt>
              <c:pt idx="28">
                <c:v>113.53130931532669</c:v>
              </c:pt>
              <c:pt idx="29">
                <c:v>114.52351645820154</c:v>
              </c:pt>
              <c:pt idx="30">
                <c:v>113.64892263246836</c:v>
              </c:pt>
              <c:pt idx="31">
                <c:v>113.96149785099736</c:v>
              </c:pt>
              <c:pt idx="32">
                <c:v>114.3384757439615</c:v>
              </c:pt>
              <c:pt idx="33">
                <c:v>112.50933341300234</c:v>
              </c:pt>
              <c:pt idx="34">
                <c:v>116.9930961315013</c:v>
              </c:pt>
              <c:pt idx="35">
                <c:v>115.55533196992178</c:v>
              </c:pt>
              <c:pt idx="36">
                <c:v>118.03922564091881</c:v>
              </c:pt>
              <c:pt idx="37">
                <c:v>115.90437834918201</c:v>
              </c:pt>
              <c:pt idx="38">
                <c:v>114.22252006925191</c:v>
              </c:pt>
              <c:pt idx="39">
                <c:v>122.67721793362503</c:v>
              </c:pt>
              <c:pt idx="40">
                <c:v>118.87873435456409</c:v>
              </c:pt>
              <c:pt idx="41">
                <c:v>119.0390411452603</c:v>
              </c:pt>
              <c:pt idx="42">
                <c:v>119.49791373939074</c:v>
              </c:pt>
              <c:pt idx="43">
                <c:v>119.49053467131685</c:v>
              </c:pt>
              <c:pt idx="44">
                <c:v>121.24483019640159</c:v>
              </c:pt>
              <c:pt idx="45">
                <c:v>124.19382040715028</c:v>
              </c:pt>
              <c:pt idx="46">
                <c:v>118.86604237488079</c:v>
              </c:pt>
              <c:pt idx="47">
                <c:v>123.77014272629788</c:v>
              </c:pt>
              <c:pt idx="48">
                <c:v>121.28717224276755</c:v>
              </c:pt>
            </c:numLit>
          </c:val>
          <c:smooth val="0"/>
          <c:extLst>
            <c:ext xmlns:c16="http://schemas.microsoft.com/office/drawing/2014/chart" uri="{C3380CC4-5D6E-409C-BE32-E72D297353CC}">
              <c16:uniqueId val="{00000002-BF1B-4968-8925-29408BEE69CA}"/>
            </c:ext>
          </c:extLst>
        </c:ser>
        <c:dLbls>
          <c:showLegendKey val="0"/>
          <c:showVal val="0"/>
          <c:showCatName val="0"/>
          <c:showSerName val="0"/>
          <c:showPercent val="0"/>
          <c:showBubbleSize val="0"/>
        </c:dLbls>
        <c:marker val="1"/>
        <c:smooth val="0"/>
        <c:axId val="314031704"/>
        <c:axId val="314033272"/>
      </c:lineChart>
      <c:dateAx>
        <c:axId val="314031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4033272"/>
        <c:crosses val="autoZero"/>
        <c:auto val="0"/>
        <c:lblOffset val="100"/>
        <c:baseTimeUnit val="months"/>
        <c:majorUnit val="6"/>
        <c:majorTimeUnit val="months"/>
        <c:minorUnit val="1"/>
        <c:minorTimeUnit val="months"/>
      </c:dateAx>
      <c:valAx>
        <c:axId val="314033272"/>
        <c:scaling>
          <c:orientation val="minMax"/>
          <c:max val="130"/>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4031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107.61011461781769</c:v>
              </c:pt>
              <c:pt idx="1">
                <c:v>99.073239790905959</c:v>
              </c:pt>
              <c:pt idx="2">
                <c:v>106.50480187836327</c:v>
              </c:pt>
              <c:pt idx="3">
                <c:v>113.95987191867806</c:v>
              </c:pt>
              <c:pt idx="4">
                <c:v>114.0927194545957</c:v>
              </c:pt>
              <c:pt idx="5">
                <c:v>114.98915321308655</c:v>
              </c:pt>
              <c:pt idx="6">
                <c:v>116.89729707874031</c:v>
              </c:pt>
              <c:pt idx="7">
                <c:v>118.14377088333887</c:v>
              </c:pt>
              <c:pt idx="8">
                <c:v>124.6582394718543</c:v>
              </c:pt>
              <c:pt idx="9">
                <c:v>118.36886634336426</c:v>
              </c:pt>
              <c:pt idx="10">
                <c:v>119.96534042224005</c:v>
              </c:pt>
              <c:pt idx="11">
                <c:v>120.81307110586481</c:v>
              </c:pt>
              <c:pt idx="12">
                <c:v>122.87277806392179</c:v>
              </c:pt>
              <c:pt idx="13">
                <c:v>124.65304373386668</c:v>
              </c:pt>
              <c:pt idx="14">
                <c:v>122.6804148650067</c:v>
              </c:pt>
              <c:pt idx="15">
                <c:v>120.82955871386874</c:v>
              </c:pt>
              <c:pt idx="16">
                <c:v>123.41377728696841</c:v>
              </c:pt>
              <c:pt idx="17">
                <c:v>125.72683063534369</c:v>
              </c:pt>
              <c:pt idx="18">
                <c:v>124.61243211486037</c:v>
              </c:pt>
              <c:pt idx="19">
                <c:v>124.56036388267368</c:v>
              </c:pt>
              <c:pt idx="20">
                <c:v>124.08144165144262</c:v>
              </c:pt>
              <c:pt idx="21">
                <c:v>125.0487517767843</c:v>
              </c:pt>
              <c:pt idx="22">
                <c:v>135.79268268151816</c:v>
              </c:pt>
              <c:pt idx="23">
                <c:v>132.18663560865696</c:v>
              </c:pt>
              <c:pt idx="24">
                <c:v>128.78922092128087</c:v>
              </c:pt>
              <c:pt idx="25">
                <c:v>128.71110924983375</c:v>
              </c:pt>
              <c:pt idx="26">
                <c:v>127.39527009587275</c:v>
              </c:pt>
              <c:pt idx="27">
                <c:v>127.01765605062447</c:v>
              </c:pt>
              <c:pt idx="28">
                <c:v>127.02991820810448</c:v>
              </c:pt>
              <c:pt idx="29">
                <c:v>129.9969960010385</c:v>
              </c:pt>
              <c:pt idx="30">
                <c:v>128.91196730631066</c:v>
              </c:pt>
              <c:pt idx="31">
                <c:v>128.52949641158119</c:v>
              </c:pt>
              <c:pt idx="32">
                <c:v>127.60774121015368</c:v>
              </c:pt>
              <c:pt idx="33">
                <c:v>126.76058137787085</c:v>
              </c:pt>
              <c:pt idx="34">
                <c:v>127.98731347026482</c:v>
              </c:pt>
              <c:pt idx="35">
                <c:v>126.72918351882245</c:v>
              </c:pt>
              <c:pt idx="36">
                <c:v>128.91639350673387</c:v>
              </c:pt>
              <c:pt idx="37">
                <c:v>126.08947992551838</c:v>
              </c:pt>
              <c:pt idx="38">
                <c:v>129.04284307549042</c:v>
              </c:pt>
              <c:pt idx="39">
                <c:v>132.26660117412769</c:v>
              </c:pt>
              <c:pt idx="40">
                <c:v>131.04728153732469</c:v>
              </c:pt>
              <c:pt idx="41">
                <c:v>129.60176532706421</c:v>
              </c:pt>
              <c:pt idx="42">
                <c:v>129.94910155299993</c:v>
              </c:pt>
              <c:pt idx="43">
                <c:v>129.27008641190946</c:v>
              </c:pt>
              <c:pt idx="44">
                <c:v>128.82561213719961</c:v>
              </c:pt>
              <c:pt idx="45">
                <c:v>135.20114989428623</c:v>
              </c:pt>
              <c:pt idx="46">
                <c:v>130.03109665019247</c:v>
              </c:pt>
              <c:pt idx="47">
                <c:v>133.80360228877726</c:v>
              </c:pt>
              <c:pt idx="48">
                <c:v>130.5603794488182</c:v>
              </c:pt>
            </c:numLit>
          </c:val>
          <c:smooth val="0"/>
          <c:extLst>
            <c:ext xmlns:c16="http://schemas.microsoft.com/office/drawing/2014/chart" uri="{C3380CC4-5D6E-409C-BE32-E72D297353CC}">
              <c16:uniqueId val="{00000001-939E-4111-9327-D104E35F1424}"/>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107.62850675342762</c:v>
              </c:pt>
              <c:pt idx="1">
                <c:v>89.719548749637497</c:v>
              </c:pt>
              <c:pt idx="2">
                <c:v>98.3518942955602</c:v>
              </c:pt>
              <c:pt idx="3">
                <c:v>109.98311136278096</c:v>
              </c:pt>
              <c:pt idx="4">
                <c:v>111.42744837146262</c:v>
              </c:pt>
              <c:pt idx="5">
                <c:v>112.68676222385969</c:v>
              </c:pt>
              <c:pt idx="6">
                <c:v>113.31593812520364</c:v>
              </c:pt>
              <c:pt idx="7">
                <c:v>113.5271542828234</c:v>
              </c:pt>
              <c:pt idx="8">
                <c:v>117.55551372797433</c:v>
              </c:pt>
              <c:pt idx="9">
                <c:v>114.04184398938249</c:v>
              </c:pt>
              <c:pt idx="10">
                <c:v>114.72887916998928</c:v>
              </c:pt>
              <c:pt idx="11">
                <c:v>115.06375242508082</c:v>
              </c:pt>
              <c:pt idx="12">
                <c:v>115.86172124388119</c:v>
              </c:pt>
              <c:pt idx="13">
                <c:v>117.52201688721892</c:v>
              </c:pt>
              <c:pt idx="14">
                <c:v>117.4298191041818</c:v>
              </c:pt>
              <c:pt idx="15">
                <c:v>116.46846228345353</c:v>
              </c:pt>
              <c:pt idx="16">
                <c:v>117.74626435019738</c:v>
              </c:pt>
              <c:pt idx="17">
                <c:v>116.588052741412</c:v>
              </c:pt>
              <c:pt idx="18">
                <c:v>117.72104072033729</c:v>
              </c:pt>
              <c:pt idx="19">
                <c:v>120.69927204152748</c:v>
              </c:pt>
              <c:pt idx="20">
                <c:v>119.54596056364683</c:v>
              </c:pt>
              <c:pt idx="21">
                <c:v>118.30899989362787</c:v>
              </c:pt>
              <c:pt idx="22">
                <c:v>119.6663637489288</c:v>
              </c:pt>
              <c:pt idx="23">
                <c:v>117.97657639515755</c:v>
              </c:pt>
              <c:pt idx="24">
                <c:v>120.46119509687523</c:v>
              </c:pt>
              <c:pt idx="25">
                <c:v>121.21314727501731</c:v>
              </c:pt>
              <c:pt idx="26">
                <c:v>122.26932889517701</c:v>
              </c:pt>
              <c:pt idx="27">
                <c:v>122.60227459099606</c:v>
              </c:pt>
              <c:pt idx="28">
                <c:v>121.94058008326074</c:v>
              </c:pt>
              <c:pt idx="29">
                <c:v>125.04590429614575</c:v>
              </c:pt>
              <c:pt idx="30">
                <c:v>125.70089759534078</c:v>
              </c:pt>
              <c:pt idx="31">
                <c:v>124.61580228328488</c:v>
              </c:pt>
              <c:pt idx="32">
                <c:v>124.69659889807787</c:v>
              </c:pt>
              <c:pt idx="33">
                <c:v>123.4000651260456</c:v>
              </c:pt>
              <c:pt idx="34">
                <c:v>126.35567194851353</c:v>
              </c:pt>
              <c:pt idx="35">
                <c:v>125.49205043677367</c:v>
              </c:pt>
              <c:pt idx="36">
                <c:v>128.42267818437523</c:v>
              </c:pt>
              <c:pt idx="37">
                <c:v>126.50366649399838</c:v>
              </c:pt>
              <c:pt idx="38">
                <c:v>126.37262769720408</c:v>
              </c:pt>
              <c:pt idx="39">
                <c:v>132.05455729371539</c:v>
              </c:pt>
              <c:pt idx="40">
                <c:v>129.98780689700041</c:v>
              </c:pt>
              <c:pt idx="41">
                <c:v>128.82796639781142</c:v>
              </c:pt>
              <c:pt idx="42">
                <c:v>128.94166222224757</c:v>
              </c:pt>
              <c:pt idx="43">
                <c:v>129.34493428972701</c:v>
              </c:pt>
              <c:pt idx="44">
                <c:v>129.32586215928998</c:v>
              </c:pt>
              <c:pt idx="45">
                <c:v>135.0861342021486</c:v>
              </c:pt>
              <c:pt idx="46">
                <c:v>129.63175668462256</c:v>
              </c:pt>
              <c:pt idx="47">
                <c:v>133.87302733111682</c:v>
              </c:pt>
              <c:pt idx="48">
                <c:v>130.8875078167068</c:v>
              </c:pt>
            </c:numLit>
          </c:val>
          <c:smooth val="0"/>
          <c:extLst>
            <c:ext xmlns:c16="http://schemas.microsoft.com/office/drawing/2014/chart" uri="{C3380CC4-5D6E-409C-BE32-E72D297353CC}">
              <c16:uniqueId val="{00000002-939E-4111-9327-D104E35F1424}"/>
            </c:ext>
          </c:extLst>
        </c:ser>
        <c:dLbls>
          <c:showLegendKey val="0"/>
          <c:showVal val="0"/>
          <c:showCatName val="0"/>
          <c:showSerName val="0"/>
          <c:showPercent val="0"/>
          <c:showBubbleSize val="0"/>
        </c:dLbls>
        <c:marker val="1"/>
        <c:smooth val="0"/>
        <c:axId val="479858824"/>
        <c:axId val="479865488"/>
      </c:lineChart>
      <c:dateAx>
        <c:axId val="4798588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5488"/>
        <c:crosses val="autoZero"/>
        <c:auto val="0"/>
        <c:lblOffset val="100"/>
        <c:baseTimeUnit val="months"/>
        <c:majorUnit val="6"/>
        <c:majorTimeUnit val="months"/>
        <c:minorUnit val="1"/>
        <c:minorTimeUnit val="months"/>
      </c:dateAx>
      <c:valAx>
        <c:axId val="479865488"/>
        <c:scaling>
          <c:orientation val="minMax"/>
          <c:max val="137"/>
          <c:min val="8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8824"/>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1616916666666667"/>
          <c:y val="0.90686717808342632"/>
          <c:w val="0.78640222222222222"/>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98.418608292412301</c:v>
              </c:pt>
              <c:pt idx="1">
                <c:v>88.293529242554399</c:v>
              </c:pt>
              <c:pt idx="2">
                <c:v>93.249225530859022</c:v>
              </c:pt>
              <c:pt idx="3">
                <c:v>94.812114266756595</c:v>
              </c:pt>
              <c:pt idx="4">
                <c:v>94.554384343626623</c:v>
              </c:pt>
              <c:pt idx="5">
                <c:v>97.479882232669269</c:v>
              </c:pt>
              <c:pt idx="6">
                <c:v>96.848500343101264</c:v>
              </c:pt>
              <c:pt idx="7">
                <c:v>100.41626857587946</c:v>
              </c:pt>
              <c:pt idx="8">
                <c:v>97.227968132272252</c:v>
              </c:pt>
              <c:pt idx="9">
                <c:v>96.78645071961661</c:v>
              </c:pt>
              <c:pt idx="10">
                <c:v>97.987343364572268</c:v>
              </c:pt>
              <c:pt idx="11">
                <c:v>98.852739015875173</c:v>
              </c:pt>
              <c:pt idx="12">
                <c:v>99.66590312079407</c:v>
              </c:pt>
              <c:pt idx="13">
                <c:v>99.932341448278777</c:v>
              </c:pt>
              <c:pt idx="14">
                <c:v>101.86462940709427</c:v>
              </c:pt>
              <c:pt idx="15">
                <c:v>101.36070014945243</c:v>
              </c:pt>
              <c:pt idx="16">
                <c:v>102.20808462922204</c:v>
              </c:pt>
              <c:pt idx="17">
                <c:v>102.97940300668245</c:v>
              </c:pt>
              <c:pt idx="18">
                <c:v>103.13006709505166</c:v>
              </c:pt>
              <c:pt idx="19">
                <c:v>103.10034047217054</c:v>
              </c:pt>
              <c:pt idx="20">
                <c:v>102.16313174139174</c:v>
              </c:pt>
              <c:pt idx="21">
                <c:v>104.52527660254837</c:v>
              </c:pt>
              <c:pt idx="22">
                <c:v>110.50267241125344</c:v>
              </c:pt>
              <c:pt idx="23">
                <c:v>107.25021298692529</c:v>
              </c:pt>
              <c:pt idx="24">
                <c:v>105.98672853916395</c:v>
              </c:pt>
              <c:pt idx="25">
                <c:v>106.50468200804197</c:v>
              </c:pt>
              <c:pt idx="26">
                <c:v>105.59461392927933</c:v>
              </c:pt>
              <c:pt idx="27">
                <c:v>103.31806714715653</c:v>
              </c:pt>
              <c:pt idx="28">
                <c:v>103.90176231041256</c:v>
              </c:pt>
              <c:pt idx="29">
                <c:v>104.69528919557396</c:v>
              </c:pt>
              <c:pt idx="30">
                <c:v>102.43708116246755</c:v>
              </c:pt>
              <c:pt idx="31">
                <c:v>104.03751991967836</c:v>
              </c:pt>
              <c:pt idx="32">
                <c:v>103.648779321193</c:v>
              </c:pt>
              <c:pt idx="33">
                <c:v>103.7512679577468</c:v>
              </c:pt>
              <c:pt idx="34">
                <c:v>106.1113608238398</c:v>
              </c:pt>
              <c:pt idx="35">
                <c:v>105.1225314959987</c:v>
              </c:pt>
              <c:pt idx="36">
                <c:v>105.93614171556935</c:v>
              </c:pt>
              <c:pt idx="37">
                <c:v>104.81747252525457</c:v>
              </c:pt>
              <c:pt idx="38">
                <c:v>103.02579108284233</c:v>
              </c:pt>
              <c:pt idx="39">
                <c:v>109.0177234883332</c:v>
              </c:pt>
              <c:pt idx="40">
                <c:v>107.20575345906825</c:v>
              </c:pt>
              <c:pt idx="41">
                <c:v>106.60071543368237</c:v>
              </c:pt>
              <c:pt idx="42">
                <c:v>107.12985546663478</c:v>
              </c:pt>
              <c:pt idx="43">
                <c:v>106.44841222807399</c:v>
              </c:pt>
              <c:pt idx="44">
                <c:v>107.59481989807263</c:v>
              </c:pt>
              <c:pt idx="45">
                <c:v>109.23571477105342</c:v>
              </c:pt>
              <c:pt idx="46">
                <c:v>106.12034167460686</c:v>
              </c:pt>
              <c:pt idx="47">
                <c:v>109.43963658476581</c:v>
              </c:pt>
              <c:pt idx="48">
                <c:v>108.16786776191849</c:v>
              </c:pt>
            </c:numLit>
          </c:val>
          <c:smooth val="0"/>
          <c:extLst>
            <c:ext xmlns:c16="http://schemas.microsoft.com/office/drawing/2014/chart" uri="{C3380CC4-5D6E-409C-BE32-E72D297353CC}">
              <c16:uniqueId val="{00000001-0150-4718-AFEA-EA9E64A4D768}"/>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98.772650690608117</c:v>
              </c:pt>
              <c:pt idx="1">
                <c:v>88.410636633715072</c:v>
              </c:pt>
              <c:pt idx="2">
                <c:v>94.159911490809989</c:v>
              </c:pt>
              <c:pt idx="3">
                <c:v>94.59953442764143</c:v>
              </c:pt>
              <c:pt idx="4">
                <c:v>94.794709922290721</c:v>
              </c:pt>
              <c:pt idx="5">
                <c:v>97.193411597188927</c:v>
              </c:pt>
              <c:pt idx="6">
                <c:v>96.81366372422147</c:v>
              </c:pt>
              <c:pt idx="7">
                <c:v>99.205895342712537</c:v>
              </c:pt>
              <c:pt idx="8">
                <c:v>96.447125021315998</c:v>
              </c:pt>
              <c:pt idx="9">
                <c:v>96.304560458528442</c:v>
              </c:pt>
              <c:pt idx="10">
                <c:v>97.191975871710227</c:v>
              </c:pt>
              <c:pt idx="11">
                <c:v>97.213557200660873</c:v>
              </c:pt>
              <c:pt idx="12">
                <c:v>97.509379972376081</c:v>
              </c:pt>
              <c:pt idx="13">
                <c:v>98.418681374911515</c:v>
              </c:pt>
              <c:pt idx="14">
                <c:v>100.97661716155655</c:v>
              </c:pt>
              <c:pt idx="15">
                <c:v>99.78423201016578</c:v>
              </c:pt>
              <c:pt idx="16">
                <c:v>100.61330827365929</c:v>
              </c:pt>
              <c:pt idx="17">
                <c:v>99.740939401907966</c:v>
              </c:pt>
              <c:pt idx="18">
                <c:v>100.6300587140818</c:v>
              </c:pt>
              <c:pt idx="19">
                <c:v>101.7675808081361</c:v>
              </c:pt>
              <c:pt idx="20">
                <c:v>100.93964452188908</c:v>
              </c:pt>
              <c:pt idx="21">
                <c:v>101.65752157658991</c:v>
              </c:pt>
              <c:pt idx="22">
                <c:v>101.5354926456593</c:v>
              </c:pt>
              <c:pt idx="23">
                <c:v>102.19349536223608</c:v>
              </c:pt>
              <c:pt idx="24">
                <c:v>103.17649174670296</c:v>
              </c:pt>
              <c:pt idx="25">
                <c:v>103.92791571378828</c:v>
              </c:pt>
              <c:pt idx="26">
                <c:v>103.82441740296102</c:v>
              </c:pt>
              <c:pt idx="27">
                <c:v>102.28860335169945</c:v>
              </c:pt>
              <c:pt idx="28">
                <c:v>103.68246780411572</c:v>
              </c:pt>
              <c:pt idx="29">
                <c:v>103.91593601550319</c:v>
              </c:pt>
              <c:pt idx="30">
                <c:v>102.65419011776802</c:v>
              </c:pt>
              <c:pt idx="31">
                <c:v>103.04832117989973</c:v>
              </c:pt>
              <c:pt idx="32">
                <c:v>103.16986764684277</c:v>
              </c:pt>
              <c:pt idx="33">
                <c:v>101.83164038607721</c:v>
              </c:pt>
              <c:pt idx="34">
                <c:v>105.58475136131283</c:v>
              </c:pt>
              <c:pt idx="35">
                <c:v>104.20451307545117</c:v>
              </c:pt>
              <c:pt idx="36">
                <c:v>105.66043948251406</c:v>
              </c:pt>
              <c:pt idx="37">
                <c:v>104.4432940687601</c:v>
              </c:pt>
              <c:pt idx="38">
                <c:v>103.17201542933499</c:v>
              </c:pt>
              <c:pt idx="39">
                <c:v>108.09211497518743</c:v>
              </c:pt>
              <c:pt idx="40">
                <c:v>106.5775769133401</c:v>
              </c:pt>
              <c:pt idx="41">
                <c:v>106.51037107733652</c:v>
              </c:pt>
              <c:pt idx="42">
                <c:v>106.80887707557645</c:v>
              </c:pt>
              <c:pt idx="43">
                <c:v>107.00974681006352</c:v>
              </c:pt>
              <c:pt idx="44">
                <c:v>107.95991008505226</c:v>
              </c:pt>
              <c:pt idx="45">
                <c:v>109.61528450443873</c:v>
              </c:pt>
              <c:pt idx="46">
                <c:v>106.00534261163523</c:v>
              </c:pt>
              <c:pt idx="47">
                <c:v>109.34071277170827</c:v>
              </c:pt>
              <c:pt idx="48">
                <c:v>107.74776102133174</c:v>
              </c:pt>
            </c:numLit>
          </c:val>
          <c:smooth val="0"/>
          <c:extLst>
            <c:ext xmlns:c16="http://schemas.microsoft.com/office/drawing/2014/chart" uri="{C3380CC4-5D6E-409C-BE32-E72D297353CC}">
              <c16:uniqueId val="{00000002-0150-4718-AFEA-EA9E64A4D768}"/>
            </c:ext>
          </c:extLst>
        </c:ser>
        <c:dLbls>
          <c:showLegendKey val="0"/>
          <c:showVal val="0"/>
          <c:showCatName val="0"/>
          <c:showSerName val="0"/>
          <c:showPercent val="0"/>
          <c:showBubbleSize val="0"/>
        </c:dLbls>
        <c:marker val="1"/>
        <c:smooth val="0"/>
        <c:axId val="475457232"/>
        <c:axId val="474897736"/>
      </c:lineChart>
      <c:dateAx>
        <c:axId val="475457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7736"/>
        <c:crosses val="autoZero"/>
        <c:auto val="0"/>
        <c:lblOffset val="100"/>
        <c:baseTimeUnit val="months"/>
        <c:majorUnit val="6"/>
        <c:majorTimeUnit val="months"/>
        <c:minorUnit val="1"/>
        <c:minorTimeUnit val="months"/>
      </c:dateAx>
      <c:valAx>
        <c:axId val="47489773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5457232"/>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115.03089148221849</c:v>
              </c:pt>
              <c:pt idx="1">
                <c:v>100.40257141860738</c:v>
              </c:pt>
              <c:pt idx="2">
                <c:v>104.22979834451741</c:v>
              </c:pt>
              <c:pt idx="3">
                <c:v>109.15128638349354</c:v>
              </c:pt>
              <c:pt idx="4">
                <c:v>109.20970704374207</c:v>
              </c:pt>
              <c:pt idx="5">
                <c:v>111.46162032874373</c:v>
              </c:pt>
              <c:pt idx="6">
                <c:v>112.80104052369808</c:v>
              </c:pt>
              <c:pt idx="7">
                <c:v>114.54659290274951</c:v>
              </c:pt>
              <c:pt idx="8">
                <c:v>116.64819575254396</c:v>
              </c:pt>
              <c:pt idx="9">
                <c:v>112.9066588992202</c:v>
              </c:pt>
              <c:pt idx="10">
                <c:v>115.08625035305298</c:v>
              </c:pt>
              <c:pt idx="11">
                <c:v>116.4673606928464</c:v>
              </c:pt>
              <c:pt idx="12">
                <c:v>120.65349805114866</c:v>
              </c:pt>
              <c:pt idx="13">
                <c:v>121.35099540132994</c:v>
              </c:pt>
              <c:pt idx="14">
                <c:v>120.12479224284216</c:v>
              </c:pt>
              <c:pt idx="15">
                <c:v>119.46696048100947</c:v>
              </c:pt>
              <c:pt idx="16">
                <c:v>124.49883249919881</c:v>
              </c:pt>
              <c:pt idx="17">
                <c:v>135.57071438118453</c:v>
              </c:pt>
              <c:pt idx="18">
                <c:v>131.6969127591293</c:v>
              </c:pt>
              <c:pt idx="19">
                <c:v>126.64530615083129</c:v>
              </c:pt>
              <c:pt idx="20">
                <c:v>127.91201302539361</c:v>
              </c:pt>
              <c:pt idx="21">
                <c:v>130.2055529109505</c:v>
              </c:pt>
              <c:pt idx="22">
                <c:v>155.49984132448918</c:v>
              </c:pt>
              <c:pt idx="23">
                <c:v>140.19201287172905</c:v>
              </c:pt>
              <c:pt idx="24">
                <c:v>133.94129522272482</c:v>
              </c:pt>
              <c:pt idx="25">
                <c:v>134.41727807338023</c:v>
              </c:pt>
              <c:pt idx="26">
                <c:v>130.64567755324927</c:v>
              </c:pt>
              <c:pt idx="27">
                <c:v>129.82642582369107</c:v>
              </c:pt>
              <c:pt idx="28">
                <c:v>129.83991896299619</c:v>
              </c:pt>
              <c:pt idx="29">
                <c:v>132.91220643919257</c:v>
              </c:pt>
              <c:pt idx="30">
                <c:v>130.29913304076354</c:v>
              </c:pt>
              <c:pt idx="31">
                <c:v>132.05909198653487</c:v>
              </c:pt>
              <c:pt idx="32">
                <c:v>131.02810017528788</c:v>
              </c:pt>
              <c:pt idx="33">
                <c:v>128.48251797123376</c:v>
              </c:pt>
              <c:pt idx="34">
                <c:v>132.71812806460082</c:v>
              </c:pt>
              <c:pt idx="35">
                <c:v>132.08584672355275</c:v>
              </c:pt>
              <c:pt idx="36">
                <c:v>135.34353505645561</c:v>
              </c:pt>
              <c:pt idx="37">
                <c:v>131.81480296212445</c:v>
              </c:pt>
              <c:pt idx="38">
                <c:v>134.78658419091562</c:v>
              </c:pt>
              <c:pt idx="39">
                <c:v>140.92350198900832</c:v>
              </c:pt>
              <c:pt idx="40">
                <c:v>136.58415195580051</c:v>
              </c:pt>
              <c:pt idx="41">
                <c:v>136.62284415286592</c:v>
              </c:pt>
              <c:pt idx="42">
                <c:v>137.66117066549575</c:v>
              </c:pt>
              <c:pt idx="43">
                <c:v>136.05122183972728</c:v>
              </c:pt>
              <c:pt idx="44">
                <c:v>137.48345739609735</c:v>
              </c:pt>
              <c:pt idx="45">
                <c:v>141.29056191459551</c:v>
              </c:pt>
              <c:pt idx="46">
                <c:v>137.50212542254891</c:v>
              </c:pt>
              <c:pt idx="47">
                <c:v>142.19937981681534</c:v>
              </c:pt>
              <c:pt idx="48">
                <c:v>138.02698377801102</c:v>
              </c:pt>
            </c:numLit>
          </c:val>
          <c:smooth val="0"/>
          <c:extLst>
            <c:ext xmlns:c16="http://schemas.microsoft.com/office/drawing/2014/chart" uri="{C3380CC4-5D6E-409C-BE32-E72D297353CC}">
              <c16:uniqueId val="{00000001-C822-46C6-A3FF-9F7AB17522E2}"/>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114.58207781471967</c:v>
              </c:pt>
              <c:pt idx="1">
                <c:v>100.91225958521812</c:v>
              </c:pt>
              <c:pt idx="2">
                <c:v>103.18884695020367</c:v>
              </c:pt>
              <c:pt idx="3">
                <c:v>108.21026442916578</c:v>
              </c:pt>
              <c:pt idx="4">
                <c:v>109.71378823686476</c:v>
              </c:pt>
              <c:pt idx="5">
                <c:v>112.24726127799774</c:v>
              </c:pt>
              <c:pt idx="6">
                <c:v>112.71511745595765</c:v>
              </c:pt>
              <c:pt idx="7">
                <c:v>113.05958946902224</c:v>
              </c:pt>
              <c:pt idx="8">
                <c:v>113.74896363658547</c:v>
              </c:pt>
              <c:pt idx="9">
                <c:v>110.99695394898758</c:v>
              </c:pt>
              <c:pt idx="10">
                <c:v>112.63906787734297</c:v>
              </c:pt>
              <c:pt idx="11">
                <c:v>112.5643685305655</c:v>
              </c:pt>
              <c:pt idx="12">
                <c:v>115.01553703541671</c:v>
              </c:pt>
              <c:pt idx="13">
                <c:v>115.03901240022245</c:v>
              </c:pt>
              <c:pt idx="14">
                <c:v>118.61171879270229</c:v>
              </c:pt>
              <c:pt idx="15">
                <c:v>117.64657377323671</c:v>
              </c:pt>
              <c:pt idx="16">
                <c:v>117.5356788142943</c:v>
              </c:pt>
              <c:pt idx="17">
                <c:v>119.5411485670742</c:v>
              </c:pt>
              <c:pt idx="18">
                <c:v>119.47455387807844</c:v>
              </c:pt>
              <c:pt idx="19">
                <c:v>121.75367360222857</c:v>
              </c:pt>
              <c:pt idx="20">
                <c:v>121.23342139461148</c:v>
              </c:pt>
              <c:pt idx="21">
                <c:v>121.9352663340199</c:v>
              </c:pt>
              <c:pt idx="22">
                <c:v>122.16668526895786</c:v>
              </c:pt>
              <c:pt idx="23">
                <c:v>121.42396085941363</c:v>
              </c:pt>
              <c:pt idx="24">
                <c:v>125.69879192393097</c:v>
              </c:pt>
              <c:pt idx="25">
                <c:v>127.77503167561153</c:v>
              </c:pt>
              <c:pt idx="26">
                <c:v>126.2639911823405</c:v>
              </c:pt>
              <c:pt idx="27">
                <c:v>126.93830660765823</c:v>
              </c:pt>
              <c:pt idx="28">
                <c:v>126.66917892999703</c:v>
              </c:pt>
              <c:pt idx="29">
                <c:v>128.67350644683754</c:v>
              </c:pt>
              <c:pt idx="30">
                <c:v>128.31535442161689</c:v>
              </c:pt>
              <c:pt idx="31">
                <c:v>128.5191381606254</c:v>
              </c:pt>
              <c:pt idx="32">
                <c:v>129.23684899834603</c:v>
              </c:pt>
              <c:pt idx="33">
                <c:v>126.75285013662241</c:v>
              </c:pt>
              <c:pt idx="34">
                <c:v>132.21126630302174</c:v>
              </c:pt>
              <c:pt idx="35">
                <c:v>130.69676545583397</c:v>
              </c:pt>
              <c:pt idx="36">
                <c:v>134.55191683935922</c:v>
              </c:pt>
              <c:pt idx="37">
                <c:v>131.19290043043716</c:v>
              </c:pt>
              <c:pt idx="38">
                <c:v>128.96334912719536</c:v>
              </c:pt>
              <c:pt idx="39">
                <c:v>142.13302710330024</c:v>
              </c:pt>
              <c:pt idx="40">
                <c:v>135.28787266675749</c:v>
              </c:pt>
              <c:pt idx="41">
                <c:v>135.75167009864953</c:v>
              </c:pt>
              <c:pt idx="42">
                <c:v>136.42446383517623</c:v>
              </c:pt>
              <c:pt idx="43">
                <c:v>136.13929111874859</c:v>
              </c:pt>
              <c:pt idx="44">
                <c:v>138.96625946963599</c:v>
              </c:pt>
              <c:pt idx="45">
                <c:v>143.64086944785171</c:v>
              </c:pt>
              <c:pt idx="46">
                <c:v>136.02158259254111</c:v>
              </c:pt>
              <c:pt idx="47">
                <c:v>143.01829177424699</c:v>
              </c:pt>
              <c:pt idx="48">
                <c:v>139.34808012560316</c:v>
              </c:pt>
            </c:numLit>
          </c:val>
          <c:smooth val="0"/>
          <c:extLst>
            <c:ext xmlns:c16="http://schemas.microsoft.com/office/drawing/2014/chart" uri="{C3380CC4-5D6E-409C-BE32-E72D297353CC}">
              <c16:uniqueId val="{00000002-C822-46C6-A3FF-9F7AB17522E2}"/>
            </c:ext>
          </c:extLst>
        </c:ser>
        <c:dLbls>
          <c:showLegendKey val="0"/>
          <c:showVal val="0"/>
          <c:showCatName val="0"/>
          <c:showSerName val="0"/>
          <c:showPercent val="0"/>
          <c:showBubbleSize val="0"/>
        </c:dLbls>
        <c:marker val="1"/>
        <c:smooth val="0"/>
        <c:axId val="474894992"/>
        <c:axId val="474895384"/>
      </c:lineChart>
      <c:dateAx>
        <c:axId val="474894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384"/>
        <c:crosses val="autoZero"/>
        <c:auto val="0"/>
        <c:lblOffset val="100"/>
        <c:baseTimeUnit val="months"/>
        <c:majorUnit val="6"/>
        <c:majorTimeUnit val="months"/>
        <c:minorUnit val="1"/>
        <c:minorTimeUnit val="months"/>
      </c:dateAx>
      <c:valAx>
        <c:axId val="474895384"/>
        <c:scaling>
          <c:orientation val="minMax"/>
          <c:max val="15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499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87.105837412122639</c:v>
              </c:pt>
              <c:pt idx="1">
                <c:v>47.339551481525518</c:v>
              </c:pt>
              <c:pt idx="2">
                <c:v>68.016457427894011</c:v>
              </c:pt>
              <c:pt idx="3">
                <c:v>83.195602945185584</c:v>
              </c:pt>
              <c:pt idx="4">
                <c:v>90.020480991063394</c:v>
              </c:pt>
              <c:pt idx="5">
                <c:v>92.121561776879872</c:v>
              </c:pt>
              <c:pt idx="6">
                <c:v>92.467162838915755</c:v>
              </c:pt>
              <c:pt idx="7">
                <c:v>90.419357672352362</c:v>
              </c:pt>
              <c:pt idx="8">
                <c:v>89.671127839533867</c:v>
              </c:pt>
              <c:pt idx="9">
                <c:v>88.729850329992772</c:v>
              </c:pt>
              <c:pt idx="10">
                <c:v>93.593791605869427</c:v>
              </c:pt>
              <c:pt idx="11">
                <c:v>90.11932523903819</c:v>
              </c:pt>
              <c:pt idx="12">
                <c:v>87.755139936965307</c:v>
              </c:pt>
              <c:pt idx="13">
                <c:v>92.363983847255426</c:v>
              </c:pt>
              <c:pt idx="14">
                <c:v>89.265487038359623</c:v>
              </c:pt>
              <c:pt idx="15">
                <c:v>89.91026712601186</c:v>
              </c:pt>
              <c:pt idx="16">
                <c:v>89.343275068793801</c:v>
              </c:pt>
              <c:pt idx="17">
                <c:v>89.499259315021163</c:v>
              </c:pt>
              <c:pt idx="18">
                <c:v>90.515883126491715</c:v>
              </c:pt>
              <c:pt idx="19">
                <c:v>90.026277481995749</c:v>
              </c:pt>
              <c:pt idx="20">
                <c:v>89.367228936732033</c:v>
              </c:pt>
              <c:pt idx="21">
                <c:v>90.945871867422611</c:v>
              </c:pt>
              <c:pt idx="22">
                <c:v>90.784822753400462</c:v>
              </c:pt>
              <c:pt idx="23">
                <c:v>87.931531630603558</c:v>
              </c:pt>
              <c:pt idx="24">
                <c:v>87.490431485896238</c:v>
              </c:pt>
              <c:pt idx="25">
                <c:v>85.652098745105178</c:v>
              </c:pt>
              <c:pt idx="26">
                <c:v>95.548015806150289</c:v>
              </c:pt>
              <c:pt idx="27">
                <c:v>90.587911393054014</c:v>
              </c:pt>
              <c:pt idx="28">
                <c:v>91.95593112250377</c:v>
              </c:pt>
              <c:pt idx="29">
                <c:v>92.285070949629628</c:v>
              </c:pt>
              <c:pt idx="30">
                <c:v>92.954311745580114</c:v>
              </c:pt>
              <c:pt idx="31">
                <c:v>88.639214255250891</c:v>
              </c:pt>
              <c:pt idx="32">
                <c:v>92.767805516898449</c:v>
              </c:pt>
              <c:pt idx="33">
                <c:v>90.678532493507575</c:v>
              </c:pt>
              <c:pt idx="34">
                <c:v>92.524356142476122</c:v>
              </c:pt>
              <c:pt idx="35">
                <c:v>91.806679552619656</c:v>
              </c:pt>
              <c:pt idx="36">
                <c:v>92.467933013791139</c:v>
              </c:pt>
              <c:pt idx="37">
                <c:v>92.071185018359415</c:v>
              </c:pt>
              <c:pt idx="38">
                <c:v>92.948448034141677</c:v>
              </c:pt>
              <c:pt idx="39">
                <c:v>96.235697393877203</c:v>
              </c:pt>
              <c:pt idx="40">
                <c:v>93.107512655121042</c:v>
              </c:pt>
              <c:pt idx="41">
                <c:v>92.629151639744677</c:v>
              </c:pt>
              <c:pt idx="42">
                <c:v>91.328838423436665</c:v>
              </c:pt>
              <c:pt idx="43">
                <c:v>93.684136971972478</c:v>
              </c:pt>
              <c:pt idx="44">
                <c:v>92.816856949069049</c:v>
              </c:pt>
              <c:pt idx="45">
                <c:v>95.770106972101416</c:v>
              </c:pt>
              <c:pt idx="46">
                <c:v>92.6641032975147</c:v>
              </c:pt>
              <c:pt idx="47">
                <c:v>94.029869589785804</c:v>
              </c:pt>
              <c:pt idx="48">
                <c:v>92.488842486416161</c:v>
              </c:pt>
            </c:numLit>
          </c:val>
          <c:smooth val="0"/>
          <c:extLst>
            <c:ext xmlns:c16="http://schemas.microsoft.com/office/drawing/2014/chart" uri="{C3380CC4-5D6E-409C-BE32-E72D297353CC}">
              <c16:uniqueId val="{00000001-AB03-4B05-90C5-03AAFFBFC396}"/>
            </c:ext>
          </c:extLst>
        </c:ser>
        <c:dLbls>
          <c:showLegendKey val="0"/>
          <c:showVal val="0"/>
          <c:showCatName val="0"/>
          <c:showSerName val="0"/>
          <c:showPercent val="0"/>
          <c:showBubbleSize val="0"/>
        </c:dLbls>
        <c:marker val="1"/>
        <c:smooth val="0"/>
        <c:axId val="474895776"/>
        <c:axId val="474896560"/>
      </c:lineChart>
      <c:dateAx>
        <c:axId val="47489577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6560"/>
        <c:crosses val="autoZero"/>
        <c:auto val="0"/>
        <c:lblOffset val="100"/>
        <c:baseTimeUnit val="months"/>
        <c:majorUnit val="6"/>
        <c:majorTimeUnit val="months"/>
        <c:minorUnit val="1"/>
        <c:minorTimeUnit val="months"/>
      </c:dateAx>
      <c:valAx>
        <c:axId val="474896560"/>
        <c:scaling>
          <c:orientation val="minMax"/>
          <c:max val="115"/>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776"/>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101.90056439633825</c:v>
              </c:pt>
              <c:pt idx="1">
                <c:v>57.865124682400115</c:v>
              </c:pt>
              <c:pt idx="2">
                <c:v>84.970692078883033</c:v>
              </c:pt>
              <c:pt idx="3">
                <c:v>104.14524778546274</c:v>
              </c:pt>
              <c:pt idx="4">
                <c:v>114.18520667544104</c:v>
              </c:pt>
              <c:pt idx="5">
                <c:v>113.8157401459639</c:v>
              </c:pt>
              <c:pt idx="6">
                <c:v>114.02554331475034</c:v>
              </c:pt>
              <c:pt idx="7">
                <c:v>112.72187314142104</c:v>
              </c:pt>
              <c:pt idx="8">
                <c:v>116.20188392975312</c:v>
              </c:pt>
              <c:pt idx="9">
                <c:v>114.27603279783243</c:v>
              </c:pt>
              <c:pt idx="10">
                <c:v>118.83679399953377</c:v>
              </c:pt>
              <c:pt idx="11">
                <c:v>114.87621574980051</c:v>
              </c:pt>
              <c:pt idx="12">
                <c:v>113.31406738296977</c:v>
              </c:pt>
              <c:pt idx="13">
                <c:v>118.50172211579626</c:v>
              </c:pt>
              <c:pt idx="14">
                <c:v>115.03058168013465</c:v>
              </c:pt>
              <c:pt idx="15">
                <c:v>117.0704774326102</c:v>
              </c:pt>
              <c:pt idx="16">
                <c:v>114.52049254400667</c:v>
              </c:pt>
              <c:pt idx="17">
                <c:v>115.86631274731954</c:v>
              </c:pt>
              <c:pt idx="18">
                <c:v>117.14011152344968</c:v>
              </c:pt>
              <c:pt idx="19">
                <c:v>119.12163962382945</c:v>
              </c:pt>
              <c:pt idx="20">
                <c:v>113.37024869221759</c:v>
              </c:pt>
              <c:pt idx="21">
                <c:v>118.12230705350835</c:v>
              </c:pt>
              <c:pt idx="22">
                <c:v>119.12895986907188</c:v>
              </c:pt>
              <c:pt idx="23">
                <c:v>114.68092041906908</c:v>
              </c:pt>
              <c:pt idx="24">
                <c:v>117.05630656241628</c:v>
              </c:pt>
              <c:pt idx="25">
                <c:v>113.50187071548731</c:v>
              </c:pt>
              <c:pt idx="26">
                <c:v>125.42057782998246</c:v>
              </c:pt>
              <c:pt idx="27">
                <c:v>119.29106426111358</c:v>
              </c:pt>
              <c:pt idx="28">
                <c:v>121.0003962497512</c:v>
              </c:pt>
              <c:pt idx="29">
                <c:v>123.13302889682436</c:v>
              </c:pt>
              <c:pt idx="30">
                <c:v>122.26997229762775</c:v>
              </c:pt>
              <c:pt idx="31">
                <c:v>118.88345162431087</c:v>
              </c:pt>
              <c:pt idx="32">
                <c:v>124.08308200836522</c:v>
              </c:pt>
              <c:pt idx="33">
                <c:v>121.12280461631111</c:v>
              </c:pt>
              <c:pt idx="34">
                <c:v>125.17708807049281</c:v>
              </c:pt>
              <c:pt idx="35">
                <c:v>123.86601353447287</c:v>
              </c:pt>
              <c:pt idx="36">
                <c:v>124.40239293174152</c:v>
              </c:pt>
              <c:pt idx="37">
                <c:v>124.01535393500392</c:v>
              </c:pt>
              <c:pt idx="38">
                <c:v>126.75771888259526</c:v>
              </c:pt>
              <c:pt idx="39">
                <c:v>133.55599026256789</c:v>
              </c:pt>
              <c:pt idx="40">
                <c:v>128.45814026066728</c:v>
              </c:pt>
              <c:pt idx="41">
                <c:v>126.56388348867461</c:v>
              </c:pt>
              <c:pt idx="42">
                <c:v>127.38543247605551</c:v>
              </c:pt>
              <c:pt idx="43">
                <c:v>129.29954907411835</c:v>
              </c:pt>
              <c:pt idx="44">
                <c:v>129.4876498825322</c:v>
              </c:pt>
              <c:pt idx="45">
                <c:v>133.24454469755662</c:v>
              </c:pt>
              <c:pt idx="46">
                <c:v>128.46694666049288</c:v>
              </c:pt>
              <c:pt idx="47">
                <c:v>132.59009181136213</c:v>
              </c:pt>
              <c:pt idx="48">
                <c:v>130.92372643003415</c:v>
              </c:pt>
            </c:numLit>
          </c:val>
          <c:smooth val="0"/>
          <c:extLst>
            <c:ext xmlns:c16="http://schemas.microsoft.com/office/drawing/2014/chart" uri="{C3380CC4-5D6E-409C-BE32-E72D297353CC}">
              <c16:uniqueId val="{00000001-9DDD-4FD0-8697-68DD5CDE5857}"/>
            </c:ext>
          </c:extLst>
        </c:ser>
        <c:dLbls>
          <c:showLegendKey val="0"/>
          <c:showVal val="0"/>
          <c:showCatName val="0"/>
          <c:showSerName val="0"/>
          <c:showPercent val="0"/>
          <c:showBubbleSize val="0"/>
        </c:dLbls>
        <c:marker val="1"/>
        <c:smooth val="0"/>
        <c:axId val="474896952"/>
        <c:axId val="474885584"/>
      </c:lineChart>
      <c:dateAx>
        <c:axId val="4748969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5584"/>
        <c:crosses val="autoZero"/>
        <c:auto val="0"/>
        <c:lblOffset val="100"/>
        <c:baseTimeUnit val="months"/>
        <c:majorUnit val="6"/>
        <c:majorTimeUnit val="months"/>
        <c:minorUnit val="1"/>
        <c:minorTimeUnit val="months"/>
      </c:dateAx>
      <c:valAx>
        <c:axId val="474885584"/>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6952"/>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94.103780675349441</c:v>
              </c:pt>
              <c:pt idx="1">
                <c:v>52.3181742132086</c:v>
              </c:pt>
              <c:pt idx="2">
                <c:v>76.035853276539044</c:v>
              </c:pt>
              <c:pt idx="3">
                <c:v>93.104837913388991</c:v>
              </c:pt>
              <c:pt idx="4">
                <c:v>101.45045732595146</c:v>
              </c:pt>
              <c:pt idx="5">
                <c:v>102.38296298632039</c:v>
              </c:pt>
              <c:pt idx="6">
                <c:v>102.66433130156487</c:v>
              </c:pt>
              <c:pt idx="7">
                <c:v>100.96850386790521</c:v>
              </c:pt>
              <c:pt idx="8">
                <c:v>102.22024253748971</c:v>
              </c:pt>
              <c:pt idx="9">
                <c:v>100.81325921565256</c:v>
              </c:pt>
              <c:pt idx="10">
                <c:v>105.5337955500333</c:v>
              </c:pt>
              <c:pt idx="11">
                <c:v>101.82939703374379</c:v>
              </c:pt>
              <c:pt idx="12">
                <c:v>99.844577229515181</c:v>
              </c:pt>
              <c:pt idx="13">
                <c:v>104.72720012204486</c:v>
              </c:pt>
              <c:pt idx="14">
                <c:v>101.45244193568044</c:v>
              </c:pt>
              <c:pt idx="15">
                <c:v>102.75711525951667</c:v>
              </c:pt>
              <c:pt idx="16">
                <c:v>101.25216258023198</c:v>
              </c:pt>
              <c:pt idx="17">
                <c:v>101.97094224195531</c:v>
              </c:pt>
              <c:pt idx="18">
                <c:v>103.10921046182425</c:v>
              </c:pt>
              <c:pt idx="19">
                <c:v>103.78845732545061</c:v>
              </c:pt>
              <c:pt idx="20">
                <c:v>100.72071795847664</c:v>
              </c:pt>
              <c:pt idx="21">
                <c:v>103.80039440993994</c:v>
              </c:pt>
              <c:pt idx="22">
                <c:v>104.19167126045363</c:v>
              </c:pt>
              <c:pt idx="23">
                <c:v>100.58406014751297</c:v>
              </c:pt>
              <c:pt idx="24">
                <c:v>101.47516513687063</c:v>
              </c:pt>
              <c:pt idx="25">
                <c:v>98.825111288727427</c:v>
              </c:pt>
              <c:pt idx="26">
                <c:v>109.67781315847938</c:v>
              </c:pt>
              <c:pt idx="27">
                <c:v>104.16457525854517</c:v>
              </c:pt>
              <c:pt idx="28">
                <c:v>105.69403654939642</c:v>
              </c:pt>
              <c:pt idx="29">
                <c:v>106.87623303941933</c:v>
              </c:pt>
              <c:pt idx="30">
                <c:v>106.82069329396005</c:v>
              </c:pt>
              <c:pt idx="31">
                <c:v>102.94481498543342</c:v>
              </c:pt>
              <c:pt idx="32">
                <c:v>107.58001045946661</c:v>
              </c:pt>
              <c:pt idx="33">
                <c:v>105.07875016788006</c:v>
              </c:pt>
              <c:pt idx="34">
                <c:v>107.96918088749526</c:v>
              </c:pt>
              <c:pt idx="35">
                <c:v>106.97082556904871</c:v>
              </c:pt>
              <c:pt idx="36">
                <c:v>107.57301328232411</c:v>
              </c:pt>
              <c:pt idx="37">
                <c:v>107.18085766781817</c:v>
              </c:pt>
              <c:pt idx="38">
                <c:v>108.94031861215024</c:v>
              </c:pt>
              <c:pt idx="39">
                <c:v>113.8882902629948</c:v>
              </c:pt>
              <c:pt idx="40">
                <c:v>109.82844887564083</c:v>
              </c:pt>
              <c:pt idx="41">
                <c:v>108.68036558813228</c:v>
              </c:pt>
              <c:pt idx="42">
                <c:v>108.38369855803927</c:v>
              </c:pt>
              <c:pt idx="43">
                <c:v>110.53031692873448</c:v>
              </c:pt>
              <c:pt idx="44">
                <c:v>110.16223470694861</c:v>
              </c:pt>
              <c:pt idx="45">
                <c:v>113.49561074813246</c:v>
              </c:pt>
              <c:pt idx="46">
                <c:v>109.59893871445914</c:v>
              </c:pt>
              <c:pt idx="47">
                <c:v>112.2689521772443</c:v>
              </c:pt>
              <c:pt idx="48">
                <c:v>110.66863975155685</c:v>
              </c:pt>
            </c:numLit>
          </c:val>
          <c:smooth val="0"/>
          <c:extLst>
            <c:ext xmlns:c16="http://schemas.microsoft.com/office/drawing/2014/chart" uri="{C3380CC4-5D6E-409C-BE32-E72D297353CC}">
              <c16:uniqueId val="{00000001-0A28-4341-8467-BC8D366B39EC}"/>
            </c:ext>
          </c:extLst>
        </c:ser>
        <c:dLbls>
          <c:showLegendKey val="0"/>
          <c:showVal val="0"/>
          <c:showCatName val="0"/>
          <c:showSerName val="0"/>
          <c:showPercent val="0"/>
          <c:showBubbleSize val="0"/>
        </c:dLbls>
        <c:marker val="1"/>
        <c:smooth val="0"/>
        <c:axId val="474883624"/>
        <c:axId val="474890680"/>
      </c:lineChart>
      <c:dateAx>
        <c:axId val="4748836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0680"/>
        <c:crosses val="autoZero"/>
        <c:auto val="0"/>
        <c:lblOffset val="100"/>
        <c:baseTimeUnit val="months"/>
        <c:majorUnit val="6"/>
        <c:majorTimeUnit val="months"/>
        <c:minorUnit val="1"/>
        <c:minorTimeUnit val="months"/>
      </c:dateAx>
      <c:valAx>
        <c:axId val="474890680"/>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6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48.672481398345326</c:v>
              </c:pt>
              <c:pt idx="1">
                <c:v>-0.40651718612061555</c:v>
              </c:pt>
              <c:pt idx="2">
                <c:v>64.353346935124662</c:v>
              </c:pt>
              <c:pt idx="3">
                <c:v>101.06052330364641</c:v>
              </c:pt>
              <c:pt idx="4">
                <c:v>104.57943830325731</c:v>
              </c:pt>
              <c:pt idx="5">
                <c:v>105.11879668250639</c:v>
              </c:pt>
              <c:pt idx="6">
                <c:v>99.751432171126325</c:v>
              </c:pt>
              <c:pt idx="7">
                <c:v>96.922479887292155</c:v>
              </c:pt>
              <c:pt idx="8">
                <c:v>101.71653645884606</c:v>
              </c:pt>
              <c:pt idx="9">
                <c:v>99.68771376944008</c:v>
              </c:pt>
              <c:pt idx="10">
                <c:v>99.861352202190233</c:v>
              </c:pt>
              <c:pt idx="11">
                <c:v>100.05589259866483</c:v>
              </c:pt>
              <c:pt idx="12">
                <c:v>95.432683682976887</c:v>
              </c:pt>
              <c:pt idx="13">
                <c:v>100.95799164610256</c:v>
              </c:pt>
              <c:pt idx="14">
                <c:v>97.715567907453078</c:v>
              </c:pt>
              <c:pt idx="15">
                <c:v>100.14287337333336</c:v>
              </c:pt>
              <c:pt idx="16">
                <c:v>100.78686287010568</c:v>
              </c:pt>
              <c:pt idx="17">
                <c:v>95.221334407017949</c:v>
              </c:pt>
              <c:pt idx="18">
                <c:v>100.65828475044239</c:v>
              </c:pt>
              <c:pt idx="19">
                <c:v>101.50026226761362</c:v>
              </c:pt>
              <c:pt idx="20">
                <c:v>99.473905022765706</c:v>
              </c:pt>
              <c:pt idx="21">
                <c:v>96.282827106600294</c:v>
              </c:pt>
              <c:pt idx="22">
                <c:v>99.945231383809258</c:v>
              </c:pt>
              <c:pt idx="23">
                <c:v>99.105139112764135</c:v>
              </c:pt>
              <c:pt idx="24">
                <c:v>100.91742218224498</c:v>
              </c:pt>
              <c:pt idx="25">
                <c:v>98.45429381839466</c:v>
              </c:pt>
              <c:pt idx="26">
                <c:v>103.98431863090202</c:v>
              </c:pt>
              <c:pt idx="27">
                <c:v>100.06674579007793</c:v>
              </c:pt>
              <c:pt idx="28">
                <c:v>99.809109544727619</c:v>
              </c:pt>
              <c:pt idx="29">
                <c:v>99.645755043044247</c:v>
              </c:pt>
              <c:pt idx="30">
                <c:v>101.44125810806703</c:v>
              </c:pt>
              <c:pt idx="31">
                <c:v>105.30712779666959</c:v>
              </c:pt>
              <c:pt idx="32">
                <c:v>104.69572998414031</c:v>
              </c:pt>
              <c:pt idx="33">
                <c:v>100.51887961107472</c:v>
              </c:pt>
              <c:pt idx="34">
                <c:v>103.48900928572216</c:v>
              </c:pt>
              <c:pt idx="35">
                <c:v>99.674243208919592</c:v>
              </c:pt>
              <c:pt idx="36">
                <c:v>105.75535098060547</c:v>
              </c:pt>
              <c:pt idx="37">
                <c:v>101.86869183053091</c:v>
              </c:pt>
              <c:pt idx="38">
                <c:v>102.67490497145693</c:v>
              </c:pt>
              <c:pt idx="39">
                <c:v>104.6729397108068</c:v>
              </c:pt>
              <c:pt idx="40">
                <c:v>102.44639520849557</c:v>
              </c:pt>
              <c:pt idx="41">
                <c:v>100.64790666681327</c:v>
              </c:pt>
              <c:pt idx="42">
                <c:v>102.79394803000721</c:v>
              </c:pt>
              <c:pt idx="43">
                <c:v>98.558074154342364</c:v>
              </c:pt>
              <c:pt idx="44">
                <c:v>94.753651667984144</c:v>
              </c:pt>
              <c:pt idx="45">
                <c:v>98.212081405929212</c:v>
              </c:pt>
              <c:pt idx="46">
                <c:v>85.531878894365462</c:v>
              </c:pt>
              <c:pt idx="47">
                <c:v>87.526420424167512</c:v>
              </c:pt>
              <c:pt idx="48">
                <c:v>84.537355803472323</c:v>
              </c:pt>
            </c:numLit>
          </c:val>
          <c:smooth val="0"/>
          <c:extLst>
            <c:ext xmlns:c16="http://schemas.microsoft.com/office/drawing/2014/chart" uri="{C3380CC4-5D6E-409C-BE32-E72D297353CC}">
              <c16:uniqueId val="{00000001-6488-47BF-8974-87D09EB3A26C}"/>
            </c:ext>
          </c:extLst>
        </c:ser>
        <c:dLbls>
          <c:showLegendKey val="0"/>
          <c:showVal val="0"/>
          <c:showCatName val="0"/>
          <c:showSerName val="0"/>
          <c:showPercent val="0"/>
          <c:showBubbleSize val="0"/>
        </c:dLbls>
        <c:marker val="1"/>
        <c:smooth val="0"/>
        <c:axId val="474887544"/>
        <c:axId val="474893816"/>
      </c:lineChart>
      <c:dateAx>
        <c:axId val="47488754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3816"/>
        <c:crosses val="autoZero"/>
        <c:auto val="0"/>
        <c:lblOffset val="100"/>
        <c:baseTimeUnit val="months"/>
        <c:majorUnit val="6"/>
        <c:majorTimeUnit val="months"/>
        <c:minorUnit val="1"/>
        <c:minorTimeUnit val="months"/>
      </c:dateAx>
      <c:valAx>
        <c:axId val="474893816"/>
        <c:scaling>
          <c:orientation val="minMax"/>
          <c:max val="140"/>
          <c:min val="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54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65.153364773519456</c:v>
              </c:pt>
              <c:pt idx="1">
                <c:v>6.2426475712983933</c:v>
              </c:pt>
              <c:pt idx="2">
                <c:v>67.907110966931683</c:v>
              </c:pt>
              <c:pt idx="3">
                <c:v>120.41758219516664</c:v>
              </c:pt>
              <c:pt idx="4">
                <c:v>120.67686189146973</c:v>
              </c:pt>
              <c:pt idx="5">
                <c:v>124.8907077916376</c:v>
              </c:pt>
              <c:pt idx="6">
                <c:v>116.53542237092127</c:v>
              </c:pt>
              <c:pt idx="7">
                <c:v>112.44087921328646</c:v>
              </c:pt>
              <c:pt idx="8">
                <c:v>118.62537548422179</c:v>
              </c:pt>
              <c:pt idx="9">
                <c:v>118.31504636828932</c:v>
              </c:pt>
              <c:pt idx="10">
                <c:v>121.25820169768377</c:v>
              </c:pt>
              <c:pt idx="11">
                <c:v>120.189525429879</c:v>
              </c:pt>
              <c:pt idx="12">
                <c:v>117.75885181302124</c:v>
              </c:pt>
              <c:pt idx="13">
                <c:v>119.84459285382975</c:v>
              </c:pt>
              <c:pt idx="14">
                <c:v>118.04223342073709</c:v>
              </c:pt>
              <c:pt idx="15">
                <c:v>118.84631216644148</c:v>
              </c:pt>
              <c:pt idx="16">
                <c:v>120.05080815464848</c:v>
              </c:pt>
              <c:pt idx="17">
                <c:v>111.98152803373812</c:v>
              </c:pt>
              <c:pt idx="18">
                <c:v>117.84170103693295</c:v>
              </c:pt>
              <c:pt idx="19">
                <c:v>122.23177421245836</c:v>
              </c:pt>
              <c:pt idx="20">
                <c:v>118.91366326532776</c:v>
              </c:pt>
              <c:pt idx="21">
                <c:v>112.49996374388809</c:v>
              </c:pt>
              <c:pt idx="22">
                <c:v>120.29751780861034</c:v>
              </c:pt>
              <c:pt idx="23">
                <c:v>116.84812774923527</c:v>
              </c:pt>
              <c:pt idx="24">
                <c:v>121.67732044642506</c:v>
              </c:pt>
              <c:pt idx="25">
                <c:v>116.46919446994505</c:v>
              </c:pt>
              <c:pt idx="26">
                <c:v>120.20671905259688</c:v>
              </c:pt>
              <c:pt idx="27">
                <c:v>118.78488302544518</c:v>
              </c:pt>
              <c:pt idx="28">
                <c:v>118.25812440265257</c:v>
              </c:pt>
              <c:pt idx="29">
                <c:v>120.13115187714459</c:v>
              </c:pt>
              <c:pt idx="30">
                <c:v>126.00979068040871</c:v>
              </c:pt>
              <c:pt idx="31">
                <c:v>125.44424915169094</c:v>
              </c:pt>
              <c:pt idx="32">
                <c:v>121.89161101522707</c:v>
              </c:pt>
              <c:pt idx="33">
                <c:v>116.77969360333319</c:v>
              </c:pt>
              <c:pt idx="34">
                <c:v>127.37056748955466</c:v>
              </c:pt>
              <c:pt idx="35">
                <c:v>123.11625024141919</c:v>
              </c:pt>
              <c:pt idx="36">
                <c:v>126.77002695059987</c:v>
              </c:pt>
              <c:pt idx="37">
                <c:v>123.6603725158925</c:v>
              </c:pt>
              <c:pt idx="38">
                <c:v>123.65556560758655</c:v>
              </c:pt>
              <c:pt idx="39">
                <c:v>129.57351592188368</c:v>
              </c:pt>
              <c:pt idx="40">
                <c:v>125.82480077523783</c:v>
              </c:pt>
              <c:pt idx="41">
                <c:v>125.45725477132572</c:v>
              </c:pt>
              <c:pt idx="42">
                <c:v>129.63277579324654</c:v>
              </c:pt>
              <c:pt idx="43">
                <c:v>123.65789186592187</c:v>
              </c:pt>
              <c:pt idx="44">
                <c:v>114.3115489891938</c:v>
              </c:pt>
              <c:pt idx="45">
                <c:v>117.8479819858363</c:v>
              </c:pt>
              <c:pt idx="46">
                <c:v>111.10442319161275</c:v>
              </c:pt>
              <c:pt idx="47">
                <c:v>116.11562332260628</c:v>
              </c:pt>
              <c:pt idx="48">
                <c:v>112.49805144565148</c:v>
              </c:pt>
            </c:numLit>
          </c:val>
          <c:smooth val="0"/>
          <c:extLst>
            <c:ext xmlns:c16="http://schemas.microsoft.com/office/drawing/2014/chart" uri="{C3380CC4-5D6E-409C-BE32-E72D297353CC}">
              <c16:uniqueId val="{00000001-4B13-4E30-B35F-A02362A58252}"/>
            </c:ext>
          </c:extLst>
        </c:ser>
        <c:dLbls>
          <c:showLegendKey val="0"/>
          <c:showVal val="0"/>
          <c:showCatName val="0"/>
          <c:showSerName val="0"/>
          <c:showPercent val="0"/>
          <c:showBubbleSize val="0"/>
        </c:dLbls>
        <c:marker val="1"/>
        <c:smooth val="0"/>
        <c:axId val="474892640"/>
        <c:axId val="474884408"/>
      </c:lineChart>
      <c:dateAx>
        <c:axId val="474892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4408"/>
        <c:crosses val="autoZero"/>
        <c:auto val="0"/>
        <c:lblOffset val="100"/>
        <c:baseTimeUnit val="months"/>
        <c:majorUnit val="6"/>
        <c:majorTimeUnit val="months"/>
        <c:minorUnit val="1"/>
        <c:minorTimeUnit val="months"/>
      </c:dateAx>
      <c:valAx>
        <c:axId val="474884408"/>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2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57.565012905272951</c:v>
              </c:pt>
              <c:pt idx="1">
                <c:v>3.1811489452451478</c:v>
              </c:pt>
              <c:pt idx="2">
                <c:v>66.270838728594512</c:v>
              </c:pt>
              <c:pt idx="3">
                <c:v>111.50494258359768</c:v>
              </c:pt>
              <c:pt idx="4">
                <c:v>113.26506777953691</c:v>
              </c:pt>
              <c:pt idx="5">
                <c:v>115.78705629503241</c:v>
              </c:pt>
              <c:pt idx="6">
                <c:v>108.80750994717965</c:v>
              </c:pt>
              <c:pt idx="7">
                <c:v>105.29568730597707</c:v>
              </c:pt>
              <c:pt idx="8">
                <c:v>110.83997847077234</c:v>
              </c:pt>
              <c:pt idx="9">
                <c:v>109.73839723430845</c:v>
              </c:pt>
              <c:pt idx="10">
                <c:v>111.4063740287678</c:v>
              </c:pt>
              <c:pt idx="11">
                <c:v>110.91932511164397</c:v>
              </c:pt>
              <c:pt idx="12">
                <c:v>107.47913465322318</c:v>
              </c:pt>
              <c:pt idx="13">
                <c:v>111.14856775026219</c:v>
              </c:pt>
              <c:pt idx="14">
                <c:v>108.68315437675224</c:v>
              </c:pt>
              <c:pt idx="15">
                <c:v>110.23462118620502</c:v>
              </c:pt>
              <c:pt idx="16">
                <c:v>111.18104117298542</c:v>
              </c:pt>
              <c:pt idx="17">
                <c:v>104.26457235094533</c:v>
              </c:pt>
              <c:pt idx="18">
                <c:v>109.92987943658923</c:v>
              </c:pt>
              <c:pt idx="19">
                <c:v>112.68629028316776</c:v>
              </c:pt>
              <c:pt idx="20">
                <c:v>109.96294609682842</c:v>
              </c:pt>
              <c:pt idx="21">
                <c:v>105.0330497261271</c:v>
              </c:pt>
              <c:pt idx="22">
                <c:v>110.92664203702594</c:v>
              </c:pt>
              <c:pt idx="23">
                <c:v>108.67866025754387</c:v>
              </c:pt>
              <c:pt idx="24">
                <c:v>112.11876650295758</c:v>
              </c:pt>
              <c:pt idx="25">
                <c:v>108.17452956009018</c:v>
              </c:pt>
              <c:pt idx="26">
                <c:v>112.73738141182189</c:v>
              </c:pt>
              <c:pt idx="27">
                <c:v>110.1664243890559</c:v>
              </c:pt>
              <c:pt idx="28">
                <c:v>109.76357874162768</c:v>
              </c:pt>
              <c:pt idx="29">
                <c:v>110.69898760541763</c:v>
              </c:pt>
              <c:pt idx="30">
                <c:v>114.6976136689362</c:v>
              </c:pt>
              <c:pt idx="31">
                <c:v>116.17244260000672</c:v>
              </c:pt>
              <c:pt idx="32">
                <c:v>113.97405022810617</c:v>
              </c:pt>
              <c:pt idx="33">
                <c:v>109.29266906536239</c:v>
              </c:pt>
              <c:pt idx="34">
                <c:v>116.37469653486589</c:v>
              </c:pt>
              <c:pt idx="35">
                <c:v>112.32276339905285</c:v>
              </c:pt>
              <c:pt idx="36">
                <c:v>117.0941648000483</c:v>
              </c:pt>
              <c:pt idx="37">
                <c:v>113.62675131509641</c:v>
              </c:pt>
              <c:pt idx="38">
                <c:v>113.99536525843274</c:v>
              </c:pt>
              <c:pt idx="39">
                <c:v>118.10845487446618</c:v>
              </c:pt>
              <c:pt idx="40">
                <c:v>115.06059818241785</c:v>
              </c:pt>
              <c:pt idx="41">
                <c:v>114.03419820613929</c:v>
              </c:pt>
              <c:pt idx="42">
                <c:v>117.27527867597982</c:v>
              </c:pt>
              <c:pt idx="43">
                <c:v>112.10109334435604</c:v>
              </c:pt>
              <c:pt idx="44">
                <c:v>105.30643662367982</c:v>
              </c:pt>
              <c:pt idx="45">
                <c:v>108.80695430192633</c:v>
              </c:pt>
              <c:pt idx="46">
                <c:v>99.329965483469252</c:v>
              </c:pt>
              <c:pt idx="47">
                <c:v>102.95219474372075</c:v>
              </c:pt>
              <c:pt idx="48">
                <c:v>99.624008702687121</c:v>
              </c:pt>
            </c:numLit>
          </c:val>
          <c:smooth val="0"/>
          <c:extLst>
            <c:ext xmlns:c16="http://schemas.microsoft.com/office/drawing/2014/chart" uri="{C3380CC4-5D6E-409C-BE32-E72D297353CC}">
              <c16:uniqueId val="{00000001-46F9-4C9A-A6F3-031591EA464E}"/>
            </c:ext>
          </c:extLst>
        </c:ser>
        <c:dLbls>
          <c:showLegendKey val="0"/>
          <c:showVal val="0"/>
          <c:showCatName val="0"/>
          <c:showSerName val="0"/>
          <c:showPercent val="0"/>
          <c:showBubbleSize val="0"/>
        </c:dLbls>
        <c:marker val="1"/>
        <c:smooth val="0"/>
        <c:axId val="474887152"/>
        <c:axId val="474884800"/>
      </c:lineChart>
      <c:dateAx>
        <c:axId val="474887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4800"/>
        <c:crosses val="autoZero"/>
        <c:auto val="0"/>
        <c:lblOffset val="100"/>
        <c:baseTimeUnit val="months"/>
        <c:majorUnit val="6"/>
        <c:majorTimeUnit val="months"/>
        <c:minorUnit val="1"/>
        <c:minorTimeUnit val="months"/>
      </c:dateAx>
      <c:valAx>
        <c:axId val="474884800"/>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76.901000108988185</c:v>
              </c:pt>
              <c:pt idx="1">
                <c:v>22.048210145071977</c:v>
              </c:pt>
              <c:pt idx="2">
                <c:v>49.427924772638214</c:v>
              </c:pt>
              <c:pt idx="3">
                <c:v>85.631000601613039</c:v>
              </c:pt>
              <c:pt idx="4">
                <c:v>90.085880529006758</c:v>
              </c:pt>
              <c:pt idx="5">
                <c:v>92.609093779735346</c:v>
              </c:pt>
              <c:pt idx="6">
                <c:v>91.689456854027114</c:v>
              </c:pt>
              <c:pt idx="7">
                <c:v>91.519240167785341</c:v>
              </c:pt>
              <c:pt idx="8">
                <c:v>92.38452596488186</c:v>
              </c:pt>
              <c:pt idx="9">
                <c:v>93.533795178964468</c:v>
              </c:pt>
              <c:pt idx="10">
                <c:v>88.131020038551966</c:v>
              </c:pt>
              <c:pt idx="11">
                <c:v>90.921257337621427</c:v>
              </c:pt>
              <c:pt idx="12">
                <c:v>89.977912742646083</c:v>
              </c:pt>
              <c:pt idx="13">
                <c:v>92.126265772089127</c:v>
              </c:pt>
              <c:pt idx="14">
                <c:v>91.810394414565025</c:v>
              </c:pt>
              <c:pt idx="15">
                <c:v>91.068221909638652</c:v>
              </c:pt>
              <c:pt idx="16">
                <c:v>90.440023867464504</c:v>
              </c:pt>
              <c:pt idx="17">
                <c:v>87.942167604099652</c:v>
              </c:pt>
              <c:pt idx="18">
                <c:v>88.800242856650655</c:v>
              </c:pt>
              <c:pt idx="19">
                <c:v>89.954855986368969</c:v>
              </c:pt>
              <c:pt idx="20">
                <c:v>88.228969624850123</c:v>
              </c:pt>
              <c:pt idx="21">
                <c:v>86.898011959433248</c:v>
              </c:pt>
              <c:pt idx="22">
                <c:v>90.070742857571375</c:v>
              </c:pt>
              <c:pt idx="23">
                <c:v>86.951877649185519</c:v>
              </c:pt>
              <c:pt idx="24">
                <c:v>88.049535631270402</c:v>
              </c:pt>
              <c:pt idx="25">
                <c:v>85.457819245570519</c:v>
              </c:pt>
              <c:pt idx="26">
                <c:v>88.496011267835485</c:v>
              </c:pt>
              <c:pt idx="27">
                <c:v>88.929130295903164</c:v>
              </c:pt>
              <c:pt idx="28">
                <c:v>90.150570746791018</c:v>
              </c:pt>
              <c:pt idx="29">
                <c:v>90.423070206082457</c:v>
              </c:pt>
              <c:pt idx="30">
                <c:v>89.337377360958556</c:v>
              </c:pt>
              <c:pt idx="31">
                <c:v>88.78819114749686</c:v>
              </c:pt>
              <c:pt idx="32">
                <c:v>89.523516901647696</c:v>
              </c:pt>
              <c:pt idx="33">
                <c:v>86.824566308263698</c:v>
              </c:pt>
              <c:pt idx="34">
                <c:v>90.64389204321175</c:v>
              </c:pt>
              <c:pt idx="35">
                <c:v>89.981416735969162</c:v>
              </c:pt>
              <c:pt idx="36">
                <c:v>92.042529618312798</c:v>
              </c:pt>
              <c:pt idx="37">
                <c:v>90.530416182325339</c:v>
              </c:pt>
              <c:pt idx="38">
                <c:v>88.337899971483409</c:v>
              </c:pt>
              <c:pt idx="39">
                <c:v>91.562086250572406</c:v>
              </c:pt>
              <c:pt idx="40">
                <c:v>88.998458740704294</c:v>
              </c:pt>
              <c:pt idx="41">
                <c:v>88.10248709233764</c:v>
              </c:pt>
              <c:pt idx="42">
                <c:v>88.828829147083738</c:v>
              </c:pt>
              <c:pt idx="43">
                <c:v>88.602961252412243</c:v>
              </c:pt>
              <c:pt idx="44">
                <c:v>88.307044687021943</c:v>
              </c:pt>
              <c:pt idx="45">
                <c:v>92.601921069593956</c:v>
              </c:pt>
              <c:pt idx="46">
                <c:v>86.302159301323371</c:v>
              </c:pt>
              <c:pt idx="47">
                <c:v>88.611941375901083</c:v>
              </c:pt>
              <c:pt idx="48">
                <c:v>86.799965885049218</c:v>
              </c:pt>
            </c:numLit>
          </c:val>
          <c:smooth val="0"/>
          <c:extLst>
            <c:ext xmlns:c16="http://schemas.microsoft.com/office/drawing/2014/chart" uri="{C3380CC4-5D6E-409C-BE32-E72D297353CC}">
              <c16:uniqueId val="{00000001-0BD2-43BD-9C38-183891D578C2}"/>
            </c:ext>
          </c:extLst>
        </c:ser>
        <c:dLbls>
          <c:showLegendKey val="0"/>
          <c:showVal val="0"/>
          <c:showCatName val="0"/>
          <c:showSerName val="0"/>
          <c:showPercent val="0"/>
          <c:showBubbleSize val="0"/>
        </c:dLbls>
        <c:marker val="1"/>
        <c:smooth val="0"/>
        <c:axId val="474889504"/>
        <c:axId val="474882056"/>
      </c:lineChart>
      <c:dateAx>
        <c:axId val="4748895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2056"/>
        <c:crosses val="autoZero"/>
        <c:auto val="0"/>
        <c:lblOffset val="100"/>
        <c:baseTimeUnit val="months"/>
        <c:majorUnit val="6"/>
        <c:majorTimeUnit val="months"/>
        <c:minorUnit val="1"/>
        <c:minorTimeUnit val="months"/>
      </c:dateAx>
      <c:valAx>
        <c:axId val="47488205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950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85.300238205589011</c:v>
              </c:pt>
              <c:pt idx="1">
                <c:v>20.840812576564279</c:v>
              </c:pt>
              <c:pt idx="2">
                <c:v>53.909089129572038</c:v>
              </c:pt>
              <c:pt idx="3">
                <c:v>89.710330783958952</c:v>
              </c:pt>
              <c:pt idx="4">
                <c:v>104.45617854158453</c:v>
              </c:pt>
              <c:pt idx="5">
                <c:v>111.93979639409797</c:v>
              </c:pt>
              <c:pt idx="6">
                <c:v>112.38022298630226</c:v>
              </c:pt>
              <c:pt idx="7">
                <c:v>110.47107551406641</c:v>
              </c:pt>
              <c:pt idx="8">
                <c:v>114.02315135632941</c:v>
              </c:pt>
              <c:pt idx="9">
                <c:v>115.7136883340213</c:v>
              </c:pt>
              <c:pt idx="10">
                <c:v>107.78280174169788</c:v>
              </c:pt>
              <c:pt idx="11">
                <c:v>109.93026405533755</c:v>
              </c:pt>
              <c:pt idx="12">
                <c:v>111.34244230856561</c:v>
              </c:pt>
              <c:pt idx="13">
                <c:v>112.60792550707259</c:v>
              </c:pt>
              <c:pt idx="14">
                <c:v>114.72977605128081</c:v>
              </c:pt>
              <c:pt idx="15">
                <c:v>113.31469045750194</c:v>
              </c:pt>
              <c:pt idx="16">
                <c:v>114.39186596186823</c:v>
              </c:pt>
              <c:pt idx="17">
                <c:v>110.1977952340869</c:v>
              </c:pt>
              <c:pt idx="18">
                <c:v>110.84245719317944</c:v>
              </c:pt>
              <c:pt idx="19">
                <c:v>115.03569108262242</c:v>
              </c:pt>
              <c:pt idx="20">
                <c:v>106.68086445737393</c:v>
              </c:pt>
              <c:pt idx="21">
                <c:v>110.6283393889764</c:v>
              </c:pt>
              <c:pt idx="22">
                <c:v>113.07854235082961</c:v>
              </c:pt>
              <c:pt idx="23">
                <c:v>108.92040331800443</c:v>
              </c:pt>
              <c:pt idx="24">
                <c:v>112.32566861195303</c:v>
              </c:pt>
              <c:pt idx="25">
                <c:v>111.03591223892212</c:v>
              </c:pt>
              <c:pt idx="26">
                <c:v>119.17831745231339</c:v>
              </c:pt>
              <c:pt idx="27">
                <c:v>113.22274526247766</c:v>
              </c:pt>
              <c:pt idx="28">
                <c:v>115.03561760901901</c:v>
              </c:pt>
              <c:pt idx="29">
                <c:v>115.79309594580292</c:v>
              </c:pt>
              <c:pt idx="30">
                <c:v>115.98624291387398</c:v>
              </c:pt>
              <c:pt idx="31">
                <c:v>115.8613214797787</c:v>
              </c:pt>
              <c:pt idx="32">
                <c:v>116.67781051683639</c:v>
              </c:pt>
              <c:pt idx="33">
                <c:v>115.80069266166353</c:v>
              </c:pt>
              <c:pt idx="34">
                <c:v>121.26484150588857</c:v>
              </c:pt>
              <c:pt idx="35">
                <c:v>116.99742329460383</c:v>
              </c:pt>
              <c:pt idx="36">
                <c:v>121.08116985616262</c:v>
              </c:pt>
              <c:pt idx="37">
                <c:v>120.45372818101401</c:v>
              </c:pt>
              <c:pt idx="38">
                <c:v>112.69560342620099</c:v>
              </c:pt>
              <c:pt idx="39">
                <c:v>122.26382937720626</c:v>
              </c:pt>
              <c:pt idx="40">
                <c:v>120.25267750254692</c:v>
              </c:pt>
              <c:pt idx="41">
                <c:v>120.1294500523318</c:v>
              </c:pt>
              <c:pt idx="42">
                <c:v>121.75328497457414</c:v>
              </c:pt>
              <c:pt idx="43">
                <c:v>119.78602901125805</c:v>
              </c:pt>
              <c:pt idx="44">
                <c:v>123.31176220039157</c:v>
              </c:pt>
              <c:pt idx="45">
                <c:v>126.70337164518939</c:v>
              </c:pt>
              <c:pt idx="46">
                <c:v>116.4499630971665</c:v>
              </c:pt>
              <c:pt idx="47">
                <c:v>125.26198508135042</c:v>
              </c:pt>
              <c:pt idx="48">
                <c:v>121.20085236410331</c:v>
              </c:pt>
            </c:numLit>
          </c:val>
          <c:smooth val="0"/>
          <c:extLst>
            <c:ext xmlns:c16="http://schemas.microsoft.com/office/drawing/2014/chart" uri="{C3380CC4-5D6E-409C-BE32-E72D297353CC}">
              <c16:uniqueId val="{00000001-72D3-473C-B4F3-DD50A7B8B275}"/>
            </c:ext>
          </c:extLst>
        </c:ser>
        <c:dLbls>
          <c:showLegendKey val="0"/>
          <c:showVal val="0"/>
          <c:showCatName val="0"/>
          <c:showSerName val="0"/>
          <c:showPercent val="0"/>
          <c:showBubbleSize val="0"/>
        </c:dLbls>
        <c:marker val="1"/>
        <c:smooth val="0"/>
        <c:axId val="474891464"/>
        <c:axId val="474888328"/>
      </c:lineChart>
      <c:dateAx>
        <c:axId val="47489146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328"/>
        <c:crosses val="autoZero"/>
        <c:auto val="0"/>
        <c:lblOffset val="100"/>
        <c:baseTimeUnit val="months"/>
        <c:majorUnit val="6"/>
        <c:majorTimeUnit val="months"/>
        <c:minorUnit val="1"/>
        <c:minorTimeUnit val="months"/>
      </c:dateAx>
      <c:valAx>
        <c:axId val="474888328"/>
        <c:scaling>
          <c:orientation val="minMax"/>
          <c:min val="1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146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97.628471129232679</c:v>
              </c:pt>
              <c:pt idx="1">
                <c:v>85.371176629973192</c:v>
              </c:pt>
              <c:pt idx="2">
                <c:v>94.365475255975184</c:v>
              </c:pt>
              <c:pt idx="3">
                <c:v>101.82110222406915</c:v>
              </c:pt>
              <c:pt idx="4">
                <c:v>102.00561588917385</c:v>
              </c:pt>
              <c:pt idx="5">
                <c:v>103.31084985773683</c:v>
              </c:pt>
              <c:pt idx="6">
                <c:v>104.38320403901606</c:v>
              </c:pt>
              <c:pt idx="7">
                <c:v>105.07985072138177</c:v>
              </c:pt>
              <c:pt idx="8">
                <c:v>109.70361784202518</c:v>
              </c:pt>
              <c:pt idx="9">
                <c:v>105.4076996121468</c:v>
              </c:pt>
              <c:pt idx="10">
                <c:v>106.71185036007805</c:v>
              </c:pt>
              <c:pt idx="11">
                <c:v>107.1748259776607</c:v>
              </c:pt>
              <c:pt idx="12">
                <c:v>107.74088986216357</c:v>
              </c:pt>
              <c:pt idx="13">
                <c:v>109.49401976520672</c:v>
              </c:pt>
              <c:pt idx="14">
                <c:v>108.20051010322746</c:v>
              </c:pt>
              <c:pt idx="15">
                <c:v>106.23199748183512</c:v>
              </c:pt>
              <c:pt idx="16">
                <c:v>107.39552791982914</c:v>
              </c:pt>
              <c:pt idx="17">
                <c:v>108.29588984989107</c:v>
              </c:pt>
              <c:pt idx="18">
                <c:v>108.27204486005586</c:v>
              </c:pt>
              <c:pt idx="19">
                <c:v>108.16970495570691</c:v>
              </c:pt>
              <c:pt idx="20">
                <c:v>107.54693897765949</c:v>
              </c:pt>
              <c:pt idx="21">
                <c:v>107.95555027133061</c:v>
              </c:pt>
              <c:pt idx="22">
                <c:v>114.44368659190323</c:v>
              </c:pt>
              <c:pt idx="23">
                <c:v>112.08411918875487</c:v>
              </c:pt>
              <c:pt idx="24">
                <c:v>110.01659772956174</c:v>
              </c:pt>
              <c:pt idx="25">
                <c:v>109.52225615829605</c:v>
              </c:pt>
              <c:pt idx="26">
                <c:v>109.96247558930312</c:v>
              </c:pt>
              <c:pt idx="27">
                <c:v>108.86315386325869</c:v>
              </c:pt>
              <c:pt idx="28">
                <c:v>109.30210075031108</c:v>
              </c:pt>
              <c:pt idx="29">
                <c:v>110.94798560454197</c:v>
              </c:pt>
              <c:pt idx="30">
                <c:v>109.76977299444528</c:v>
              </c:pt>
              <c:pt idx="31">
                <c:v>109.71335290281145</c:v>
              </c:pt>
              <c:pt idx="32">
                <c:v>108.98828276684756</c:v>
              </c:pt>
              <c:pt idx="33">
                <c:v>108.20344225416545</c:v>
              </c:pt>
              <c:pt idx="34">
                <c:v>109.46096693181313</c:v>
              </c:pt>
              <c:pt idx="35">
                <c:v>108.04789827648771</c:v>
              </c:pt>
              <c:pt idx="36">
                <c:v>109.61222807246087</c:v>
              </c:pt>
              <c:pt idx="37">
                <c:v>107.71042526388345</c:v>
              </c:pt>
              <c:pt idx="38">
                <c:v>108.65888533713333</c:v>
              </c:pt>
              <c:pt idx="39">
                <c:v>111.88908735175829</c:v>
              </c:pt>
              <c:pt idx="40">
                <c:v>110.6995131479644</c:v>
              </c:pt>
              <c:pt idx="41">
                <c:v>109.24186347184977</c:v>
              </c:pt>
              <c:pt idx="42">
                <c:v>109.52772922170755</c:v>
              </c:pt>
              <c:pt idx="43">
                <c:v>109.50439434021789</c:v>
              </c:pt>
              <c:pt idx="44">
                <c:v>109.17556127158763</c:v>
              </c:pt>
              <c:pt idx="45">
                <c:v>113.87739505662071</c:v>
              </c:pt>
              <c:pt idx="46">
                <c:v>108.26112076627537</c:v>
              </c:pt>
              <c:pt idx="47">
                <c:v>112.11414238905608</c:v>
              </c:pt>
              <c:pt idx="48">
                <c:v>109.42911696021763</c:v>
              </c:pt>
            </c:numLit>
          </c:val>
          <c:smooth val="0"/>
          <c:extLst>
            <c:ext xmlns:c16="http://schemas.microsoft.com/office/drawing/2014/chart" uri="{C3380CC4-5D6E-409C-BE32-E72D297353CC}">
              <c16:uniqueId val="{00000001-3987-4BBF-AB17-537C18D13C00}"/>
            </c:ext>
          </c:extLst>
        </c:ser>
        <c:ser>
          <c:idx val="0"/>
          <c:order val="1"/>
          <c:tx>
            <c:v>SDV 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97.787718207335004</c:v>
              </c:pt>
              <c:pt idx="1">
                <c:v>80.614286414491815</c:v>
              </c:pt>
              <c:pt idx="2">
                <c:v>90.219984362396971</c:v>
              </c:pt>
              <c:pt idx="3">
                <c:v>99.13239290748092</c:v>
              </c:pt>
              <c:pt idx="4">
                <c:v>100.11556317289548</c:v>
              </c:pt>
              <c:pt idx="5">
                <c:v>101.60693661805405</c:v>
              </c:pt>
              <c:pt idx="6">
                <c:v>102.08054170664855</c:v>
              </c:pt>
              <c:pt idx="7">
                <c:v>101.6362014067177</c:v>
              </c:pt>
              <c:pt idx="8">
                <c:v>104.5116879197501</c:v>
              </c:pt>
              <c:pt idx="9">
                <c:v>102.19504801666514</c:v>
              </c:pt>
              <c:pt idx="10">
                <c:v>102.76943808037599</c:v>
              </c:pt>
              <c:pt idx="11">
                <c:v>102.84298151799787</c:v>
              </c:pt>
              <c:pt idx="12">
                <c:v>102.79469391015721</c:v>
              </c:pt>
              <c:pt idx="13">
                <c:v>104.50122546030344</c:v>
              </c:pt>
              <c:pt idx="14">
                <c:v>104.56619523628299</c:v>
              </c:pt>
              <c:pt idx="15">
                <c:v>103.23530921754367</c:v>
              </c:pt>
              <c:pt idx="16">
                <c:v>103.63209988829479</c:v>
              </c:pt>
              <c:pt idx="17">
                <c:v>102.76483696027931</c:v>
              </c:pt>
              <c:pt idx="18">
                <c:v>103.84575449168916</c:v>
              </c:pt>
              <c:pt idx="19">
                <c:v>105.51128125267199</c:v>
              </c:pt>
              <c:pt idx="20">
                <c:v>104.49256509442017</c:v>
              </c:pt>
              <c:pt idx="21">
                <c:v>103.47180410495336</c:v>
              </c:pt>
              <c:pt idx="22">
                <c:v>104.26797462661739</c:v>
              </c:pt>
              <c:pt idx="23">
                <c:v>103.67454735188772</c:v>
              </c:pt>
              <c:pt idx="24">
                <c:v>105.02012056838757</c:v>
              </c:pt>
              <c:pt idx="25">
                <c:v>104.98852057630488</c:v>
              </c:pt>
              <c:pt idx="26">
                <c:v>106.79577500537899</c:v>
              </c:pt>
              <c:pt idx="27">
                <c:v>106.07111048520056</c:v>
              </c:pt>
              <c:pt idx="28">
                <c:v>106.19736065397447</c:v>
              </c:pt>
              <c:pt idx="29">
                <c:v>108.02914880196852</c:v>
              </c:pt>
              <c:pt idx="30">
                <c:v>107.85578050996787</c:v>
              </c:pt>
              <c:pt idx="31">
                <c:v>107.08419981283448</c:v>
              </c:pt>
              <c:pt idx="32">
                <c:v>107.37012348512576</c:v>
              </c:pt>
              <c:pt idx="33">
                <c:v>106.01397274516108</c:v>
              </c:pt>
              <c:pt idx="34">
                <c:v>108.61843964240607</c:v>
              </c:pt>
              <c:pt idx="35">
                <c:v>107.31222833654866</c:v>
              </c:pt>
              <c:pt idx="36">
                <c:v>109.27384783416576</c:v>
              </c:pt>
              <c:pt idx="37">
                <c:v>107.80072917722833</c:v>
              </c:pt>
              <c:pt idx="38">
                <c:v>107.23285116452179</c:v>
              </c:pt>
              <c:pt idx="39">
                <c:v>111.60158843383299</c:v>
              </c:pt>
              <c:pt idx="40">
                <c:v>109.95773523435426</c:v>
              </c:pt>
              <c:pt idx="41">
                <c:v>108.78296848023791</c:v>
              </c:pt>
              <c:pt idx="42">
                <c:v>108.86628308963763</c:v>
              </c:pt>
              <c:pt idx="43">
                <c:v>109.44518896100513</c:v>
              </c:pt>
              <c:pt idx="44">
                <c:v>109.23491685164575</c:v>
              </c:pt>
              <c:pt idx="45">
                <c:v>113.92468936187589</c:v>
              </c:pt>
              <c:pt idx="46">
                <c:v>108.24363063977502</c:v>
              </c:pt>
              <c:pt idx="47">
                <c:v>112.06885367726373</c:v>
              </c:pt>
              <c:pt idx="48">
                <c:v>109.55538801396752</c:v>
              </c:pt>
            </c:numLit>
          </c:val>
          <c:smooth val="0"/>
          <c:extLst>
            <c:ext xmlns:c16="http://schemas.microsoft.com/office/drawing/2014/chart" uri="{C3380CC4-5D6E-409C-BE32-E72D297353CC}">
              <c16:uniqueId val="{00000002-3987-4BBF-AB17-537C18D13C00}"/>
            </c:ext>
          </c:extLst>
        </c:ser>
        <c:dLbls>
          <c:showLegendKey val="0"/>
          <c:showVal val="0"/>
          <c:showCatName val="0"/>
          <c:showSerName val="0"/>
          <c:showPercent val="0"/>
          <c:showBubbleSize val="0"/>
        </c:dLbls>
        <c:marker val="1"/>
        <c:smooth val="0"/>
        <c:axId val="479864704"/>
        <c:axId val="479861176"/>
      </c:lineChart>
      <c:dateAx>
        <c:axId val="479864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1176"/>
        <c:crosses val="autoZero"/>
        <c:auto val="0"/>
        <c:lblOffset val="100"/>
        <c:baseTimeUnit val="months"/>
        <c:majorUnit val="6"/>
        <c:majorTimeUnit val="months"/>
        <c:minorUnit val="1"/>
        <c:minorTimeUnit val="months"/>
      </c:dateAx>
      <c:valAx>
        <c:axId val="479861176"/>
        <c:scaling>
          <c:orientation val="minMax"/>
          <c:max val="12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4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6.5219166666666648E-2"/>
          <c:y val="0.90196523717797072"/>
          <c:w val="0.81109666666666669"/>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80.134142523000776</c:v>
              </c:pt>
              <c:pt idx="1">
                <c:v>21.583443193067396</c:v>
              </c:pt>
              <c:pt idx="2">
                <c:v>51.152872009510517</c:v>
              </c:pt>
              <c:pt idx="3">
                <c:v>87.201268676123505</c:v>
              </c:pt>
              <c:pt idx="4">
                <c:v>95.617479880294212</c:v>
              </c:pt>
              <c:pt idx="5">
                <c:v>100.05011566723884</c:v>
              </c:pt>
              <c:pt idx="6">
                <c:v>99.654011828096358</c:v>
              </c:pt>
              <c:pt idx="7">
                <c:v>98.814423609036027</c:v>
              </c:pt>
              <c:pt idx="8">
                <c:v>100.71394307740924</c:v>
              </c:pt>
              <c:pt idx="9">
                <c:v>102.0715640186052</c:v>
              </c:pt>
              <c:pt idx="10">
                <c:v>95.695635805435757</c:v>
              </c:pt>
              <c:pt idx="11">
                <c:v>98.238447916153845</c:v>
              </c:pt>
              <c:pt idx="12">
                <c:v>98.201821375853527</c:v>
              </c:pt>
              <c:pt idx="13">
                <c:v>100.01032883077872</c:v>
              </c:pt>
              <c:pt idx="14">
                <c:v>100.6328166414806</c:v>
              </c:pt>
              <c:pt idx="15">
                <c:v>99.631617803035496</c:v>
              </c:pt>
              <c:pt idx="16">
                <c:v>99.659874010835097</c:v>
              </c:pt>
              <c:pt idx="17">
                <c:v>96.509089128815418</c:v>
              </c:pt>
              <c:pt idx="18">
                <c:v>97.285014600295938</c:v>
              </c:pt>
              <c:pt idx="19">
                <c:v>99.60929259072833</c:v>
              </c:pt>
              <c:pt idx="20">
                <c:v>95.331709553853443</c:v>
              </c:pt>
              <c:pt idx="21">
                <c:v>96.032593837986298</c:v>
              </c:pt>
              <c:pt idx="22">
                <c:v>98.927200019424561</c:v>
              </c:pt>
              <c:pt idx="23">
                <c:v>95.408284206100177</c:v>
              </c:pt>
              <c:pt idx="24">
                <c:v>97.394215980291492</c:v>
              </c:pt>
              <c:pt idx="25">
                <c:v>95.303666734979259</c:v>
              </c:pt>
              <c:pt idx="26">
                <c:v>100.30663793942642</c:v>
              </c:pt>
              <c:pt idx="27">
                <c:v>98.280540035068682</c:v>
              </c:pt>
              <c:pt idx="28">
                <c:v>99.72964203392614</c:v>
              </c:pt>
              <c:pt idx="29">
                <c:v>100.18882578061211</c:v>
              </c:pt>
              <c:pt idx="30">
                <c:v>99.59540035227235</c:v>
              </c:pt>
              <c:pt idx="31">
                <c:v>99.20952757714457</c:v>
              </c:pt>
              <c:pt idx="32">
                <c:v>99.97609574273902</c:v>
              </c:pt>
              <c:pt idx="33">
                <c:v>97.978428364499365</c:v>
              </c:pt>
              <c:pt idx="34">
                <c:v>102.43090049879807</c:v>
              </c:pt>
              <c:pt idx="35">
                <c:v>100.38076435028592</c:v>
              </c:pt>
              <c:pt idx="36">
                <c:v>103.2204553204358</c:v>
              </c:pt>
              <c:pt idx="37">
                <c:v>102.04888108092676</c:v>
              </c:pt>
              <c:pt idx="38">
                <c:v>97.713979473177673</c:v>
              </c:pt>
              <c:pt idx="39">
                <c:v>103.38019483913727</c:v>
              </c:pt>
              <c:pt idx="40">
                <c:v>101.02923333401368</c:v>
              </c:pt>
              <c:pt idx="41">
                <c:v>100.43071628968272</c:v>
              </c:pt>
              <c:pt idx="42">
                <c:v>101.50253280566002</c:v>
              </c:pt>
              <c:pt idx="43">
                <c:v>100.60634748942753</c:v>
              </c:pt>
              <c:pt idx="44">
                <c:v>101.78150934457307</c:v>
              </c:pt>
              <c:pt idx="45">
                <c:v>105.72868863675365</c:v>
              </c:pt>
              <c:pt idx="46">
                <c:v>97.907038460674414</c:v>
              </c:pt>
              <c:pt idx="47">
                <c:v>102.71974608588523</c:v>
              </c:pt>
              <c:pt idx="48">
                <c:v>100.04199615920872</c:v>
              </c:pt>
            </c:numLit>
          </c:val>
          <c:smooth val="0"/>
          <c:extLst>
            <c:ext xmlns:c16="http://schemas.microsoft.com/office/drawing/2014/chart" uri="{C3380CC4-5D6E-409C-BE32-E72D297353CC}">
              <c16:uniqueId val="{00000001-84BC-432D-A1B9-8E67AC333548}"/>
            </c:ext>
          </c:extLst>
        </c:ser>
        <c:dLbls>
          <c:showLegendKey val="0"/>
          <c:showVal val="0"/>
          <c:showCatName val="0"/>
          <c:showSerName val="0"/>
          <c:showPercent val="0"/>
          <c:showBubbleSize val="0"/>
        </c:dLbls>
        <c:marker val="1"/>
        <c:smooth val="0"/>
        <c:axId val="474893424"/>
        <c:axId val="474885192"/>
      </c:lineChart>
      <c:dateAx>
        <c:axId val="4748934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5192"/>
        <c:crosses val="autoZero"/>
        <c:auto val="0"/>
        <c:lblOffset val="100"/>
        <c:baseTimeUnit val="months"/>
        <c:majorUnit val="6"/>
        <c:majorTimeUnit val="months"/>
        <c:minorUnit val="1"/>
        <c:minorTimeUnit val="months"/>
      </c:dateAx>
      <c:valAx>
        <c:axId val="474885192"/>
        <c:scaling>
          <c:orientation val="minMax"/>
          <c:min val="9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34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89.758219034268265</c:v>
              </c:pt>
              <c:pt idx="1">
                <c:v>60.967468866578379</c:v>
              </c:pt>
              <c:pt idx="2">
                <c:v>66.109419855704971</c:v>
              </c:pt>
              <c:pt idx="3">
                <c:v>67.435854132399015</c:v>
              </c:pt>
              <c:pt idx="4">
                <c:v>73.187441672996073</c:v>
              </c:pt>
              <c:pt idx="5">
                <c:v>76.842162709747512</c:v>
              </c:pt>
              <c:pt idx="6">
                <c:v>83.025494256770685</c:v>
              </c:pt>
              <c:pt idx="7">
                <c:v>78.325644477167799</c:v>
              </c:pt>
              <c:pt idx="8">
                <c:v>84.876738943968093</c:v>
              </c:pt>
              <c:pt idx="9">
                <c:v>80.943335153563694</c:v>
              </c:pt>
              <c:pt idx="10">
                <c:v>81.637395561114573</c:v>
              </c:pt>
              <c:pt idx="11">
                <c:v>83.354287624716534</c:v>
              </c:pt>
              <c:pt idx="12">
                <c:v>86.252449120237017</c:v>
              </c:pt>
              <c:pt idx="13">
                <c:v>86.864617723795192</c:v>
              </c:pt>
              <c:pt idx="14">
                <c:v>89.256449491570905</c:v>
              </c:pt>
              <c:pt idx="15">
                <c:v>85.511596688132158</c:v>
              </c:pt>
              <c:pt idx="16">
                <c:v>88.075382647241753</c:v>
              </c:pt>
              <c:pt idx="17">
                <c:v>87.43346210072697</c:v>
              </c:pt>
              <c:pt idx="18">
                <c:v>86.695522386173423</c:v>
              </c:pt>
              <c:pt idx="19">
                <c:v>89.947266811377162</c:v>
              </c:pt>
              <c:pt idx="20">
                <c:v>87.221722600805279</c:v>
              </c:pt>
              <c:pt idx="21">
                <c:v>86.369914767511176</c:v>
              </c:pt>
              <c:pt idx="22">
                <c:v>87.430845517969573</c:v>
              </c:pt>
              <c:pt idx="23">
                <c:v>86.79322986756469</c:v>
              </c:pt>
              <c:pt idx="24">
                <c:v>87.319737983855077</c:v>
              </c:pt>
              <c:pt idx="25">
                <c:v>86.638590679170406</c:v>
              </c:pt>
              <c:pt idx="26">
                <c:v>88.262291527685363</c:v>
              </c:pt>
              <c:pt idx="27">
                <c:v>86.990063806825432</c:v>
              </c:pt>
              <c:pt idx="28">
                <c:v>87.180463401627549</c:v>
              </c:pt>
              <c:pt idx="29">
                <c:v>90.198238487893263</c:v>
              </c:pt>
              <c:pt idx="30">
                <c:v>91.536330486255011</c:v>
              </c:pt>
              <c:pt idx="31">
                <c:v>90.343158689919832</c:v>
              </c:pt>
              <c:pt idx="32">
                <c:v>90.749353625968013</c:v>
              </c:pt>
              <c:pt idx="33">
                <c:v>93.559572782285628</c:v>
              </c:pt>
              <c:pt idx="34">
                <c:v>89.141772655789836</c:v>
              </c:pt>
              <c:pt idx="35">
                <c:v>90.256016662976862</c:v>
              </c:pt>
              <c:pt idx="36">
                <c:v>91.426718302262501</c:v>
              </c:pt>
              <c:pt idx="37">
                <c:v>91.942850137711346</c:v>
              </c:pt>
              <c:pt idx="38">
                <c:v>89.679006009319124</c:v>
              </c:pt>
              <c:pt idx="39">
                <c:v>90.680506287010957</c:v>
              </c:pt>
              <c:pt idx="40">
                <c:v>91.790523982378986</c:v>
              </c:pt>
              <c:pt idx="41">
                <c:v>89.307667834358867</c:v>
              </c:pt>
              <c:pt idx="42">
                <c:v>89.681058917687693</c:v>
              </c:pt>
              <c:pt idx="43">
                <c:v>91.628948260969707</c:v>
              </c:pt>
              <c:pt idx="44">
                <c:v>89.892281708887509</c:v>
              </c:pt>
              <c:pt idx="45">
                <c:v>92.235780721117919</c:v>
              </c:pt>
              <c:pt idx="46">
                <c:v>89.003893213350423</c:v>
              </c:pt>
              <c:pt idx="47">
                <c:v>90.975370497834234</c:v>
              </c:pt>
              <c:pt idx="48">
                <c:v>89.372723813965393</c:v>
              </c:pt>
            </c:numLit>
          </c:val>
          <c:smooth val="0"/>
          <c:extLst>
            <c:ext xmlns:c16="http://schemas.microsoft.com/office/drawing/2014/chart" uri="{C3380CC4-5D6E-409C-BE32-E72D297353CC}">
              <c16:uniqueId val="{00000001-846B-40F0-8C29-4DE7E238CAE1}"/>
            </c:ext>
          </c:extLst>
        </c:ser>
        <c:dLbls>
          <c:showLegendKey val="0"/>
          <c:showVal val="0"/>
          <c:showCatName val="0"/>
          <c:showSerName val="0"/>
          <c:showPercent val="0"/>
          <c:showBubbleSize val="0"/>
        </c:dLbls>
        <c:marker val="1"/>
        <c:smooth val="0"/>
        <c:axId val="474886368"/>
        <c:axId val="474894208"/>
      </c:lineChart>
      <c:dateAx>
        <c:axId val="47488636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4208"/>
        <c:crosses val="autoZero"/>
        <c:auto val="0"/>
        <c:lblOffset val="100"/>
        <c:baseTimeUnit val="months"/>
        <c:majorUnit val="6"/>
        <c:majorTimeUnit val="months"/>
        <c:minorUnit val="1"/>
        <c:minorTimeUnit val="months"/>
      </c:dateAx>
      <c:valAx>
        <c:axId val="474894208"/>
        <c:scaling>
          <c:orientation val="minMax"/>
          <c:max val="115"/>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6368"/>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109.07656262314012</c:v>
              </c:pt>
              <c:pt idx="1">
                <c:v>72.20176997070422</c:v>
              </c:pt>
              <c:pt idx="2">
                <c:v>74.398007017055761</c:v>
              </c:pt>
              <c:pt idx="3">
                <c:v>83.100965379112225</c:v>
              </c:pt>
              <c:pt idx="4">
                <c:v>89.875943267253149</c:v>
              </c:pt>
              <c:pt idx="5">
                <c:v>94.316863606520243</c:v>
              </c:pt>
              <c:pt idx="6">
                <c:v>101.84321853983134</c:v>
              </c:pt>
              <c:pt idx="7">
                <c:v>100.3579442737657</c:v>
              </c:pt>
              <c:pt idx="8">
                <c:v>107.07181626072754</c:v>
              </c:pt>
              <c:pt idx="9">
                <c:v>105.14190957958576</c:v>
              </c:pt>
              <c:pt idx="10">
                <c:v>105.68223452026022</c:v>
              </c:pt>
              <c:pt idx="11">
                <c:v>106.23363611308247</c:v>
              </c:pt>
              <c:pt idx="12">
                <c:v>110.54146569446823</c:v>
              </c:pt>
              <c:pt idx="13">
                <c:v>111.97624310326535</c:v>
              </c:pt>
              <c:pt idx="14">
                <c:v>116.26008622478601</c:v>
              </c:pt>
              <c:pt idx="15">
                <c:v>115.26482111661389</c:v>
              </c:pt>
              <c:pt idx="16">
                <c:v>117.83709382162581</c:v>
              </c:pt>
              <c:pt idx="17">
                <c:v>116.61670576990824</c:v>
              </c:pt>
              <c:pt idx="18">
                <c:v>117.69742520242607</c:v>
              </c:pt>
              <c:pt idx="19">
                <c:v>119.60760719289931</c:v>
              </c:pt>
              <c:pt idx="20">
                <c:v>116.65313597034121</c:v>
              </c:pt>
              <c:pt idx="21">
                <c:v>119.57603979178546</c:v>
              </c:pt>
              <c:pt idx="22">
                <c:v>121.4408914105742</c:v>
              </c:pt>
              <c:pt idx="23">
                <c:v>119.66481473872392</c:v>
              </c:pt>
              <c:pt idx="24">
                <c:v>121.78377354310615</c:v>
              </c:pt>
              <c:pt idx="25">
                <c:v>120.743922699561</c:v>
              </c:pt>
              <c:pt idx="26">
                <c:v>127.11180733198894</c:v>
              </c:pt>
              <c:pt idx="27">
                <c:v>121.86615734962449</c:v>
              </c:pt>
              <c:pt idx="28">
                <c:v>122.92833485168848</c:v>
              </c:pt>
              <c:pt idx="29">
                <c:v>125.49768069832734</c:v>
              </c:pt>
              <c:pt idx="30">
                <c:v>128.33517802165142</c:v>
              </c:pt>
              <c:pt idx="31">
                <c:v>130.09288929729522</c:v>
              </c:pt>
              <c:pt idx="32">
                <c:v>131.26138814962405</c:v>
              </c:pt>
              <c:pt idx="33">
                <c:v>134.04764509489243</c:v>
              </c:pt>
              <c:pt idx="34">
                <c:v>133.2752510574737</c:v>
              </c:pt>
              <c:pt idx="35">
                <c:v>132.21125963451513</c:v>
              </c:pt>
              <c:pt idx="36">
                <c:v>133.67297140288969</c:v>
              </c:pt>
              <c:pt idx="37">
                <c:v>136.83844361232423</c:v>
              </c:pt>
              <c:pt idx="38">
                <c:v>130.28530263363231</c:v>
              </c:pt>
              <c:pt idx="39">
                <c:v>136.41216317251315</c:v>
              </c:pt>
              <c:pt idx="40">
                <c:v>136.44062886941904</c:v>
              </c:pt>
              <c:pt idx="41">
                <c:v>134.91462969501634</c:v>
              </c:pt>
              <c:pt idx="42">
                <c:v>137.65444205734059</c:v>
              </c:pt>
              <c:pt idx="43">
                <c:v>136.44440860181521</c:v>
              </c:pt>
              <c:pt idx="44">
                <c:v>137.74219909164634</c:v>
              </c:pt>
              <c:pt idx="45">
                <c:v>139.90204524420426</c:v>
              </c:pt>
              <c:pt idx="46">
                <c:v>135.48033114438945</c:v>
              </c:pt>
              <c:pt idx="47">
                <c:v>140.65505495690584</c:v>
              </c:pt>
              <c:pt idx="48">
                <c:v>140.01257828578127</c:v>
              </c:pt>
            </c:numLit>
          </c:val>
          <c:smooth val="0"/>
          <c:extLst>
            <c:ext xmlns:c16="http://schemas.microsoft.com/office/drawing/2014/chart" uri="{C3380CC4-5D6E-409C-BE32-E72D297353CC}">
              <c16:uniqueId val="{00000001-0C12-4D0E-B0B5-223D492E8CEE}"/>
            </c:ext>
          </c:extLst>
        </c:ser>
        <c:dLbls>
          <c:showLegendKey val="0"/>
          <c:showVal val="0"/>
          <c:showCatName val="0"/>
          <c:showSerName val="0"/>
          <c:showPercent val="0"/>
          <c:showBubbleSize val="0"/>
        </c:dLbls>
        <c:marker val="1"/>
        <c:smooth val="0"/>
        <c:axId val="474883232"/>
        <c:axId val="474888720"/>
      </c:lineChart>
      <c:dateAx>
        <c:axId val="474883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720"/>
        <c:crosses val="autoZero"/>
        <c:auto val="0"/>
        <c:lblOffset val="100"/>
        <c:baseTimeUnit val="months"/>
        <c:majorUnit val="6"/>
        <c:majorTimeUnit val="months"/>
        <c:minorUnit val="1"/>
        <c:minorTimeUnit val="months"/>
      </c:dateAx>
      <c:valAx>
        <c:axId val="474888720"/>
        <c:scaling>
          <c:orientation val="minMax"/>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97.105785056598975</c:v>
              </c:pt>
              <c:pt idx="1">
                <c:v>65.240338778927196</c:v>
              </c:pt>
              <c:pt idx="2">
                <c:v>69.261912776213393</c:v>
              </c:pt>
              <c:pt idx="3">
                <c:v>73.393944617894007</c:v>
              </c:pt>
              <c:pt idx="4">
                <c:v>79.534769885349093</c:v>
              </c:pt>
              <c:pt idx="5">
                <c:v>83.48851507266339</c:v>
              </c:pt>
              <c:pt idx="6">
                <c:v>90.182654026899726</c:v>
              </c:pt>
              <c:pt idx="7">
                <c:v>86.705440427817436</c:v>
              </c:pt>
              <c:pt idx="8">
                <c:v>93.318445926007982</c:v>
              </c:pt>
              <c:pt idx="9">
                <c:v>90.147055049295389</c:v>
              </c:pt>
              <c:pt idx="10">
                <c:v>90.782643492743759</c:v>
              </c:pt>
              <c:pt idx="11">
                <c:v>92.056251268380976</c:v>
              </c:pt>
              <c:pt idx="12">
                <c:v>95.490567910061827</c:v>
              </c:pt>
              <c:pt idx="13">
                <c:v>96.415608705753783</c:v>
              </c:pt>
              <c:pt idx="14">
                <c:v>99.527050737871633</c:v>
              </c:pt>
              <c:pt idx="15">
                <c:v>96.827979992931787</c:v>
              </c:pt>
              <c:pt idx="16">
                <c:v>99.394993812936676</c:v>
              </c:pt>
              <c:pt idx="17">
                <c:v>98.533058120366661</c:v>
              </c:pt>
              <c:pt idx="18">
                <c:v>98.486829788507464</c:v>
              </c:pt>
              <c:pt idx="19">
                <c:v>101.22832246687202</c:v>
              </c:pt>
              <c:pt idx="20">
                <c:v>98.415707833977166</c:v>
              </c:pt>
              <c:pt idx="21">
                <c:v>98.999579150443495</c:v>
              </c:pt>
              <c:pt idx="22">
                <c:v>100.3662742967784</c:v>
              </c:pt>
              <c:pt idx="23">
                <c:v>99.295654777256161</c:v>
              </c:pt>
              <c:pt idx="24">
                <c:v>100.4278378321992</c:v>
              </c:pt>
              <c:pt idx="25">
                <c:v>99.610260718090331</c:v>
              </c:pt>
              <c:pt idx="26">
                <c:v>103.03837111207228</c:v>
              </c:pt>
              <c:pt idx="27">
                <c:v>100.25488636926868</c:v>
              </c:pt>
              <c:pt idx="28">
                <c:v>100.77685920175281</c:v>
              </c:pt>
              <c:pt idx="29">
                <c:v>103.62407807913114</c:v>
              </c:pt>
              <c:pt idx="30">
                <c:v>105.53245601162138</c:v>
              </c:pt>
              <c:pt idx="31">
                <c:v>105.46162724101194</c:v>
              </c:pt>
              <c:pt idx="32">
                <c:v>106.15775792275105</c:v>
              </c:pt>
              <c:pt idx="33">
                <c:v>108.95886325795271</c:v>
              </c:pt>
              <c:pt idx="34">
                <c:v>105.92756202016751</c:v>
              </c:pt>
              <c:pt idx="35">
                <c:v>106.21333289447196</c:v>
              </c:pt>
              <c:pt idx="36">
                <c:v>107.4947177363216</c:v>
              </c:pt>
              <c:pt idx="37">
                <c:v>109.0185034228335</c:v>
              </c:pt>
              <c:pt idx="38">
                <c:v>105.1232620862921</c:v>
              </c:pt>
              <c:pt idx="39">
                <c:v>108.07414910793902</c:v>
              </c:pt>
              <c:pt idx="40">
                <c:v>108.77280779218242</c:v>
              </c:pt>
              <c:pt idx="41">
                <c:v>106.65388397382804</c:v>
              </c:pt>
              <c:pt idx="42">
                <c:v>107.92732306096622</c:v>
              </c:pt>
              <c:pt idx="43">
                <c:v>108.67412359707811</c:v>
              </c:pt>
              <c:pt idx="44">
                <c:v>108.09158671221168</c:v>
              </c:pt>
              <c:pt idx="45">
                <c:v>110.36523493700652</c:v>
              </c:pt>
              <c:pt idx="46">
                <c:v>106.680807106619</c:v>
              </c:pt>
              <c:pt idx="47">
                <c:v>109.87061168931271</c:v>
              </c:pt>
              <c:pt idx="48">
                <c:v>108.6331574210796</c:v>
              </c:pt>
            </c:numLit>
          </c:val>
          <c:smooth val="0"/>
          <c:extLst>
            <c:ext xmlns:c16="http://schemas.microsoft.com/office/drawing/2014/chart" uri="{C3380CC4-5D6E-409C-BE32-E72D297353CC}">
              <c16:uniqueId val="{00000001-7C61-422D-9575-6F4745A66D46}"/>
            </c:ext>
          </c:extLst>
        </c:ser>
        <c:dLbls>
          <c:showLegendKey val="0"/>
          <c:showVal val="0"/>
          <c:showCatName val="0"/>
          <c:showSerName val="0"/>
          <c:showPercent val="0"/>
          <c:showBubbleSize val="0"/>
        </c:dLbls>
        <c:marker val="1"/>
        <c:smooth val="0"/>
        <c:axId val="545013880"/>
        <c:axId val="545017800"/>
      </c:lineChart>
      <c:dateAx>
        <c:axId val="54501388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7800"/>
        <c:crosses val="autoZero"/>
        <c:auto val="0"/>
        <c:lblOffset val="100"/>
        <c:baseTimeUnit val="months"/>
        <c:majorUnit val="6"/>
        <c:majorTimeUnit val="months"/>
        <c:minorUnit val="1"/>
        <c:minorTimeUnit val="months"/>
      </c:dateAx>
      <c:valAx>
        <c:axId val="545017800"/>
        <c:scaling>
          <c:orientation val="minMax"/>
          <c:max val="125"/>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88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102.32290428876505</c:v>
              </c:pt>
              <c:pt idx="1">
                <c:v>94.685376910094774</c:v>
              </c:pt>
              <c:pt idx="2">
                <c:v>99.888708945915084</c:v>
              </c:pt>
              <c:pt idx="3">
                <c:v>98.922038172698919</c:v>
              </c:pt>
              <c:pt idx="4">
                <c:v>98.010897583408166</c:v>
              </c:pt>
              <c:pt idx="5">
                <c:v>98.623549862982927</c:v>
              </c:pt>
              <c:pt idx="6">
                <c:v>98.247684898352034</c:v>
              </c:pt>
              <c:pt idx="7">
                <c:v>94.712158251789674</c:v>
              </c:pt>
              <c:pt idx="8">
                <c:v>103.69070680190254</c:v>
              </c:pt>
              <c:pt idx="9">
                <c:v>100.45059999909365</c:v>
              </c:pt>
              <c:pt idx="10">
                <c:v>102.39282214619416</c:v>
              </c:pt>
              <c:pt idx="11">
                <c:v>99.125446354391755</c:v>
              </c:pt>
              <c:pt idx="12">
                <c:v>98.255190677168258</c:v>
              </c:pt>
              <c:pt idx="13">
                <c:v>99.820394875224409</c:v>
              </c:pt>
              <c:pt idx="14">
                <c:v>99.900749780138682</c:v>
              </c:pt>
              <c:pt idx="15">
                <c:v>96.515962689931214</c:v>
              </c:pt>
              <c:pt idx="16">
                <c:v>98.662371833170141</c:v>
              </c:pt>
              <c:pt idx="17">
                <c:v>95.775972835456571</c:v>
              </c:pt>
              <c:pt idx="18">
                <c:v>93.730692495598504</c:v>
              </c:pt>
              <c:pt idx="19">
                <c:v>88.999445561894873</c:v>
              </c:pt>
              <c:pt idx="20">
                <c:v>94.825510961833388</c:v>
              </c:pt>
              <c:pt idx="21">
                <c:v>94.796770527852885</c:v>
              </c:pt>
              <c:pt idx="22">
                <c:v>94.610266557995388</c:v>
              </c:pt>
              <c:pt idx="23">
                <c:v>94.775825322479193</c:v>
              </c:pt>
              <c:pt idx="24">
                <c:v>93.626264714701506</c:v>
              </c:pt>
              <c:pt idx="25">
                <c:v>93.681587827791788</c:v>
              </c:pt>
              <c:pt idx="26">
                <c:v>91.504610117168966</c:v>
              </c:pt>
              <c:pt idx="27">
                <c:v>95.329460292558878</c:v>
              </c:pt>
              <c:pt idx="28">
                <c:v>95.133832160290083</c:v>
              </c:pt>
              <c:pt idx="29">
                <c:v>96.833827729178324</c:v>
              </c:pt>
              <c:pt idx="30">
                <c:v>98.232468598398256</c:v>
              </c:pt>
              <c:pt idx="31">
                <c:v>102.16281483548752</c:v>
              </c:pt>
              <c:pt idx="32">
                <c:v>96.207552901310564</c:v>
              </c:pt>
              <c:pt idx="33">
                <c:v>86.388439826958759</c:v>
              </c:pt>
              <c:pt idx="34">
                <c:v>91.751047969871706</c:v>
              </c:pt>
              <c:pt idx="35">
                <c:v>90.805124026379943</c:v>
              </c:pt>
              <c:pt idx="36">
                <c:v>95.83951274821267</c:v>
              </c:pt>
              <c:pt idx="37">
                <c:v>97.708091051854652</c:v>
              </c:pt>
              <c:pt idx="38">
                <c:v>99.426338436072058</c:v>
              </c:pt>
              <c:pt idx="39">
                <c:v>101.24494024778738</c:v>
              </c:pt>
              <c:pt idx="40">
                <c:v>97.965504124246337</c:v>
              </c:pt>
              <c:pt idx="41">
                <c:v>95.179718507905079</c:v>
              </c:pt>
              <c:pt idx="42">
                <c:v>97.527889116064458</c:v>
              </c:pt>
              <c:pt idx="43">
                <c:v>99.352842083024655</c:v>
              </c:pt>
              <c:pt idx="44">
                <c:v>96.750342912851494</c:v>
              </c:pt>
              <c:pt idx="45">
                <c:v>97.964821848946045</c:v>
              </c:pt>
              <c:pt idx="46">
                <c:v>93.668844820250754</c:v>
              </c:pt>
              <c:pt idx="47">
                <c:v>94.634211786627162</c:v>
              </c:pt>
              <c:pt idx="48">
                <c:v>96.852184724627918</c:v>
              </c:pt>
            </c:numLit>
          </c:val>
          <c:smooth val="0"/>
          <c:extLst>
            <c:ext xmlns:c16="http://schemas.microsoft.com/office/drawing/2014/chart" uri="{C3380CC4-5D6E-409C-BE32-E72D297353CC}">
              <c16:uniqueId val="{00000001-A4B3-4A92-9773-7CAFDD5FD9DD}"/>
            </c:ext>
          </c:extLst>
        </c:ser>
        <c:dLbls>
          <c:showLegendKey val="0"/>
          <c:showVal val="0"/>
          <c:showCatName val="0"/>
          <c:showSerName val="0"/>
          <c:showPercent val="0"/>
          <c:showBubbleSize val="0"/>
        </c:dLbls>
        <c:marker val="1"/>
        <c:smooth val="0"/>
        <c:axId val="545024072"/>
        <c:axId val="545024464"/>
      </c:lineChart>
      <c:dateAx>
        <c:axId val="54502407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464"/>
        <c:crosses val="autoZero"/>
        <c:auto val="0"/>
        <c:lblOffset val="100"/>
        <c:baseTimeUnit val="months"/>
        <c:majorUnit val="6"/>
        <c:majorTimeUnit val="months"/>
        <c:minorUnit val="1"/>
        <c:minorTimeUnit val="months"/>
      </c:dateAx>
      <c:valAx>
        <c:axId val="545024464"/>
        <c:scaling>
          <c:orientation val="minMax"/>
          <c:max val="112"/>
          <c:min val="8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4072"/>
        <c:crosses val="autoZero"/>
        <c:crossBetween val="midCat"/>
        <c:majorUnit val="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120.62449477969044</c:v>
              </c:pt>
              <c:pt idx="1">
                <c:v>113.51577416927539</c:v>
              </c:pt>
              <c:pt idx="2">
                <c:v>117.60763506921916</c:v>
              </c:pt>
              <c:pt idx="3">
                <c:v>119.63868330463391</c:v>
              </c:pt>
              <c:pt idx="4">
                <c:v>117.46122545730115</c:v>
              </c:pt>
              <c:pt idx="5">
                <c:v>117.94735148611689</c:v>
              </c:pt>
              <c:pt idx="6">
                <c:v>123.68140918633497</c:v>
              </c:pt>
              <c:pt idx="7">
                <c:v>126.34187595839296</c:v>
              </c:pt>
              <c:pt idx="8">
                <c:v>132.26702828360598</c:v>
              </c:pt>
              <c:pt idx="9">
                <c:v>129.39240415289709</c:v>
              </c:pt>
              <c:pt idx="10">
                <c:v>127.01846033889485</c:v>
              </c:pt>
              <c:pt idx="11">
                <c:v>129.60094088845247</c:v>
              </c:pt>
              <c:pt idx="12">
                <c:v>126.67544641110393</c:v>
              </c:pt>
              <c:pt idx="13">
                <c:v>129.33060675378061</c:v>
              </c:pt>
              <c:pt idx="14">
                <c:v>130.76117601933913</c:v>
              </c:pt>
              <c:pt idx="15">
                <c:v>122.31599920632814</c:v>
              </c:pt>
              <c:pt idx="16">
                <c:v>131.9292170488379</c:v>
              </c:pt>
              <c:pt idx="17">
                <c:v>126.03650036102245</c:v>
              </c:pt>
              <c:pt idx="18">
                <c:v>123.07418000311597</c:v>
              </c:pt>
              <c:pt idx="19">
                <c:v>129.42833239256794</c:v>
              </c:pt>
              <c:pt idx="20">
                <c:v>133.74744850559722</c:v>
              </c:pt>
              <c:pt idx="21">
                <c:v>126.36554201320212</c:v>
              </c:pt>
              <c:pt idx="22">
                <c:v>130.7815092907303</c:v>
              </c:pt>
              <c:pt idx="23">
                <c:v>125.51548190161728</c:v>
              </c:pt>
              <c:pt idx="24">
                <c:v>128.94599292812904</c:v>
              </c:pt>
              <c:pt idx="25">
                <c:v>131.48524976936622</c:v>
              </c:pt>
              <c:pt idx="26">
                <c:v>122.80800068856928</c:v>
              </c:pt>
              <c:pt idx="27">
                <c:v>128.54893927862094</c:v>
              </c:pt>
              <c:pt idx="28">
                <c:v>127.78155483532225</c:v>
              </c:pt>
              <c:pt idx="29">
                <c:v>136.53325829871525</c:v>
              </c:pt>
              <c:pt idx="30">
                <c:v>135.31731803767209</c:v>
              </c:pt>
              <c:pt idx="31">
                <c:v>134.33259854501657</c:v>
              </c:pt>
              <c:pt idx="32">
                <c:v>127.68661259491128</c:v>
              </c:pt>
              <c:pt idx="33">
                <c:v>132.02586451326019</c:v>
              </c:pt>
              <c:pt idx="34">
                <c:v>127.17699516479411</c:v>
              </c:pt>
              <c:pt idx="35">
                <c:v>125.0412865224601</c:v>
              </c:pt>
              <c:pt idx="36">
                <c:v>132.21741455164997</c:v>
              </c:pt>
              <c:pt idx="37">
                <c:v>134.49709547419548</c:v>
              </c:pt>
              <c:pt idx="38">
                <c:v>134.80645014721125</c:v>
              </c:pt>
              <c:pt idx="39">
                <c:v>136.66591758026536</c:v>
              </c:pt>
              <c:pt idx="40">
                <c:v>142.34203240179926</c:v>
              </c:pt>
              <c:pt idx="41">
                <c:v>132.03377966867654</c:v>
              </c:pt>
              <c:pt idx="42">
                <c:v>131.74595568075281</c:v>
              </c:pt>
              <c:pt idx="43">
                <c:v>130.70599721008975</c:v>
              </c:pt>
              <c:pt idx="44">
                <c:v>130.68722500650736</c:v>
              </c:pt>
              <c:pt idx="45">
                <c:v>136.84716387199464</c:v>
              </c:pt>
              <c:pt idx="46">
                <c:v>136.78694662519322</c:v>
              </c:pt>
              <c:pt idx="47">
                <c:v>137.38465405321335</c:v>
              </c:pt>
              <c:pt idx="48">
                <c:v>136.41588425577825</c:v>
              </c:pt>
            </c:numLit>
          </c:val>
          <c:smooth val="0"/>
          <c:extLst>
            <c:ext xmlns:c16="http://schemas.microsoft.com/office/drawing/2014/chart" uri="{C3380CC4-5D6E-409C-BE32-E72D297353CC}">
              <c16:uniqueId val="{00000001-1A01-4D4C-B45A-4D369CE7870E}"/>
            </c:ext>
          </c:extLst>
        </c:ser>
        <c:dLbls>
          <c:showLegendKey val="0"/>
          <c:showVal val="0"/>
          <c:showCatName val="0"/>
          <c:showSerName val="0"/>
          <c:showPercent val="0"/>
          <c:showBubbleSize val="0"/>
        </c:dLbls>
        <c:marker val="1"/>
        <c:smooth val="0"/>
        <c:axId val="545016232"/>
        <c:axId val="545019368"/>
      </c:lineChart>
      <c:dateAx>
        <c:axId val="545016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9368"/>
        <c:crosses val="autoZero"/>
        <c:auto val="0"/>
        <c:lblOffset val="100"/>
        <c:baseTimeUnit val="months"/>
        <c:majorUnit val="6"/>
        <c:majorTimeUnit val="months"/>
        <c:minorUnit val="1"/>
        <c:minorTimeUnit val="months"/>
      </c:dateAx>
      <c:valAx>
        <c:axId val="545019368"/>
        <c:scaling>
          <c:orientation val="minMax"/>
          <c:min val="1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6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116.9338225492814</c:v>
              </c:pt>
              <c:pt idx="1">
                <c:v>109.71846353190277</c:v>
              </c:pt>
              <c:pt idx="2">
                <c:v>114.03446209125461</c:v>
              </c:pt>
              <c:pt idx="3">
                <c:v>115.4609946532797</c:v>
              </c:pt>
              <c:pt idx="4">
                <c:v>113.53890051007205</c:v>
              </c:pt>
              <c:pt idx="5">
                <c:v>114.05054163935544</c:v>
              </c:pt>
              <c:pt idx="6">
                <c:v>118.55248118458113</c:v>
              </c:pt>
              <c:pt idx="7">
                <c:v>119.96347289810596</c:v>
              </c:pt>
              <c:pt idx="8">
                <c:v>126.50436868349864</c:v>
              </c:pt>
              <c:pt idx="9">
                <c:v>123.55604184649849</c:v>
              </c:pt>
              <c:pt idx="10">
                <c:v>122.05248980868517</c:v>
              </c:pt>
              <c:pt idx="11">
                <c:v>123.45529680136562</c:v>
              </c:pt>
              <c:pt idx="12">
                <c:v>120.94425880364609</c:v>
              </c:pt>
              <c:pt idx="13">
                <c:v>123.37962016888912</c:v>
              </c:pt>
              <c:pt idx="14">
                <c:v>124.53790716212818</c:v>
              </c:pt>
              <c:pt idx="15">
                <c:v>117.11320121115831</c:v>
              </c:pt>
              <c:pt idx="16">
                <c:v>125.2206732262855</c:v>
              </c:pt>
              <c:pt idx="17">
                <c:v>119.93420620951083</c:v>
              </c:pt>
              <c:pt idx="18">
                <c:v>117.15681481340488</c:v>
              </c:pt>
              <c:pt idx="19">
                <c:v>121.27550163142182</c:v>
              </c:pt>
              <c:pt idx="20">
                <c:v>125.89850695498657</c:v>
              </c:pt>
              <c:pt idx="21">
                <c:v>119.99942927961878</c:v>
              </c:pt>
              <c:pt idx="22">
                <c:v>123.4872688716103</c:v>
              </c:pt>
              <c:pt idx="23">
                <c:v>119.31656727913196</c:v>
              </c:pt>
              <c:pt idx="24">
                <c:v>121.82346769364048</c:v>
              </c:pt>
              <c:pt idx="25">
                <c:v>123.86181805698473</c:v>
              </c:pt>
              <c:pt idx="26">
                <c:v>116.49540428571565</c:v>
              </c:pt>
              <c:pt idx="27">
                <c:v>121.84994726132568</c:v>
              </c:pt>
              <c:pt idx="28">
                <c:v>121.19786236757844</c:v>
              </c:pt>
              <c:pt idx="29">
                <c:v>128.52752863064674</c:v>
              </c:pt>
              <c:pt idx="30">
                <c:v>127.83884101337779</c:v>
              </c:pt>
              <c:pt idx="31">
                <c:v>127.84528655681018</c:v>
              </c:pt>
              <c:pt idx="32">
                <c:v>121.33859101131357</c:v>
              </c:pt>
              <c:pt idx="33">
                <c:v>122.82268755218502</c:v>
              </c:pt>
              <c:pt idx="34">
                <c:v>120.03304996434466</c:v>
              </c:pt>
              <c:pt idx="35">
                <c:v>118.13727158109715</c:v>
              </c:pt>
              <c:pt idx="36">
                <c:v>124.88149956365677</c:v>
              </c:pt>
              <c:pt idx="37">
                <c:v>127.07827812751449</c:v>
              </c:pt>
              <c:pt idx="38">
                <c:v>127.67174806403349</c:v>
              </c:pt>
              <c:pt idx="39">
                <c:v>129.52297459507813</c:v>
              </c:pt>
              <c:pt idx="40">
                <c:v>133.3931259842322</c:v>
              </c:pt>
              <c:pt idx="41">
                <c:v>124.60184307435169</c:v>
              </c:pt>
              <c:pt idx="42">
                <c:v>124.84558993870422</c:v>
              </c:pt>
              <c:pt idx="43">
                <c:v>124.38336535901968</c:v>
              </c:pt>
              <c:pt idx="44">
                <c:v>123.8435625176201</c:v>
              </c:pt>
              <c:pt idx="45">
                <c:v>129.00620709674135</c:v>
              </c:pt>
              <c:pt idx="46">
                <c:v>128.09181266739012</c:v>
              </c:pt>
              <c:pt idx="47">
                <c:v>128.76366178539774</c:v>
              </c:pt>
              <c:pt idx="48">
                <c:v>128.43752591231816</c:v>
              </c:pt>
            </c:numLit>
          </c:val>
          <c:smooth val="0"/>
          <c:extLst>
            <c:ext xmlns:c16="http://schemas.microsoft.com/office/drawing/2014/chart" uri="{C3380CC4-5D6E-409C-BE32-E72D297353CC}">
              <c16:uniqueId val="{00000001-CF7B-402F-9093-6C737FB9D1F9}"/>
            </c:ext>
          </c:extLst>
        </c:ser>
        <c:dLbls>
          <c:showLegendKey val="0"/>
          <c:showVal val="0"/>
          <c:showCatName val="0"/>
          <c:showSerName val="0"/>
          <c:showPercent val="0"/>
          <c:showBubbleSize val="0"/>
        </c:dLbls>
        <c:marker val="1"/>
        <c:smooth val="0"/>
        <c:axId val="545023288"/>
        <c:axId val="545024856"/>
      </c:lineChart>
      <c:dateAx>
        <c:axId val="5450232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856"/>
        <c:crosses val="autoZero"/>
        <c:auto val="0"/>
        <c:lblOffset val="100"/>
        <c:baseTimeUnit val="months"/>
        <c:majorUnit val="6"/>
        <c:majorTimeUnit val="months"/>
        <c:minorUnit val="1"/>
        <c:minorTimeUnit val="months"/>
      </c:dateAx>
      <c:valAx>
        <c:axId val="545024856"/>
        <c:scaling>
          <c:orientation val="minMax"/>
          <c:max val="135"/>
          <c:min val="10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328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78.230268484801726</c:v>
              </c:pt>
              <c:pt idx="1">
                <c:v>100.61085968431649</c:v>
              </c:pt>
              <c:pt idx="2">
                <c:v>98.332226189838025</c:v>
              </c:pt>
              <c:pt idx="3">
                <c:v>94.133627427520167</c:v>
              </c:pt>
              <c:pt idx="4">
                <c:v>95.030636577513206</c:v>
              </c:pt>
              <c:pt idx="5">
                <c:v>102.74900197454588</c:v>
              </c:pt>
              <c:pt idx="6">
                <c:v>97.847396757890621</c:v>
              </c:pt>
              <c:pt idx="7">
                <c:v>103.43401502147556</c:v>
              </c:pt>
              <c:pt idx="8">
                <c:v>102.73493081872871</c:v>
              </c:pt>
              <c:pt idx="9">
                <c:v>103.38177557268237</c:v>
              </c:pt>
              <c:pt idx="10">
                <c:v>107.15645170589363</c:v>
              </c:pt>
              <c:pt idx="11">
                <c:v>105.94933656643555</c:v>
              </c:pt>
              <c:pt idx="12">
                <c:v>102.74656012737442</c:v>
              </c:pt>
              <c:pt idx="13">
                <c:v>109.93242874591205</c:v>
              </c:pt>
              <c:pt idx="14">
                <c:v>114.44805357470128</c:v>
              </c:pt>
              <c:pt idx="15">
                <c:v>113.32123136051592</c:v>
              </c:pt>
              <c:pt idx="16">
                <c:v>109.98017880482409</c:v>
              </c:pt>
              <c:pt idx="17">
                <c:v>96.072822336407242</c:v>
              </c:pt>
              <c:pt idx="18">
                <c:v>89.74226541908412</c:v>
              </c:pt>
              <c:pt idx="19">
                <c:v>96.620609889383729</c:v>
              </c:pt>
              <c:pt idx="20">
                <c:v>82.103801004757273</c:v>
              </c:pt>
              <c:pt idx="21">
                <c:v>97.472192393946841</c:v>
              </c:pt>
              <c:pt idx="22">
                <c:v>84.426772222649703</c:v>
              </c:pt>
              <c:pt idx="23">
                <c:v>73.752830656538393</c:v>
              </c:pt>
              <c:pt idx="24">
                <c:v>84.590061198677233</c:v>
              </c:pt>
              <c:pt idx="25">
                <c:v>85.321315800375714</c:v>
              </c:pt>
              <c:pt idx="26">
                <c:v>74.511446285058511</c:v>
              </c:pt>
              <c:pt idx="27">
                <c:v>78.769548789905429</c:v>
              </c:pt>
              <c:pt idx="28">
                <c:v>77.420907201131257</c:v>
              </c:pt>
              <c:pt idx="29">
                <c:v>76.492273253463367</c:v>
              </c:pt>
              <c:pt idx="30">
                <c:v>76.023261491294548</c:v>
              </c:pt>
              <c:pt idx="31">
                <c:v>72.978573318346449</c:v>
              </c:pt>
              <c:pt idx="32">
                <c:v>79.689372773069422</c:v>
              </c:pt>
              <c:pt idx="33">
                <c:v>69.152412940760115</c:v>
              </c:pt>
              <c:pt idx="34">
                <c:v>79.146161941263827</c:v>
              </c:pt>
              <c:pt idx="35">
                <c:v>77.624393827876347</c:v>
              </c:pt>
              <c:pt idx="36">
                <c:v>72.468131184528644</c:v>
              </c:pt>
              <c:pt idx="37">
                <c:v>65.295077673996985</c:v>
              </c:pt>
              <c:pt idx="38">
                <c:v>67.793072456194466</c:v>
              </c:pt>
              <c:pt idx="39">
                <c:v>69.059566161384083</c:v>
              </c:pt>
              <c:pt idx="40">
                <c:v>72.645078826287445</c:v>
              </c:pt>
              <c:pt idx="41">
                <c:v>73.704397854233022</c:v>
              </c:pt>
              <c:pt idx="42">
                <c:v>72.27909819481907</c:v>
              </c:pt>
              <c:pt idx="43">
                <c:v>68.440552680588823</c:v>
              </c:pt>
              <c:pt idx="44">
                <c:v>72.011993721028375</c:v>
              </c:pt>
              <c:pt idx="45">
                <c:v>57.400624713932189</c:v>
              </c:pt>
              <c:pt idx="46">
                <c:v>59.998866314301701</c:v>
              </c:pt>
              <c:pt idx="47">
                <c:v>71.324550186908681</c:v>
              </c:pt>
              <c:pt idx="48">
                <c:v>64.379151962818554</c:v>
              </c:pt>
            </c:numLit>
          </c:val>
          <c:smooth val="0"/>
          <c:extLst>
            <c:ext xmlns:c16="http://schemas.microsoft.com/office/drawing/2014/chart" uri="{C3380CC4-5D6E-409C-BE32-E72D297353CC}">
              <c16:uniqueId val="{00000001-FA06-4328-A494-41560360861A}"/>
            </c:ext>
          </c:extLst>
        </c:ser>
        <c:dLbls>
          <c:showLegendKey val="0"/>
          <c:showVal val="0"/>
          <c:showCatName val="0"/>
          <c:showSerName val="0"/>
          <c:showPercent val="0"/>
          <c:showBubbleSize val="0"/>
        </c:dLbls>
        <c:marker val="1"/>
        <c:smooth val="0"/>
        <c:axId val="545013488"/>
        <c:axId val="545016624"/>
      </c:lineChart>
      <c:dateAx>
        <c:axId val="545013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6624"/>
        <c:crosses val="autoZero"/>
        <c:auto val="0"/>
        <c:lblOffset val="100"/>
        <c:baseTimeUnit val="months"/>
        <c:majorUnit val="6"/>
        <c:majorTimeUnit val="months"/>
        <c:minorUnit val="1"/>
        <c:minorTimeUnit val="months"/>
      </c:dateAx>
      <c:valAx>
        <c:axId val="545016624"/>
        <c:scaling>
          <c:orientation val="minMax"/>
          <c:max val="120"/>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48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89.38379076938736</c:v>
              </c:pt>
              <c:pt idx="1">
                <c:v>108.20012282713765</c:v>
              </c:pt>
              <c:pt idx="2">
                <c:v>86.340963302724148</c:v>
              </c:pt>
              <c:pt idx="3">
                <c:v>86.8412485417726</c:v>
              </c:pt>
              <c:pt idx="4">
                <c:v>90.119393684221109</c:v>
              </c:pt>
              <c:pt idx="5">
                <c:v>94.035000160051098</c:v>
              </c:pt>
              <c:pt idx="6">
                <c:v>96.636778791514857</c:v>
              </c:pt>
              <c:pt idx="7">
                <c:v>89.280450808229702</c:v>
              </c:pt>
              <c:pt idx="8">
                <c:v>98.723106290666109</c:v>
              </c:pt>
              <c:pt idx="9">
                <c:v>95.294756130411059</c:v>
              </c:pt>
              <c:pt idx="10">
                <c:v>100.66772612023793</c:v>
              </c:pt>
              <c:pt idx="11">
                <c:v>93.547686517507316</c:v>
              </c:pt>
              <c:pt idx="12">
                <c:v>97.590186746590405</c:v>
              </c:pt>
              <c:pt idx="13">
                <c:v>99.027954820664661</c:v>
              </c:pt>
              <c:pt idx="14">
                <c:v>109.11629213814528</c:v>
              </c:pt>
              <c:pt idx="15">
                <c:v>97.218243663137244</c:v>
              </c:pt>
              <c:pt idx="16">
                <c:v>97.910902237778615</c:v>
              </c:pt>
              <c:pt idx="17">
                <c:v>97.874101486891547</c:v>
              </c:pt>
              <c:pt idx="18">
                <c:v>95.98749198238697</c:v>
              </c:pt>
              <c:pt idx="19">
                <c:v>106.96816664643916</c:v>
              </c:pt>
              <c:pt idx="20">
                <c:v>95.965867181699977</c:v>
              </c:pt>
              <c:pt idx="21">
                <c:v>107.21658401302123</c:v>
              </c:pt>
              <c:pt idx="22">
                <c:v>96.356598624370122</c:v>
              </c:pt>
              <c:pt idx="23">
                <c:v>76.851459632738184</c:v>
              </c:pt>
              <c:pt idx="24">
                <c:v>105.93814928799669</c:v>
              </c:pt>
              <c:pt idx="25">
                <c:v>110.95124516772559</c:v>
              </c:pt>
              <c:pt idx="26">
                <c:v>94.171496328868699</c:v>
              </c:pt>
              <c:pt idx="27">
                <c:v>95.244774840577207</c:v>
              </c:pt>
              <c:pt idx="28">
                <c:v>88.0842728331058</c:v>
              </c:pt>
              <c:pt idx="29">
                <c:v>87.036224416778111</c:v>
              </c:pt>
              <c:pt idx="30">
                <c:v>93.81728873600612</c:v>
              </c:pt>
              <c:pt idx="31">
                <c:v>91.932152063747594</c:v>
              </c:pt>
              <c:pt idx="32">
                <c:v>95.431935536953603</c:v>
              </c:pt>
              <c:pt idx="33">
                <c:v>84.493421415323695</c:v>
              </c:pt>
              <c:pt idx="34">
                <c:v>89.256276526566751</c:v>
              </c:pt>
              <c:pt idx="35">
                <c:v>86.38016233266444</c:v>
              </c:pt>
              <c:pt idx="36">
                <c:v>93.846020390757033</c:v>
              </c:pt>
              <c:pt idx="37">
                <c:v>78.775803613898859</c:v>
              </c:pt>
              <c:pt idx="38">
                <c:v>81.529763097950109</c:v>
              </c:pt>
              <c:pt idx="39">
                <c:v>94.78510039367967</c:v>
              </c:pt>
              <c:pt idx="40">
                <c:v>89.951203771560074</c:v>
              </c:pt>
              <c:pt idx="41">
                <c:v>93.798639610793487</c:v>
              </c:pt>
              <c:pt idx="42">
                <c:v>92.616098848111221</c:v>
              </c:pt>
              <c:pt idx="43">
                <c:v>79.057283428660924</c:v>
              </c:pt>
              <c:pt idx="44">
                <c:v>90.980513000219474</c:v>
              </c:pt>
              <c:pt idx="45">
                <c:v>90.97474050843492</c:v>
              </c:pt>
              <c:pt idx="46">
                <c:v>88.86479809373094</c:v>
              </c:pt>
              <c:pt idx="47">
                <c:v>98.77452556147388</c:v>
              </c:pt>
              <c:pt idx="48">
                <c:v>83.125913026479381</c:v>
              </c:pt>
            </c:numLit>
          </c:val>
          <c:smooth val="0"/>
          <c:extLst>
            <c:ext xmlns:c16="http://schemas.microsoft.com/office/drawing/2014/chart" uri="{C3380CC4-5D6E-409C-BE32-E72D297353CC}">
              <c16:uniqueId val="{00000001-4A16-4533-9692-C30C728A698E}"/>
            </c:ext>
          </c:extLst>
        </c:ser>
        <c:dLbls>
          <c:showLegendKey val="0"/>
          <c:showVal val="0"/>
          <c:showCatName val="0"/>
          <c:showSerName val="0"/>
          <c:showPercent val="0"/>
          <c:showBubbleSize val="0"/>
        </c:dLbls>
        <c:marker val="1"/>
        <c:smooth val="0"/>
        <c:axId val="545015056"/>
        <c:axId val="545018976"/>
      </c:lineChart>
      <c:dateAx>
        <c:axId val="5450150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8976"/>
        <c:crosses val="autoZero"/>
        <c:auto val="0"/>
        <c:lblOffset val="100"/>
        <c:baseTimeUnit val="months"/>
        <c:majorUnit val="6"/>
        <c:majorTimeUnit val="months"/>
        <c:minorUnit val="1"/>
        <c:minorTimeUnit val="months"/>
      </c:dateAx>
      <c:valAx>
        <c:axId val="54501897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505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83.984394709011696</c:v>
              </c:pt>
              <c:pt idx="1">
                <c:v>104.5261769229694</c:v>
              </c:pt>
              <c:pt idx="2">
                <c:v>92.145907780316776</c:v>
              </c:pt>
              <c:pt idx="3">
                <c:v>90.371473417988483</c:v>
              </c:pt>
              <c:pt idx="4">
                <c:v>92.496915766750803</c:v>
              </c:pt>
              <c:pt idx="5">
                <c:v>98.253429627154446</c:v>
              </c:pt>
              <c:pt idx="6">
                <c:v>97.222836335623867</c:v>
              </c:pt>
              <c:pt idx="7">
                <c:v>96.132160689949202</c:v>
              </c:pt>
              <c:pt idx="8">
                <c:v>100.66522188420166</c:v>
              </c:pt>
              <c:pt idx="9">
                <c:v>99.209664784615043</c:v>
              </c:pt>
              <c:pt idx="10">
                <c:v>103.80890416876053</c:v>
              </c:pt>
              <c:pt idx="11">
                <c:v>99.551298534213743</c:v>
              </c:pt>
              <c:pt idx="12">
                <c:v>100.08637596894114</c:v>
              </c:pt>
              <c:pt idx="13">
                <c:v>104.30678710791619</c:v>
              </c:pt>
              <c:pt idx="14">
                <c:v>111.69738633967742</c:v>
              </c:pt>
              <c:pt idx="15">
                <c:v>105.01366524522042</c:v>
              </c:pt>
              <c:pt idx="16">
                <c:v>103.75361296941463</c:v>
              </c:pt>
              <c:pt idx="17">
                <c:v>97.002106138641523</c:v>
              </c:pt>
              <c:pt idx="18">
                <c:v>92.964191284933477</c:v>
              </c:pt>
              <c:pt idx="19">
                <c:v>101.95893675806813</c:v>
              </c:pt>
              <c:pt idx="20">
                <c:v>89.255270870085411</c:v>
              </c:pt>
              <c:pt idx="21">
                <c:v>102.49934506586808</c:v>
              </c:pt>
              <c:pt idx="22">
                <c:v>90.581395416730857</c:v>
              </c:pt>
              <c:pt idx="23">
                <c:v>75.351420034504613</c:v>
              </c:pt>
              <c:pt idx="24">
                <c:v>95.603585929000673</c:v>
              </c:pt>
              <c:pt idx="25">
                <c:v>98.543851689431477</c:v>
              </c:pt>
              <c:pt idx="26">
                <c:v>84.654108543662772</c:v>
              </c:pt>
              <c:pt idx="27">
                <c:v>87.269153475231931</c:v>
              </c:pt>
              <c:pt idx="28">
                <c:v>82.922160550136724</c:v>
              </c:pt>
              <c:pt idx="29">
                <c:v>81.931920420302063</c:v>
              </c:pt>
              <c:pt idx="30">
                <c:v>85.203238559579503</c:v>
              </c:pt>
              <c:pt idx="31">
                <c:v>82.756765509011259</c:v>
              </c:pt>
              <c:pt idx="32">
                <c:v>87.810994887110184</c:v>
              </c:pt>
              <c:pt idx="33">
                <c:v>77.066872330087705</c:v>
              </c:pt>
              <c:pt idx="34">
                <c:v>84.36199188096441</c:v>
              </c:pt>
              <c:pt idx="35">
                <c:v>82.141513700953695</c:v>
              </c:pt>
              <c:pt idx="36">
                <c:v>83.497030375398367</c:v>
              </c:pt>
              <c:pt idx="37">
                <c:v>72.249813287820032</c:v>
              </c:pt>
              <c:pt idx="38">
                <c:v>74.879860812265989</c:v>
              </c:pt>
              <c:pt idx="39">
                <c:v>82.331424806651711</c:v>
              </c:pt>
              <c:pt idx="40">
                <c:v>81.573346045036004</c:v>
              </c:pt>
              <c:pt idx="41">
                <c:v>84.071060554753629</c:v>
              </c:pt>
              <c:pt idx="42">
                <c:v>82.771000734217708</c:v>
              </c:pt>
              <c:pt idx="43">
                <c:v>73.917746992316296</c:v>
              </c:pt>
              <c:pt idx="44">
                <c:v>81.797893765328197</c:v>
              </c:pt>
              <c:pt idx="45">
                <c:v>74.721583530215852</c:v>
              </c:pt>
              <c:pt idx="46">
                <c:v>74.890862833447954</c:v>
              </c:pt>
              <c:pt idx="47">
                <c:v>85.486051740099072</c:v>
              </c:pt>
              <c:pt idx="48">
                <c:v>74.050646465007247</c:v>
              </c:pt>
            </c:numLit>
          </c:val>
          <c:smooth val="0"/>
          <c:extLst>
            <c:ext xmlns:c16="http://schemas.microsoft.com/office/drawing/2014/chart" uri="{C3380CC4-5D6E-409C-BE32-E72D297353CC}">
              <c16:uniqueId val="{00000001-93C4-4936-A7C6-6F8A872ABEE7}"/>
            </c:ext>
          </c:extLst>
        </c:ser>
        <c:dLbls>
          <c:showLegendKey val="0"/>
          <c:showVal val="0"/>
          <c:showCatName val="0"/>
          <c:showSerName val="0"/>
          <c:showPercent val="0"/>
          <c:showBubbleSize val="0"/>
        </c:dLbls>
        <c:marker val="1"/>
        <c:smooth val="0"/>
        <c:axId val="545026032"/>
        <c:axId val="545026816"/>
      </c:lineChart>
      <c:dateAx>
        <c:axId val="5450260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6816"/>
        <c:crosses val="autoZero"/>
        <c:auto val="0"/>
        <c:lblOffset val="100"/>
        <c:baseTimeUnit val="months"/>
        <c:majorUnit val="6"/>
        <c:majorTimeUnit val="months"/>
        <c:minorUnit val="1"/>
        <c:minorTimeUnit val="months"/>
      </c:dateAx>
      <c:valAx>
        <c:axId val="545026816"/>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603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69.296839925711424</c:v>
              </c:pt>
              <c:pt idx="1">
                <c:v>59.299514261784303</c:v>
              </c:pt>
              <c:pt idx="2">
                <c:v>77.047893193488179</c:v>
              </c:pt>
              <c:pt idx="3">
                <c:v>82.24887721156361</c:v>
              </c:pt>
              <c:pt idx="4">
                <c:v>81.433000704737211</c:v>
              </c:pt>
              <c:pt idx="5">
                <c:v>80.837163774635172</c:v>
              </c:pt>
              <c:pt idx="6">
                <c:v>80.532401653137725</c:v>
              </c:pt>
              <c:pt idx="7">
                <c:v>77.789396501552375</c:v>
              </c:pt>
              <c:pt idx="8">
                <c:v>82.956955442830761</c:v>
              </c:pt>
              <c:pt idx="9">
                <c:v>75.256077651708566</c:v>
              </c:pt>
              <c:pt idx="10">
                <c:v>81.048806148212435</c:v>
              </c:pt>
              <c:pt idx="11">
                <c:v>81.216147356435457</c:v>
              </c:pt>
              <c:pt idx="12">
                <c:v>85.452625077142102</c:v>
              </c:pt>
              <c:pt idx="13">
                <c:v>84.403476493234237</c:v>
              </c:pt>
              <c:pt idx="14">
                <c:v>82.183060027589846</c:v>
              </c:pt>
              <c:pt idx="15">
                <c:v>80.072318104956523</c:v>
              </c:pt>
              <c:pt idx="16">
                <c:v>80.632706425127594</c:v>
              </c:pt>
              <c:pt idx="17">
                <c:v>79.117361026658358</c:v>
              </c:pt>
              <c:pt idx="18">
                <c:v>78.285224169225998</c:v>
              </c:pt>
              <c:pt idx="19">
                <c:v>78.668415524148855</c:v>
              </c:pt>
              <c:pt idx="20">
                <c:v>79.554646230736608</c:v>
              </c:pt>
              <c:pt idx="21">
                <c:v>78.088967419975305</c:v>
              </c:pt>
              <c:pt idx="22">
                <c:v>78.61525872822267</c:v>
              </c:pt>
              <c:pt idx="23">
                <c:v>73.698524865428141</c:v>
              </c:pt>
              <c:pt idx="24">
                <c:v>75.064559215308279</c:v>
              </c:pt>
              <c:pt idx="25">
                <c:v>76.970542113653977</c:v>
              </c:pt>
              <c:pt idx="26">
                <c:v>77.157695675705384</c:v>
              </c:pt>
              <c:pt idx="27">
                <c:v>77.245104203411671</c:v>
              </c:pt>
              <c:pt idx="28">
                <c:v>77.575519515569525</c:v>
              </c:pt>
              <c:pt idx="29">
                <c:v>78.008555152640866</c:v>
              </c:pt>
              <c:pt idx="30">
                <c:v>76.941085645559298</c:v>
              </c:pt>
              <c:pt idx="31">
                <c:v>77.83865166564776</c:v>
              </c:pt>
              <c:pt idx="32">
                <c:v>76.558573202637007</c:v>
              </c:pt>
              <c:pt idx="33">
                <c:v>75.472921584974955</c:v>
              </c:pt>
              <c:pt idx="34">
                <c:v>76.0467259486757</c:v>
              </c:pt>
              <c:pt idx="35">
                <c:v>73.270269798130414</c:v>
              </c:pt>
              <c:pt idx="36">
                <c:v>74.552818610901966</c:v>
              </c:pt>
              <c:pt idx="37">
                <c:v>73.521717014887017</c:v>
              </c:pt>
              <c:pt idx="38">
                <c:v>75.315817570492925</c:v>
              </c:pt>
              <c:pt idx="39">
                <c:v>76.375215135127533</c:v>
              </c:pt>
              <c:pt idx="40">
                <c:v>74.196680670878422</c:v>
              </c:pt>
              <c:pt idx="41">
                <c:v>73.894006932723528</c:v>
              </c:pt>
              <c:pt idx="42">
                <c:v>73.03411502474502</c:v>
              </c:pt>
              <c:pt idx="43">
                <c:v>73.03072987416617</c:v>
              </c:pt>
              <c:pt idx="44">
                <c:v>75.852960540669173</c:v>
              </c:pt>
              <c:pt idx="45">
                <c:v>80.389555603905023</c:v>
              </c:pt>
              <c:pt idx="46">
                <c:v>75.472330805303329</c:v>
              </c:pt>
              <c:pt idx="47">
                <c:v>76.893918311891355</c:v>
              </c:pt>
              <c:pt idx="48">
                <c:v>72.883295163049752</c:v>
              </c:pt>
            </c:numLit>
          </c:val>
          <c:smooth val="0"/>
          <c:extLst>
            <c:ext xmlns:c16="http://schemas.microsoft.com/office/drawing/2014/chart" uri="{C3380CC4-5D6E-409C-BE32-E72D297353CC}">
              <c16:uniqueId val="{00000001-BFA7-45D9-93E4-F0408B251CA5}"/>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69.65101418253974</c:v>
              </c:pt>
              <c:pt idx="1">
                <c:v>59.966209926779825</c:v>
              </c:pt>
              <c:pt idx="2">
                <c:v>76.936653910389651</c:v>
              </c:pt>
              <c:pt idx="3">
                <c:v>77.889642863145482</c:v>
              </c:pt>
              <c:pt idx="4">
                <c:v>78.879369349779509</c:v>
              </c:pt>
              <c:pt idx="5">
                <c:v>80.222838239950306</c:v>
              </c:pt>
              <c:pt idx="6">
                <c:v>79.501571331835876</c:v>
              </c:pt>
              <c:pt idx="7">
                <c:v>77.088841252625684</c:v>
              </c:pt>
              <c:pt idx="8">
                <c:v>82.210340988076652</c:v>
              </c:pt>
              <c:pt idx="9">
                <c:v>74.390568241303058</c:v>
              </c:pt>
              <c:pt idx="10">
                <c:v>74.017430047903034</c:v>
              </c:pt>
              <c:pt idx="11">
                <c:v>74.753023860461951</c:v>
              </c:pt>
              <c:pt idx="12">
                <c:v>76.081472708177046</c:v>
              </c:pt>
              <c:pt idx="13">
                <c:v>77.076660695630466</c:v>
              </c:pt>
              <c:pt idx="14">
                <c:v>77.392168155736556</c:v>
              </c:pt>
              <c:pt idx="15">
                <c:v>75.810189893108472</c:v>
              </c:pt>
              <c:pt idx="16">
                <c:v>76.504880060916776</c:v>
              </c:pt>
              <c:pt idx="17">
                <c:v>75.281590281477961</c:v>
              </c:pt>
              <c:pt idx="18">
                <c:v>75.651919406842964</c:v>
              </c:pt>
              <c:pt idx="19">
                <c:v>76.592254853254133</c:v>
              </c:pt>
              <c:pt idx="20">
                <c:v>76.448623284336975</c:v>
              </c:pt>
              <c:pt idx="21">
                <c:v>73.044077461855167</c:v>
              </c:pt>
              <c:pt idx="22">
                <c:v>73.929492594699482</c:v>
              </c:pt>
              <c:pt idx="23">
                <c:v>71.842774755555112</c:v>
              </c:pt>
              <c:pt idx="24">
                <c:v>74.100887282252828</c:v>
              </c:pt>
              <c:pt idx="25">
                <c:v>76.658928163088774</c:v>
              </c:pt>
              <c:pt idx="26">
                <c:v>76.552289201551389</c:v>
              </c:pt>
              <c:pt idx="27">
                <c:v>76.756670817139025</c:v>
              </c:pt>
              <c:pt idx="28">
                <c:v>76.805192868805079</c:v>
              </c:pt>
              <c:pt idx="29">
                <c:v>77.573679873916973</c:v>
              </c:pt>
              <c:pt idx="30">
                <c:v>76.002399931427277</c:v>
              </c:pt>
              <c:pt idx="31">
                <c:v>77.213935786148241</c:v>
              </c:pt>
              <c:pt idx="32">
                <c:v>75.978867840765261</c:v>
              </c:pt>
              <c:pt idx="33">
                <c:v>75.005655018746893</c:v>
              </c:pt>
              <c:pt idx="34">
                <c:v>75.85952115110544</c:v>
              </c:pt>
              <c:pt idx="35">
                <c:v>73.602213503583499</c:v>
              </c:pt>
              <c:pt idx="36">
                <c:v>74.943833440278937</c:v>
              </c:pt>
              <c:pt idx="37">
                <c:v>73.897714269534674</c:v>
              </c:pt>
              <c:pt idx="38">
                <c:v>75.033641452046353</c:v>
              </c:pt>
              <c:pt idx="39">
                <c:v>76.233241174397264</c:v>
              </c:pt>
              <c:pt idx="40">
                <c:v>74.485827760736711</c:v>
              </c:pt>
              <c:pt idx="41">
                <c:v>73.892780481397736</c:v>
              </c:pt>
              <c:pt idx="42">
                <c:v>72.634701298014477</c:v>
              </c:pt>
              <c:pt idx="43">
                <c:v>72.44883075601139</c:v>
              </c:pt>
              <c:pt idx="44">
                <c:v>75.141187185290221</c:v>
              </c:pt>
              <c:pt idx="45">
                <c:v>80.319049563177003</c:v>
              </c:pt>
              <c:pt idx="46">
                <c:v>75.684034136240058</c:v>
              </c:pt>
              <c:pt idx="47">
                <c:v>76.30783643682858</c:v>
              </c:pt>
              <c:pt idx="48">
                <c:v>73.443206385039389</c:v>
              </c:pt>
            </c:numLit>
          </c:val>
          <c:smooth val="0"/>
          <c:extLst>
            <c:ext xmlns:c16="http://schemas.microsoft.com/office/drawing/2014/chart" uri="{C3380CC4-5D6E-409C-BE32-E72D297353CC}">
              <c16:uniqueId val="{00000002-BFA7-45D9-93E4-F0408B251CA5}"/>
            </c:ext>
          </c:extLst>
        </c:ser>
        <c:dLbls>
          <c:showLegendKey val="0"/>
          <c:showVal val="0"/>
          <c:showCatName val="0"/>
          <c:showSerName val="0"/>
          <c:showPercent val="0"/>
          <c:showBubbleSize val="0"/>
        </c:dLbls>
        <c:marker val="1"/>
        <c:smooth val="0"/>
        <c:axId val="479863920"/>
        <c:axId val="479859608"/>
      </c:lineChart>
      <c:dateAx>
        <c:axId val="47986392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9608"/>
        <c:crosses val="autoZero"/>
        <c:auto val="0"/>
        <c:lblOffset val="100"/>
        <c:baseTimeUnit val="months"/>
        <c:majorUnit val="6"/>
        <c:majorTimeUnit val="months"/>
        <c:minorUnit val="1"/>
        <c:minorTimeUnit val="months"/>
      </c:dateAx>
      <c:valAx>
        <c:axId val="479859608"/>
        <c:scaling>
          <c:orientation val="minMax"/>
          <c:max val="90"/>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392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95.147360951808679</c:v>
              </c:pt>
              <c:pt idx="1">
                <c:v>87.246413353651349</c:v>
              </c:pt>
              <c:pt idx="2">
                <c:v>89.558329753592531</c:v>
              </c:pt>
              <c:pt idx="3">
                <c:v>94.399770469301004</c:v>
              </c:pt>
              <c:pt idx="4">
                <c:v>93.400117186965289</c:v>
              </c:pt>
              <c:pt idx="5">
                <c:v>95.567459986047808</c:v>
              </c:pt>
              <c:pt idx="6">
                <c:v>95.316441161790053</c:v>
              </c:pt>
              <c:pt idx="7">
                <c:v>95.82528807577377</c:v>
              </c:pt>
              <c:pt idx="8">
                <c:v>96.571432144054825</c:v>
              </c:pt>
              <c:pt idx="9">
                <c:v>97.784299580295581</c:v>
              </c:pt>
              <c:pt idx="10">
                <c:v>99.264165452607358</c:v>
              </c:pt>
              <c:pt idx="11">
                <c:v>98.827489746587062</c:v>
              </c:pt>
              <c:pt idx="12">
                <c:v>98.402839600824464</c:v>
              </c:pt>
              <c:pt idx="13">
                <c:v>100.80565151416698</c:v>
              </c:pt>
              <c:pt idx="14">
                <c:v>102.00199188542778</c:v>
              </c:pt>
              <c:pt idx="15">
                <c:v>97.966606883748824</c:v>
              </c:pt>
              <c:pt idx="16">
                <c:v>95.160676037962844</c:v>
              </c:pt>
              <c:pt idx="17">
                <c:v>94.901463538860725</c:v>
              </c:pt>
              <c:pt idx="18">
                <c:v>98.302075642069724</c:v>
              </c:pt>
              <c:pt idx="19">
                <c:v>96.811717069724907</c:v>
              </c:pt>
              <c:pt idx="20">
                <c:v>96.720762575103592</c:v>
              </c:pt>
              <c:pt idx="21">
                <c:v>93.873968818877586</c:v>
              </c:pt>
              <c:pt idx="22">
                <c:v>93.660030286239873</c:v>
              </c:pt>
              <c:pt idx="23">
                <c:v>98.260237584924525</c:v>
              </c:pt>
              <c:pt idx="24">
                <c:v>96.193690037635406</c:v>
              </c:pt>
              <c:pt idx="25">
                <c:v>96.353911237430211</c:v>
              </c:pt>
              <c:pt idx="26">
                <c:v>97.188976975312471</c:v>
              </c:pt>
              <c:pt idx="27">
                <c:v>96.285480962913326</c:v>
              </c:pt>
              <c:pt idx="28">
                <c:v>96.370287109799236</c:v>
              </c:pt>
              <c:pt idx="29">
                <c:v>97.425101388260771</c:v>
              </c:pt>
              <c:pt idx="30">
                <c:v>95.916007335667629</c:v>
              </c:pt>
              <c:pt idx="31">
                <c:v>94.75136187631297</c:v>
              </c:pt>
              <c:pt idx="32">
                <c:v>95.796776657374821</c:v>
              </c:pt>
              <c:pt idx="33">
                <c:v>93.424161320883002</c:v>
              </c:pt>
              <c:pt idx="34">
                <c:v>96.290615688082568</c:v>
              </c:pt>
              <c:pt idx="35">
                <c:v>94.15837808683672</c:v>
              </c:pt>
              <c:pt idx="36">
                <c:v>94.539354458796808</c:v>
              </c:pt>
              <c:pt idx="37">
                <c:v>91.967580520748982</c:v>
              </c:pt>
              <c:pt idx="38">
                <c:v>91.268782848973558</c:v>
              </c:pt>
              <c:pt idx="39">
                <c:v>94.505814189599036</c:v>
              </c:pt>
              <c:pt idx="40">
                <c:v>95.238361736463418</c:v>
              </c:pt>
              <c:pt idx="41">
                <c:v>92.22824344545964</c:v>
              </c:pt>
              <c:pt idx="42">
                <c:v>91.968550371031881</c:v>
              </c:pt>
              <c:pt idx="43">
                <c:v>92.771440816967257</c:v>
              </c:pt>
              <c:pt idx="44">
                <c:v>91.849694862058698</c:v>
              </c:pt>
              <c:pt idx="45">
                <c:v>97.626859348688029</c:v>
              </c:pt>
              <c:pt idx="46">
                <c:v>89.300345009172247</c:v>
              </c:pt>
              <c:pt idx="47">
                <c:v>96.221350616564067</c:v>
              </c:pt>
              <c:pt idx="48">
                <c:v>92.316847445861654</c:v>
              </c:pt>
            </c:numLit>
          </c:val>
          <c:smooth val="0"/>
          <c:extLst>
            <c:ext xmlns:c16="http://schemas.microsoft.com/office/drawing/2014/chart" uri="{C3380CC4-5D6E-409C-BE32-E72D297353CC}">
              <c16:uniqueId val="{00000001-0BFA-4CC7-9AE6-5B9A7F98EA03}"/>
            </c:ext>
          </c:extLst>
        </c:ser>
        <c:dLbls>
          <c:showLegendKey val="0"/>
          <c:showVal val="0"/>
          <c:showCatName val="0"/>
          <c:showSerName val="0"/>
          <c:showPercent val="0"/>
          <c:showBubbleSize val="0"/>
        </c:dLbls>
        <c:marker val="1"/>
        <c:smooth val="0"/>
        <c:axId val="545027992"/>
        <c:axId val="545028384"/>
      </c:lineChart>
      <c:dateAx>
        <c:axId val="545027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8384"/>
        <c:crosses val="autoZero"/>
        <c:auto val="0"/>
        <c:lblOffset val="100"/>
        <c:baseTimeUnit val="months"/>
        <c:majorUnit val="6"/>
        <c:majorTimeUnit val="months"/>
        <c:minorUnit val="1"/>
        <c:minorTimeUnit val="months"/>
      </c:dateAx>
      <c:valAx>
        <c:axId val="545028384"/>
        <c:scaling>
          <c:orientation val="minMax"/>
          <c:max val="11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7992"/>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113.11792010824571</c:v>
              </c:pt>
              <c:pt idx="1">
                <c:v>97.884041422455937</c:v>
              </c:pt>
              <c:pt idx="2">
                <c:v>97.993296893462471</c:v>
              </c:pt>
              <c:pt idx="3">
                <c:v>112.77990521173342</c:v>
              </c:pt>
              <c:pt idx="4">
                <c:v>113.54839139346483</c:v>
              </c:pt>
              <c:pt idx="5">
                <c:v>114.70798062663047</c:v>
              </c:pt>
              <c:pt idx="6">
                <c:v>115.61311883758485</c:v>
              </c:pt>
              <c:pt idx="7">
                <c:v>116.966056422534</c:v>
              </c:pt>
              <c:pt idx="8">
                <c:v>118.37381037419696</c:v>
              </c:pt>
              <c:pt idx="9">
                <c:v>119.54415040090677</c:v>
              </c:pt>
              <c:pt idx="10">
                <c:v>121.83433150494882</c:v>
              </c:pt>
              <c:pt idx="11">
                <c:v>121.77441099913757</c:v>
              </c:pt>
              <c:pt idx="12">
                <c:v>123.94480137605272</c:v>
              </c:pt>
              <c:pt idx="13">
                <c:v>123.31780023082528</c:v>
              </c:pt>
              <c:pt idx="14">
                <c:v>122.92573993616718</c:v>
              </c:pt>
              <c:pt idx="15">
                <c:v>122.60040241890042</c:v>
              </c:pt>
              <c:pt idx="16">
                <c:v>122.3615235128628</c:v>
              </c:pt>
              <c:pt idx="17">
                <c:v>119.50000985747479</c:v>
              </c:pt>
              <c:pt idx="18">
                <c:v>124.5566766315419</c:v>
              </c:pt>
              <c:pt idx="19">
                <c:v>122.28761969513677</c:v>
              </c:pt>
              <c:pt idx="20">
                <c:v>122.00263204199906</c:v>
              </c:pt>
              <c:pt idx="21">
                <c:v>118.57786042099596</c:v>
              </c:pt>
              <c:pt idx="22">
                <c:v>119.94168823966022</c:v>
              </c:pt>
              <c:pt idx="23">
                <c:v>126.67548352899158</c:v>
              </c:pt>
              <c:pt idx="24">
                <c:v>120.82074399759428</c:v>
              </c:pt>
              <c:pt idx="25">
                <c:v>127.94636804871642</c:v>
              </c:pt>
              <c:pt idx="26">
                <c:v>125.65075104087113</c:v>
              </c:pt>
              <c:pt idx="27">
                <c:v>125.29019752106505</c:v>
              </c:pt>
              <c:pt idx="28">
                <c:v>126.7084181477443</c:v>
              </c:pt>
              <c:pt idx="29">
                <c:v>132.18343580851786</c:v>
              </c:pt>
              <c:pt idx="30">
                <c:v>128.2881515108015</c:v>
              </c:pt>
              <c:pt idx="31">
                <c:v>124.67275914070564</c:v>
              </c:pt>
              <c:pt idx="32">
                <c:v>129.38826356420279</c:v>
              </c:pt>
              <c:pt idx="33">
                <c:v>129.38818017757893</c:v>
              </c:pt>
              <c:pt idx="34">
                <c:v>132.8070297886793</c:v>
              </c:pt>
              <c:pt idx="35">
                <c:v>131.78744633122287</c:v>
              </c:pt>
              <c:pt idx="36">
                <c:v>131.95717267989122</c:v>
              </c:pt>
              <c:pt idx="37">
                <c:v>127.50686356997531</c:v>
              </c:pt>
              <c:pt idx="38">
                <c:v>129.12676546852762</c:v>
              </c:pt>
              <c:pt idx="39">
                <c:v>131.81514262739057</c:v>
              </c:pt>
              <c:pt idx="40">
                <c:v>135.93625705826108</c:v>
              </c:pt>
              <c:pt idx="41">
                <c:v>130.26617709039132</c:v>
              </c:pt>
              <c:pt idx="42">
                <c:v>131.65957211198796</c:v>
              </c:pt>
              <c:pt idx="43">
                <c:v>132.33762582964758</c:v>
              </c:pt>
              <c:pt idx="44">
                <c:v>127.3540517613784</c:v>
              </c:pt>
              <c:pt idx="45">
                <c:v>139.98868613405037</c:v>
              </c:pt>
              <c:pt idx="46">
                <c:v>131.454596269105</c:v>
              </c:pt>
              <c:pt idx="47">
                <c:v>138.00109722497956</c:v>
              </c:pt>
              <c:pt idx="48">
                <c:v>135.82454825946337</c:v>
              </c:pt>
            </c:numLit>
          </c:val>
          <c:smooth val="0"/>
          <c:extLst>
            <c:ext xmlns:c16="http://schemas.microsoft.com/office/drawing/2014/chart" uri="{C3380CC4-5D6E-409C-BE32-E72D297353CC}">
              <c16:uniqueId val="{00000001-29E6-47BA-B403-7F5DA20CF0E7}"/>
            </c:ext>
          </c:extLst>
        </c:ser>
        <c:dLbls>
          <c:showLegendKey val="0"/>
          <c:showVal val="0"/>
          <c:showCatName val="0"/>
          <c:showSerName val="0"/>
          <c:showPercent val="0"/>
          <c:showBubbleSize val="0"/>
        </c:dLbls>
        <c:marker val="1"/>
        <c:smooth val="0"/>
        <c:axId val="545025640"/>
        <c:axId val="545028776"/>
      </c:lineChart>
      <c:dateAx>
        <c:axId val="545025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8776"/>
        <c:crosses val="autoZero"/>
        <c:auto val="0"/>
        <c:lblOffset val="100"/>
        <c:baseTimeUnit val="months"/>
        <c:majorUnit val="6"/>
        <c:majorTimeUnit val="months"/>
        <c:minorUnit val="1"/>
        <c:minorTimeUnit val="months"/>
      </c:dateAx>
      <c:valAx>
        <c:axId val="545028776"/>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5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101.77391072336486</c:v>
              </c:pt>
              <c:pt idx="1">
                <c:v>91.168983109862126</c:v>
              </c:pt>
              <c:pt idx="2">
                <c:v>92.668679803761549</c:v>
              </c:pt>
              <c:pt idx="3">
                <c:v>101.17734909767719</c:v>
              </c:pt>
              <c:pt idx="4">
                <c:v>100.82968800210081</c:v>
              </c:pt>
              <c:pt idx="5">
                <c:v>102.6254269404532</c:v>
              </c:pt>
              <c:pt idx="6">
                <c:v>102.80073498064493</c:v>
              </c:pt>
              <c:pt idx="7">
                <c:v>103.62083591817724</c:v>
              </c:pt>
              <c:pt idx="8">
                <c:v>104.61094517326291</c:v>
              </c:pt>
              <c:pt idx="9">
                <c:v>105.80813084949503</c:v>
              </c:pt>
              <c:pt idx="10">
                <c:v>107.58679622865395</c:v>
              </c:pt>
              <c:pt idx="11">
                <c:v>107.28904703372018</c:v>
              </c:pt>
              <c:pt idx="12">
                <c:v>107.82130451854567</c:v>
              </c:pt>
              <c:pt idx="13">
                <c:v>109.10688870088944</c:v>
              </c:pt>
              <c:pt idx="14">
                <c:v>109.71751462786072</c:v>
              </c:pt>
              <c:pt idx="15">
                <c:v>107.05019024668216</c:v>
              </c:pt>
              <c:pt idx="16">
                <c:v>105.19084638780245</c:v>
              </c:pt>
              <c:pt idx="17">
                <c:v>103.97204893741458</c:v>
              </c:pt>
              <c:pt idx="18">
                <c:v>107.98332254566245</c:v>
              </c:pt>
              <c:pt idx="19">
                <c:v>106.20582302118832</c:v>
              </c:pt>
              <c:pt idx="20">
                <c:v>106.04331981341635</c:v>
              </c:pt>
              <c:pt idx="21">
                <c:v>102.98339974017026</c:v>
              </c:pt>
              <c:pt idx="22">
                <c:v>103.35125430388392</c:v>
              </c:pt>
              <c:pt idx="23">
                <c:v>108.73821102360428</c:v>
              </c:pt>
              <c:pt idx="24">
                <c:v>105.27478747994911</c:v>
              </c:pt>
              <c:pt idx="25">
                <c:v>108.00346457872058</c:v>
              </c:pt>
              <c:pt idx="26">
                <c:v>107.68410741562792</c:v>
              </c:pt>
              <c:pt idx="27">
                <c:v>106.98081860985718</c:v>
              </c:pt>
              <c:pt idx="28">
                <c:v>107.55731437750255</c:v>
              </c:pt>
              <c:pt idx="29">
                <c:v>110.24205555241238</c:v>
              </c:pt>
              <c:pt idx="30">
                <c:v>107.85306631759019</c:v>
              </c:pt>
              <c:pt idx="31">
                <c:v>105.78472074294463</c:v>
              </c:pt>
              <c:pt idx="32">
                <c:v>108.18346189910477</c:v>
              </c:pt>
              <c:pt idx="33">
                <c:v>106.68570531984736</c:v>
              </c:pt>
              <c:pt idx="34">
                <c:v>109.75585254631825</c:v>
              </c:pt>
              <c:pt idx="35">
                <c:v>108.03390034566374</c:v>
              </c:pt>
              <c:pt idx="36">
                <c:v>108.33697937556568</c:v>
              </c:pt>
              <c:pt idx="37">
                <c:v>105.07250541045477</c:v>
              </c:pt>
              <c:pt idx="38">
                <c:v>105.22871608729596</c:v>
              </c:pt>
              <c:pt idx="39">
                <c:v>108.26343406576213</c:v>
              </c:pt>
              <c:pt idx="40">
                <c:v>110.2454979418427</c:v>
              </c:pt>
              <c:pt idx="41">
                <c:v>106.25453268393359</c:v>
              </c:pt>
              <c:pt idx="42">
                <c:v>106.60440720557855</c:v>
              </c:pt>
              <c:pt idx="43">
                <c:v>107.3612647603815</c:v>
              </c:pt>
              <c:pt idx="44">
                <c:v>104.94174091651675</c:v>
              </c:pt>
              <c:pt idx="45">
                <c:v>113.24756158525116</c:v>
              </c:pt>
              <c:pt idx="46">
                <c:v>104.84450485556032</c:v>
              </c:pt>
              <c:pt idx="47">
                <c:v>111.62741382993396</c:v>
              </c:pt>
              <c:pt idx="48">
                <c:v>108.36008474179395</c:v>
              </c:pt>
            </c:numLit>
          </c:val>
          <c:smooth val="0"/>
          <c:extLst>
            <c:ext xmlns:c16="http://schemas.microsoft.com/office/drawing/2014/chart" uri="{C3380CC4-5D6E-409C-BE32-E72D297353CC}">
              <c16:uniqueId val="{00000001-42D7-443D-8D64-9B993F4FC345}"/>
            </c:ext>
          </c:extLst>
        </c:ser>
        <c:dLbls>
          <c:showLegendKey val="0"/>
          <c:showVal val="0"/>
          <c:showCatName val="0"/>
          <c:showSerName val="0"/>
          <c:showPercent val="0"/>
          <c:showBubbleSize val="0"/>
        </c:dLbls>
        <c:marker val="1"/>
        <c:smooth val="0"/>
        <c:axId val="474521152"/>
        <c:axId val="474511744"/>
      </c:lineChart>
      <c:dateAx>
        <c:axId val="474521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511744"/>
        <c:crosses val="autoZero"/>
        <c:auto val="0"/>
        <c:lblOffset val="100"/>
        <c:baseTimeUnit val="months"/>
        <c:majorUnit val="6"/>
        <c:majorTimeUnit val="months"/>
        <c:minorUnit val="1"/>
        <c:minorTimeUnit val="months"/>
      </c:dateAx>
      <c:valAx>
        <c:axId val="474511744"/>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521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58.705304986288574</c:v>
              </c:pt>
              <c:pt idx="1">
                <c:v>52.286930096807623</c:v>
              </c:pt>
              <c:pt idx="2">
                <c:v>70.9113026005855</c:v>
              </c:pt>
              <c:pt idx="3">
                <c:v>74.094749983565549</c:v>
              </c:pt>
              <c:pt idx="4">
                <c:v>70.865245323036135</c:v>
              </c:pt>
              <c:pt idx="5">
                <c:v>70.297819808031875</c:v>
              </c:pt>
              <c:pt idx="6">
                <c:v>69.750855265634641</c:v>
              </c:pt>
              <c:pt idx="7">
                <c:v>67.585040718738782</c:v>
              </c:pt>
              <c:pt idx="8">
                <c:v>73.394868323076636</c:v>
              </c:pt>
              <c:pt idx="9">
                <c:v>68.031116606732326</c:v>
              </c:pt>
              <c:pt idx="10">
                <c:v>73.247403942831156</c:v>
              </c:pt>
              <c:pt idx="11">
                <c:v>72.543622633300131</c:v>
              </c:pt>
              <c:pt idx="12">
                <c:v>74.422680179095991</c:v>
              </c:pt>
              <c:pt idx="13">
                <c:v>73.172996291877638</c:v>
              </c:pt>
              <c:pt idx="14">
                <c:v>70.632364041293272</c:v>
              </c:pt>
              <c:pt idx="15">
                <c:v>68.01971276576883</c:v>
              </c:pt>
              <c:pt idx="16">
                <c:v>68.007833149672763</c:v>
              </c:pt>
              <c:pt idx="17">
                <c:v>65.96364890748157</c:v>
              </c:pt>
              <c:pt idx="18">
                <c:v>66.395718663622432</c:v>
              </c:pt>
              <c:pt idx="19">
                <c:v>65.496974480339347</c:v>
              </c:pt>
              <c:pt idx="20">
                <c:v>66.794195512412131</c:v>
              </c:pt>
              <c:pt idx="21">
                <c:v>64.012188697758234</c:v>
              </c:pt>
              <c:pt idx="22">
                <c:v>63.728619726426949</c:v>
              </c:pt>
              <c:pt idx="23">
                <c:v>61.254148604722502</c:v>
              </c:pt>
              <c:pt idx="24">
                <c:v>61.017312202820086</c:v>
              </c:pt>
              <c:pt idx="25">
                <c:v>63.361502917223454</c:v>
              </c:pt>
              <c:pt idx="26">
                <c:v>63.964129768710976</c:v>
              </c:pt>
              <c:pt idx="27">
                <c:v>63.330901482893395</c:v>
              </c:pt>
              <c:pt idx="28">
                <c:v>64.029606561230082</c:v>
              </c:pt>
              <c:pt idx="29">
                <c:v>64.981567186314919</c:v>
              </c:pt>
              <c:pt idx="30">
                <c:v>63.652544185512191</c:v>
              </c:pt>
              <c:pt idx="31">
                <c:v>64.121292595382201</c:v>
              </c:pt>
              <c:pt idx="32">
                <c:v>62.648804475826317</c:v>
              </c:pt>
              <c:pt idx="33">
                <c:v>61.660043489134644</c:v>
              </c:pt>
              <c:pt idx="34">
                <c:v>62.924125201757398</c:v>
              </c:pt>
              <c:pt idx="35">
                <c:v>59.483115516531214</c:v>
              </c:pt>
              <c:pt idx="36">
                <c:v>60.691991462765792</c:v>
              </c:pt>
              <c:pt idx="37">
                <c:v>60.293831872528777</c:v>
              </c:pt>
              <c:pt idx="38">
                <c:v>61.282523036275414</c:v>
              </c:pt>
              <c:pt idx="39">
                <c:v>61.87983536542211</c:v>
              </c:pt>
              <c:pt idx="40">
                <c:v>60.176125386645296</c:v>
              </c:pt>
              <c:pt idx="41">
                <c:v>59.419680375016362</c:v>
              </c:pt>
              <c:pt idx="42">
                <c:v>59.284287896549039</c:v>
              </c:pt>
              <c:pt idx="43">
                <c:v>59.287856414807159</c:v>
              </c:pt>
              <c:pt idx="44">
                <c:v>60.29459784416715</c:v>
              </c:pt>
              <c:pt idx="45">
                <c:v>64.3000958479697</c:v>
              </c:pt>
              <c:pt idx="46">
                <c:v>60.270739345746406</c:v>
              </c:pt>
              <c:pt idx="47">
                <c:v>61.473952480653303</c:v>
              </c:pt>
              <c:pt idx="48">
                <c:v>58.012829625510861</c:v>
              </c:pt>
            </c:numLit>
          </c:val>
          <c:smooth val="0"/>
          <c:extLst>
            <c:ext xmlns:c16="http://schemas.microsoft.com/office/drawing/2014/chart" uri="{C3380CC4-5D6E-409C-BE32-E72D297353CC}">
              <c16:uniqueId val="{00000001-5FB6-4E2F-A2B1-49363CA62837}"/>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59.204297645804772</c:v>
              </c:pt>
              <c:pt idx="1">
                <c:v>53.196939257383605</c:v>
              </c:pt>
              <c:pt idx="2">
                <c:v>71.377078071804348</c:v>
              </c:pt>
              <c:pt idx="3">
                <c:v>69.77458286982602</c:v>
              </c:pt>
              <c:pt idx="4">
                <c:v>68.14438938095573</c:v>
              </c:pt>
              <c:pt idx="5">
                <c:v>69.573919426121094</c:v>
              </c:pt>
              <c:pt idx="6">
                <c:v>68.883119210121208</c:v>
              </c:pt>
              <c:pt idx="7">
                <c:v>66.749447065621581</c:v>
              </c:pt>
              <c:pt idx="8">
                <c:v>71.944379992139687</c:v>
              </c:pt>
              <c:pt idx="9">
                <c:v>67.860453725761488</c:v>
              </c:pt>
              <c:pt idx="10">
                <c:v>66.075139968977624</c:v>
              </c:pt>
              <c:pt idx="11">
                <c:v>66.246598150519659</c:v>
              </c:pt>
              <c:pt idx="12">
                <c:v>66.193645635677882</c:v>
              </c:pt>
              <c:pt idx="13">
                <c:v>66.855869650382473</c:v>
              </c:pt>
              <c:pt idx="14">
                <c:v>67.01251280289371</c:v>
              </c:pt>
              <c:pt idx="15">
                <c:v>64.668283949777347</c:v>
              </c:pt>
              <c:pt idx="16">
                <c:v>64.805003170736285</c:v>
              </c:pt>
              <c:pt idx="17">
                <c:v>63.225965692492103</c:v>
              </c:pt>
              <c:pt idx="18">
                <c:v>64.578272942044137</c:v>
              </c:pt>
              <c:pt idx="19">
                <c:v>63.358128315160599</c:v>
              </c:pt>
              <c:pt idx="20">
                <c:v>63.18824588508437</c:v>
              </c:pt>
              <c:pt idx="21">
                <c:v>61.002158171260213</c:v>
              </c:pt>
              <c:pt idx="22">
                <c:v>61.329105136972252</c:v>
              </c:pt>
              <c:pt idx="23">
                <c:v>60.642880625411642</c:v>
              </c:pt>
              <c:pt idx="24">
                <c:v>60.954509186241168</c:v>
              </c:pt>
              <c:pt idx="25">
                <c:v>63.154259953691671</c:v>
              </c:pt>
              <c:pt idx="26">
                <c:v>63.301599843674481</c:v>
              </c:pt>
              <c:pt idx="27">
                <c:v>63.056482175326224</c:v>
              </c:pt>
              <c:pt idx="28">
                <c:v>62.996819641038158</c:v>
              </c:pt>
              <c:pt idx="29">
                <c:v>64.427229198863799</c:v>
              </c:pt>
              <c:pt idx="30">
                <c:v>62.844110562207923</c:v>
              </c:pt>
              <c:pt idx="31">
                <c:v>63.283898708524774</c:v>
              </c:pt>
              <c:pt idx="32">
                <c:v>61.684557077913972</c:v>
              </c:pt>
              <c:pt idx="33">
                <c:v>61.53472177386945</c:v>
              </c:pt>
              <c:pt idx="34">
                <c:v>62.724291993212923</c:v>
              </c:pt>
              <c:pt idx="35">
                <c:v>60.071817006992269</c:v>
              </c:pt>
              <c:pt idx="36">
                <c:v>61.300991746142216</c:v>
              </c:pt>
              <c:pt idx="37">
                <c:v>60.719575425931161</c:v>
              </c:pt>
              <c:pt idx="38">
                <c:v>60.920838182918224</c:v>
              </c:pt>
              <c:pt idx="39">
                <c:v>61.840290355791815</c:v>
              </c:pt>
              <c:pt idx="40">
                <c:v>60.389223786291083</c:v>
              </c:pt>
              <c:pt idx="41">
                <c:v>59.526073483171217</c:v>
              </c:pt>
              <c:pt idx="42">
                <c:v>58.817696347323448</c:v>
              </c:pt>
              <c:pt idx="43">
                <c:v>58.512943953659381</c:v>
              </c:pt>
              <c:pt idx="44">
                <c:v>59.515806146298232</c:v>
              </c:pt>
              <c:pt idx="45">
                <c:v>64.418931673623234</c:v>
              </c:pt>
              <c:pt idx="46">
                <c:v>60.480363514891145</c:v>
              </c:pt>
              <c:pt idx="47">
                <c:v>61.135905376042686</c:v>
              </c:pt>
              <c:pt idx="48">
                <c:v>58.816574094112937</c:v>
              </c:pt>
            </c:numLit>
          </c:val>
          <c:smooth val="0"/>
          <c:extLst>
            <c:ext xmlns:c16="http://schemas.microsoft.com/office/drawing/2014/chart" uri="{C3380CC4-5D6E-409C-BE32-E72D297353CC}">
              <c16:uniqueId val="{00000002-5FB6-4E2F-A2B1-49363CA62837}"/>
            </c:ext>
          </c:extLst>
        </c:ser>
        <c:dLbls>
          <c:showLegendKey val="0"/>
          <c:showVal val="0"/>
          <c:showCatName val="0"/>
          <c:showSerName val="0"/>
          <c:showPercent val="0"/>
          <c:showBubbleSize val="0"/>
        </c:dLbls>
        <c:marker val="1"/>
        <c:smooth val="0"/>
        <c:axId val="479860000"/>
        <c:axId val="479865096"/>
      </c:lineChart>
      <c:dateAx>
        <c:axId val="4798600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5096"/>
        <c:crosses val="autoZero"/>
        <c:auto val="0"/>
        <c:lblOffset val="100"/>
        <c:baseTimeUnit val="months"/>
        <c:majorUnit val="6"/>
        <c:majorTimeUnit val="months"/>
        <c:minorUnit val="1"/>
        <c:minorTimeUnit val="months"/>
      </c:dateAx>
      <c:valAx>
        <c:axId val="479865096"/>
        <c:scaling>
          <c:orientation val="minMax"/>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00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83.198628333964592</c:v>
              </c:pt>
              <c:pt idx="1">
                <c:v>68.503795021290955</c:v>
              </c:pt>
              <c:pt idx="2">
                <c:v>85.10239940609371</c:v>
              </c:pt>
              <c:pt idx="3">
                <c:v>92.951476223504542</c:v>
              </c:pt>
              <c:pt idx="4">
                <c:v>95.303577548115157</c:v>
              </c:pt>
              <c:pt idx="5">
                <c:v>94.670449565929772</c:v>
              </c:pt>
              <c:pt idx="6">
                <c:v>94.683587241446943</c:v>
              </c:pt>
              <c:pt idx="7">
                <c:v>91.182997688401628</c:v>
              </c:pt>
              <c:pt idx="8">
                <c:v>95.50755482624254</c:v>
              </c:pt>
              <c:pt idx="9">
                <c:v>84.739111062785085</c:v>
              </c:pt>
              <c:pt idx="10">
                <c:v>91.28844028690699</c:v>
              </c:pt>
              <c:pt idx="11">
                <c:v>92.599162599827665</c:v>
              </c:pt>
              <c:pt idx="12">
                <c:v>99.929843063422382</c:v>
              </c:pt>
              <c:pt idx="13">
                <c:v>99.143904615812232</c:v>
              </c:pt>
              <c:pt idx="14">
                <c:v>97.34378342490173</c:v>
              </c:pt>
              <c:pt idx="15">
                <c:v>95.891816426197948</c:v>
              </c:pt>
              <c:pt idx="16">
                <c:v>97.203327960172757</c:v>
              </c:pt>
              <c:pt idx="17">
                <c:v>96.382103456317495</c:v>
              </c:pt>
              <c:pt idx="18">
                <c:v>93.890647817733424</c:v>
              </c:pt>
              <c:pt idx="19">
                <c:v>95.956427834930949</c:v>
              </c:pt>
              <c:pt idx="20">
                <c:v>96.303218264409679</c:v>
              </c:pt>
              <c:pt idx="21">
                <c:v>96.565269522107243</c:v>
              </c:pt>
              <c:pt idx="22">
                <c:v>98.154532940756241</c:v>
              </c:pt>
              <c:pt idx="23">
                <c:v>90.032237272408636</c:v>
              </c:pt>
              <c:pt idx="24">
                <c:v>93.502099836471388</c:v>
              </c:pt>
              <c:pt idx="25">
                <c:v>94.832918476518586</c:v>
              </c:pt>
              <c:pt idx="26">
                <c:v>94.474747702479277</c:v>
              </c:pt>
              <c:pt idx="27">
                <c:v>95.508019181882801</c:v>
              </c:pt>
              <c:pt idx="28">
                <c:v>95.355040308813869</c:v>
              </c:pt>
              <c:pt idx="29">
                <c:v>95.106967360172334</c:v>
              </c:pt>
              <c:pt idx="30">
                <c:v>94.38279666180425</c:v>
              </c:pt>
              <c:pt idx="31">
                <c:v>95.843201941460379</c:v>
              </c:pt>
              <c:pt idx="32">
                <c:v>94.815668397414925</c:v>
              </c:pt>
              <c:pt idx="33">
                <c:v>93.602844178406968</c:v>
              </c:pt>
              <c:pt idx="34">
                <c:v>93.270633530817335</c:v>
              </c:pt>
              <c:pt idx="35">
                <c:v>91.366428916799023</c:v>
              </c:pt>
              <c:pt idx="36">
                <c:v>92.74567614088528</c:v>
              </c:pt>
              <c:pt idx="37">
                <c:v>90.883814330288999</c:v>
              </c:pt>
              <c:pt idx="38">
                <c:v>93.7350450385768</c:v>
              </c:pt>
              <c:pt idx="39">
                <c:v>95.400946873562376</c:v>
              </c:pt>
              <c:pt idx="40">
                <c:v>92.599187393690201</c:v>
              </c:pt>
              <c:pt idx="41">
                <c:v>92.892105537699592</c:v>
              </c:pt>
              <c:pt idx="42">
                <c:v>91.08128084910247</c:v>
              </c:pt>
              <c:pt idx="43">
                <c:v>91.068768746350401</c:v>
              </c:pt>
              <c:pt idx="44">
                <c:v>96.273897394739194</c:v>
              </c:pt>
              <c:pt idx="45">
                <c:v>101.50757734573817</c:v>
              </c:pt>
              <c:pt idx="46">
                <c:v>95.424991977469958</c:v>
              </c:pt>
              <c:pt idx="47">
                <c:v>97.133204069281888</c:v>
              </c:pt>
              <c:pt idx="48">
                <c:v>92.40134109477107</c:v>
              </c:pt>
            </c:numLit>
          </c:val>
          <c:smooth val="0"/>
          <c:extLst>
            <c:ext xmlns:c16="http://schemas.microsoft.com/office/drawing/2014/chart" uri="{C3380CC4-5D6E-409C-BE32-E72D297353CC}">
              <c16:uniqueId val="{00000001-3129-4066-A9C1-DA9EACFA7F3E}"/>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83.344429714126349</c:v>
              </c:pt>
              <c:pt idx="1">
                <c:v>68.83927887584835</c:v>
              </c:pt>
              <c:pt idx="2">
                <c:v>84.224071145213159</c:v>
              </c:pt>
              <c:pt idx="3">
                <c:v>88.526754357606364</c:v>
              </c:pt>
              <c:pt idx="4">
                <c:v>92.950636711103556</c:v>
              </c:pt>
              <c:pt idx="5">
                <c:v>94.181297796800564</c:v>
              </c:pt>
              <c:pt idx="6">
                <c:v>93.420095558428969</c:v>
              </c:pt>
              <c:pt idx="7">
                <c:v>90.641580091634012</c:v>
              </c:pt>
              <c:pt idx="8">
                <c:v>95.666824587885458</c:v>
              </c:pt>
              <c:pt idx="9">
                <c:v>82.950154520467464</c:v>
              </c:pt>
              <c:pt idx="10">
                <c:v>84.42807706227245</c:v>
              </c:pt>
              <c:pt idx="11">
                <c:v>85.903132272536965</c:v>
              </c:pt>
              <c:pt idx="12">
                <c:v>89.042303446915611</c:v>
              </c:pt>
              <c:pt idx="13">
                <c:v>90.473936131596574</c:v>
              </c:pt>
              <c:pt idx="14">
                <c:v>90.997680789427378</c:v>
              </c:pt>
              <c:pt idx="15">
                <c:v>90.414850348801508</c:v>
              </c:pt>
              <c:pt idx="16">
                <c:v>91.840921329221544</c:v>
              </c:pt>
              <c:pt idx="17">
                <c:v>91.083940848691853</c:v>
              </c:pt>
              <c:pt idx="18">
                <c:v>90.167106256142517</c:v>
              </c:pt>
              <c:pt idx="19">
                <c:v>93.939369924910054</c:v>
              </c:pt>
              <c:pt idx="20">
                <c:v>93.830147631735088</c:v>
              </c:pt>
              <c:pt idx="21">
                <c:v>88.828463308269804</c:v>
              </c:pt>
              <c:pt idx="22">
                <c:v>90.445911003385262</c:v>
              </c:pt>
              <c:pt idx="23">
                <c:v>86.523445346600454</c:v>
              </c:pt>
              <c:pt idx="24">
                <c:v>91.33298287621443</c:v>
              </c:pt>
              <c:pt idx="25">
                <c:v>94.360665618796475</c:v>
              </c:pt>
              <c:pt idx="26">
                <c:v>93.921114594615133</c:v>
              </c:pt>
              <c:pt idx="27">
                <c:v>94.714693825974223</c:v>
              </c:pt>
              <c:pt idx="28">
                <c:v>94.905022777863294</c:v>
              </c:pt>
              <c:pt idx="29">
                <c:v>94.805870603510016</c:v>
              </c:pt>
              <c:pt idx="30">
                <c:v>93.250108662106939</c:v>
              </c:pt>
              <c:pt idx="31">
                <c:v>95.473241033261189</c:v>
              </c:pt>
              <c:pt idx="32">
                <c:v>94.715658135118375</c:v>
              </c:pt>
              <c:pt idx="33">
                <c:v>92.663173136685927</c:v>
              </c:pt>
              <c:pt idx="34">
                <c:v>93.077002866929845</c:v>
              </c:pt>
              <c:pt idx="35">
                <c:v>91.337675252108596</c:v>
              </c:pt>
              <c:pt idx="36">
                <c:v>92.826686841397205</c:v>
              </c:pt>
              <c:pt idx="37">
                <c:v>91.171441424268437</c:v>
              </c:pt>
              <c:pt idx="38">
                <c:v>93.532514164840791</c:v>
              </c:pt>
              <c:pt idx="39">
                <c:v>95.099327527157897</c:v>
              </c:pt>
              <c:pt idx="40">
                <c:v>92.963466655936344</c:v>
              </c:pt>
              <c:pt idx="41">
                <c:v>92.724466787376031</c:v>
              </c:pt>
              <c:pt idx="42">
                <c:v>90.745845553387824</c:v>
              </c:pt>
              <c:pt idx="43">
                <c:v>90.715803743621734</c:v>
              </c:pt>
              <c:pt idx="44">
                <c:v>95.622726495168422</c:v>
              </c:pt>
              <c:pt idx="45">
                <c:v>101.16071024165487</c:v>
              </c:pt>
              <c:pt idx="46">
                <c:v>95.612801102532657</c:v>
              </c:pt>
              <c:pt idx="47">
                <c:v>96.194999614021398</c:v>
              </c:pt>
              <c:pt idx="48">
                <c:v>92.615599268782489</c:v>
              </c:pt>
            </c:numLit>
          </c:val>
          <c:smooth val="0"/>
          <c:extLst>
            <c:ext xmlns:c16="http://schemas.microsoft.com/office/drawing/2014/chart" uri="{C3380CC4-5D6E-409C-BE32-E72D297353CC}">
              <c16:uniqueId val="{00000002-3129-4066-A9C1-DA9EACFA7F3E}"/>
            </c:ext>
          </c:extLst>
        </c:ser>
        <c:dLbls>
          <c:showLegendKey val="0"/>
          <c:showVal val="0"/>
          <c:showCatName val="0"/>
          <c:showSerName val="0"/>
          <c:showPercent val="0"/>
          <c:showBubbleSize val="0"/>
        </c:dLbls>
        <c:marker val="1"/>
        <c:smooth val="0"/>
        <c:axId val="479860784"/>
        <c:axId val="479862352"/>
      </c:lineChart>
      <c:dateAx>
        <c:axId val="4798607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2352"/>
        <c:crosses val="autoZero"/>
        <c:auto val="0"/>
        <c:lblOffset val="100"/>
        <c:baseTimeUnit val="months"/>
        <c:majorUnit val="6"/>
        <c:majorTimeUnit val="months"/>
        <c:minorUnit val="1"/>
        <c:minorTimeUnit val="months"/>
      </c:dateAx>
      <c:valAx>
        <c:axId val="479862352"/>
        <c:scaling>
          <c:orientation val="minMax"/>
          <c:min val="6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78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101.04187153071122</c:v>
              </c:pt>
              <c:pt idx="1">
                <c:v>98.996042982151479</c:v>
              </c:pt>
              <c:pt idx="2">
                <c:v>97.693714947320842</c:v>
              </c:pt>
              <c:pt idx="3">
                <c:v>106.50071435918224</c:v>
              </c:pt>
              <c:pt idx="4">
                <c:v>104.45860511520308</c:v>
              </c:pt>
              <c:pt idx="5">
                <c:v>103.89762502189086</c:v>
              </c:pt>
              <c:pt idx="6">
                <c:v>106.04514199694543</c:v>
              </c:pt>
              <c:pt idx="7">
                <c:v>104.64727675016287</c:v>
              </c:pt>
              <c:pt idx="8">
                <c:v>112.46331884395954</c:v>
              </c:pt>
              <c:pt idx="9">
                <c:v>106.3089519689327</c:v>
              </c:pt>
              <c:pt idx="10">
                <c:v>105.05558705046445</c:v>
              </c:pt>
              <c:pt idx="11">
                <c:v>107.08102604494042</c:v>
              </c:pt>
              <c:pt idx="12">
                <c:v>106.410739687937</c:v>
              </c:pt>
              <c:pt idx="13">
                <c:v>109.07925365918302</c:v>
              </c:pt>
              <c:pt idx="14">
                <c:v>104.50078609427197</c:v>
              </c:pt>
              <c:pt idx="15">
                <c:v>103.02381256406059</c:v>
              </c:pt>
              <c:pt idx="16">
                <c:v>104.20625705428654</c:v>
              </c:pt>
              <c:pt idx="17">
                <c:v>105.14757396347498</c:v>
              </c:pt>
              <c:pt idx="18">
                <c:v>105.09390802913374</c:v>
              </c:pt>
              <c:pt idx="19">
                <c:v>104.84623410386243</c:v>
              </c:pt>
              <c:pt idx="20">
                <c:v>104.48000644925712</c:v>
              </c:pt>
              <c:pt idx="21">
                <c:v>102.49851511857561</c:v>
              </c:pt>
              <c:pt idx="22">
                <c:v>108.39529603471496</c:v>
              </c:pt>
              <c:pt idx="23">
                <c:v>107.27262625806158</c:v>
              </c:pt>
              <c:pt idx="24">
                <c:v>105.48273328066094</c:v>
              </c:pt>
              <c:pt idx="25">
                <c:v>102.57890551786069</c:v>
              </c:pt>
              <c:pt idx="26">
                <c:v>103.52313361178777</c:v>
              </c:pt>
              <c:pt idx="27">
                <c:v>104.70330195605517</c:v>
              </c:pt>
              <c:pt idx="28">
                <c:v>104.62447879522128</c:v>
              </c:pt>
              <c:pt idx="29">
                <c:v>106.68716498178652</c:v>
              </c:pt>
              <c:pt idx="30">
                <c:v>103.69575237092899</c:v>
              </c:pt>
              <c:pt idx="31">
                <c:v>104.4977043512574</c:v>
              </c:pt>
              <c:pt idx="32">
                <c:v>101.24330530340167</c:v>
              </c:pt>
              <c:pt idx="33">
                <c:v>101.93264694410824</c:v>
              </c:pt>
              <c:pt idx="34">
                <c:v>101.77350551220505</c:v>
              </c:pt>
              <c:pt idx="35">
                <c:v>100.03281972602367</c:v>
              </c:pt>
              <c:pt idx="36">
                <c:v>101.21111294223091</c:v>
              </c:pt>
              <c:pt idx="37">
                <c:v>98.801134659361793</c:v>
              </c:pt>
              <c:pt idx="38">
                <c:v>101.34389534676241</c:v>
              </c:pt>
              <c:pt idx="39">
                <c:v>102.07290858976523</c:v>
              </c:pt>
              <c:pt idx="40">
                <c:v>101.3547258014562</c:v>
              </c:pt>
              <c:pt idx="41">
                <c:v>98.620425331329912</c:v>
              </c:pt>
              <c:pt idx="42">
                <c:v>99.981953066881061</c:v>
              </c:pt>
              <c:pt idx="43">
                <c:v>101.63915196969759</c:v>
              </c:pt>
              <c:pt idx="44">
                <c:v>100.21268294981869</c:v>
              </c:pt>
              <c:pt idx="45">
                <c:v>107.81774005625415</c:v>
              </c:pt>
              <c:pt idx="46">
                <c:v>94.67805593223882</c:v>
              </c:pt>
              <c:pt idx="47">
                <c:v>102.5519844662808</c:v>
              </c:pt>
              <c:pt idx="48">
                <c:v>98.320310988010576</c:v>
              </c:pt>
            </c:numLit>
          </c:val>
          <c:smooth val="0"/>
          <c:extLst>
            <c:ext xmlns:c16="http://schemas.microsoft.com/office/drawing/2014/chart" uri="{C3380CC4-5D6E-409C-BE32-E72D297353CC}">
              <c16:uniqueId val="{00000001-966F-453A-A093-C4A5993D0B0B}"/>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101.40736818328762</c:v>
              </c:pt>
              <c:pt idx="1">
                <c:v>99.461718646908338</c:v>
              </c:pt>
              <c:pt idx="2">
                <c:v>100.45290147061819</c:v>
              </c:pt>
              <c:pt idx="3">
                <c:v>104.59003333605912</c:v>
              </c:pt>
              <c:pt idx="4">
                <c:v>103.76975610922233</c:v>
              </c:pt>
              <c:pt idx="5">
                <c:v>103.72569667384208</c:v>
              </c:pt>
              <c:pt idx="6">
                <c:v>106.42300497803971</c:v>
              </c:pt>
              <c:pt idx="7">
                <c:v>101.97504462794767</c:v>
              </c:pt>
              <c:pt idx="8">
                <c:v>108.84954141060487</c:v>
              </c:pt>
              <c:pt idx="9">
                <c:v>105.62567208851148</c:v>
              </c:pt>
              <c:pt idx="10">
                <c:v>105.0929097056114</c:v>
              </c:pt>
              <c:pt idx="11">
                <c:v>105.07332137013981</c:v>
              </c:pt>
              <c:pt idx="12">
                <c:v>103.75008941242785</c:v>
              </c:pt>
              <c:pt idx="13">
                <c:v>106.59564261164327</c:v>
              </c:pt>
              <c:pt idx="14">
                <c:v>104.28498389147177</c:v>
              </c:pt>
              <c:pt idx="15">
                <c:v>102.93894929078753</c:v>
              </c:pt>
              <c:pt idx="16">
                <c:v>100.70126293159352</c:v>
              </c:pt>
              <c:pt idx="17">
                <c:v>102.20489518618723</c:v>
              </c:pt>
              <c:pt idx="18">
                <c:v>101.55074596542599</c:v>
              </c:pt>
              <c:pt idx="19">
                <c:v>102.52919168448456</c:v>
              </c:pt>
              <c:pt idx="20">
                <c:v>100.68330888112847</c:v>
              </c:pt>
              <c:pt idx="21">
                <c:v>99.986601855732971</c:v>
              </c:pt>
              <c:pt idx="22">
                <c:v>102.2631944428815</c:v>
              </c:pt>
              <c:pt idx="23">
                <c:v>101.43234695873528</c:v>
              </c:pt>
              <c:pt idx="24">
                <c:v>102.93816291509685</c:v>
              </c:pt>
              <c:pt idx="25">
                <c:v>99.834012811187677</c:v>
              </c:pt>
              <c:pt idx="26">
                <c:v>103.07449855241973</c:v>
              </c:pt>
              <c:pt idx="27">
                <c:v>101.73647963929737</c:v>
              </c:pt>
              <c:pt idx="28">
                <c:v>102.91055401988942</c:v>
              </c:pt>
              <c:pt idx="29">
                <c:v>103.26477818770282</c:v>
              </c:pt>
              <c:pt idx="30">
                <c:v>101.63731756814207</c:v>
              </c:pt>
              <c:pt idx="31">
                <c:v>100.86896675090824</c:v>
              </c:pt>
              <c:pt idx="32">
                <c:v>101.61154113161959</c:v>
              </c:pt>
              <c:pt idx="33">
                <c:v>99.549346036082639</c:v>
              </c:pt>
              <c:pt idx="34">
                <c:v>103.11049633623877</c:v>
              </c:pt>
              <c:pt idx="35">
                <c:v>99.727109380560478</c:v>
              </c:pt>
              <c:pt idx="36">
                <c:v>100.90173937287574</c:v>
              </c:pt>
              <c:pt idx="37">
                <c:v>99.565086326684067</c:v>
              </c:pt>
              <c:pt idx="38">
                <c:v>97.812220429979732</c:v>
              </c:pt>
              <c:pt idx="39">
                <c:v>101.85972337628061</c:v>
              </c:pt>
              <c:pt idx="40">
                <c:v>100.14591649343043</c:v>
              </c:pt>
              <c:pt idx="41">
                <c:v>98.513849111704801</c:v>
              </c:pt>
              <c:pt idx="42">
                <c:v>98.799108316161849</c:v>
              </c:pt>
              <c:pt idx="43">
                <c:v>100.74239816991448</c:v>
              </c:pt>
              <c:pt idx="44">
                <c:v>100.29838207007546</c:v>
              </c:pt>
              <c:pt idx="45">
                <c:v>106.51089431976253</c:v>
              </c:pt>
              <c:pt idx="46">
                <c:v>95.159902651535006</c:v>
              </c:pt>
              <c:pt idx="47">
                <c:v>103.20295341635615</c:v>
              </c:pt>
              <c:pt idx="48">
                <c:v>98.909466481560315</c:v>
              </c:pt>
            </c:numLit>
          </c:val>
          <c:smooth val="0"/>
          <c:extLst>
            <c:ext xmlns:c16="http://schemas.microsoft.com/office/drawing/2014/chart" uri="{C3380CC4-5D6E-409C-BE32-E72D297353CC}">
              <c16:uniqueId val="{00000002-966F-453A-A093-C4A5993D0B0B}"/>
            </c:ext>
          </c:extLst>
        </c:ser>
        <c:dLbls>
          <c:showLegendKey val="0"/>
          <c:showVal val="0"/>
          <c:showCatName val="0"/>
          <c:showSerName val="0"/>
          <c:showPercent val="0"/>
          <c:showBubbleSize val="0"/>
        </c:dLbls>
        <c:marker val="1"/>
        <c:smooth val="0"/>
        <c:axId val="479861960"/>
        <c:axId val="479863136"/>
      </c:lineChart>
      <c:dateAx>
        <c:axId val="4798619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3136"/>
        <c:crosses val="autoZero"/>
        <c:auto val="0"/>
        <c:lblOffset val="100"/>
        <c:baseTimeUnit val="months"/>
        <c:majorUnit val="6"/>
        <c:majorTimeUnit val="months"/>
        <c:minorUnit val="1"/>
        <c:minorTimeUnit val="months"/>
      </c:dateAx>
      <c:valAx>
        <c:axId val="47986313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1960"/>
        <c:crossesAt val="41061"/>
        <c:crossBetween val="midCat"/>
        <c:majorUnit val="8"/>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97.303773138825477</c:v>
              </c:pt>
              <c:pt idx="1">
                <c:v>95.826630681823701</c:v>
              </c:pt>
              <c:pt idx="2">
                <c:v>95.971044646418221</c:v>
              </c:pt>
              <c:pt idx="3">
                <c:v>101.53690006352045</c:v>
              </c:pt>
              <c:pt idx="4">
                <c:v>99.583677998788005</c:v>
              </c:pt>
              <c:pt idx="5">
                <c:v>100.03596676754181</c:v>
              </c:pt>
              <c:pt idx="6">
                <c:v>101.83502807382982</c:v>
              </c:pt>
              <c:pt idx="7">
                <c:v>98.728589198755628</c:v>
              </c:pt>
              <c:pt idx="8">
                <c:v>106.06316380443953</c:v>
              </c:pt>
              <c:pt idx="9">
                <c:v>101.8347384510796</c:v>
              </c:pt>
              <c:pt idx="10">
                <c:v>100.97599163889086</c:v>
              </c:pt>
              <c:pt idx="11">
                <c:v>101.5358498067806</c:v>
              </c:pt>
              <c:pt idx="12">
                <c:v>99.65240244802439</c:v>
              </c:pt>
              <c:pt idx="13">
                <c:v>101.70571384192451</c:v>
              </c:pt>
              <c:pt idx="14">
                <c:v>100.24656358643162</c:v>
              </c:pt>
              <c:pt idx="15">
                <c:v>97.59914633659082</c:v>
              </c:pt>
              <c:pt idx="16">
                <c:v>96.932508582701644</c:v>
              </c:pt>
              <c:pt idx="17">
                <c:v>97.8698607232255</c:v>
              </c:pt>
              <c:pt idx="18">
                <c:v>98.209125739622507</c:v>
              </c:pt>
              <c:pt idx="19">
                <c:v>98.483962684406379</c:v>
              </c:pt>
              <c:pt idx="20">
                <c:v>96.496160503259219</c:v>
              </c:pt>
              <c:pt idx="21">
                <c:v>96.096969987711759</c:v>
              </c:pt>
              <c:pt idx="22">
                <c:v>98.391758431719524</c:v>
              </c:pt>
              <c:pt idx="23">
                <c:v>98.223241459149818</c:v>
              </c:pt>
              <c:pt idx="24">
                <c:v>97.80452062665772</c:v>
              </c:pt>
              <c:pt idx="25">
                <c:v>94.390992995316097</c:v>
              </c:pt>
              <c:pt idx="26">
                <c:v>97.172194161996345</c:v>
              </c:pt>
              <c:pt idx="27">
                <c:v>96.494138247961487</c:v>
              </c:pt>
              <c:pt idx="28">
                <c:v>98.261229834653648</c:v>
              </c:pt>
              <c:pt idx="29">
                <c:v>97.69700428572348</c:v>
              </c:pt>
              <c:pt idx="30">
                <c:v>95.627499264310444</c:v>
              </c:pt>
              <c:pt idx="31">
                <c:v>96.228983488456223</c:v>
              </c:pt>
              <c:pt idx="32">
                <c:v>93.559385933677703</c:v>
              </c:pt>
              <c:pt idx="33">
                <c:v>93.397197535427736</c:v>
              </c:pt>
              <c:pt idx="34">
                <c:v>93.861704611872241</c:v>
              </c:pt>
              <c:pt idx="35">
                <c:v>91.730781436595791</c:v>
              </c:pt>
              <c:pt idx="36">
                <c:v>92.833413671478937</c:v>
              </c:pt>
              <c:pt idx="37">
                <c:v>91.589390350295332</c:v>
              </c:pt>
              <c:pt idx="38">
                <c:v>90.402672469812472</c:v>
              </c:pt>
              <c:pt idx="39">
                <c:v>93.186834072499082</c:v>
              </c:pt>
              <c:pt idx="40">
                <c:v>91.79372036973065</c:v>
              </c:pt>
              <c:pt idx="41">
                <c:v>90.099952665864691</c:v>
              </c:pt>
              <c:pt idx="42">
                <c:v>90.704489977982973</c:v>
              </c:pt>
              <c:pt idx="43">
                <c:v>92.485358548150927</c:v>
              </c:pt>
              <c:pt idx="44">
                <c:v>92.007287184487751</c:v>
              </c:pt>
              <c:pt idx="45">
                <c:v>96.976583563665457</c:v>
              </c:pt>
              <c:pt idx="46">
                <c:v>83.375939238888392</c:v>
              </c:pt>
              <c:pt idx="47">
                <c:v>92.702264703058063</c:v>
              </c:pt>
              <c:pt idx="48">
                <c:v>88.913390351739125</c:v>
              </c:pt>
            </c:numLit>
          </c:val>
          <c:smooth val="0"/>
          <c:extLst>
            <c:ext xmlns:c16="http://schemas.microsoft.com/office/drawing/2014/chart" uri="{C3380CC4-5D6E-409C-BE32-E72D297353CC}">
              <c16:uniqueId val="{00000001-1CAD-48FF-8174-AA631D514477}"/>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97.622475234228702</c:v>
              </c:pt>
              <c:pt idx="1">
                <c:v>95.983389391007151</c:v>
              </c:pt>
              <c:pt idx="2">
                <c:v>96.90130663559809</c:v>
              </c:pt>
              <c:pt idx="3">
                <c:v>101.1407099887932</c:v>
              </c:pt>
              <c:pt idx="4">
                <c:v>99.959181941757848</c:v>
              </c:pt>
              <c:pt idx="5">
                <c:v>99.298292550415795</c:v>
              </c:pt>
              <c:pt idx="6">
                <c:v>101.70018519029911</c:v>
              </c:pt>
              <c:pt idx="7">
                <c:v>96.963781883439069</c:v>
              </c:pt>
              <c:pt idx="8">
                <c:v>104.34985842867806</c:v>
              </c:pt>
              <c:pt idx="9">
                <c:v>100.8517174869862</c:v>
              </c:pt>
              <c:pt idx="10">
                <c:v>100.87048132732994</c:v>
              </c:pt>
              <c:pt idx="11">
                <c:v>100.33467586913103</c:v>
              </c:pt>
              <c:pt idx="12">
                <c:v>98.807912397692448</c:v>
              </c:pt>
              <c:pt idx="13">
                <c:v>101.01121627479728</c:v>
              </c:pt>
              <c:pt idx="14">
                <c:v>99.103421777157948</c:v>
              </c:pt>
              <c:pt idx="15">
                <c:v>97.039540408246935</c:v>
              </c:pt>
              <c:pt idx="16">
                <c:v>95.015880934861158</c:v>
              </c:pt>
              <c:pt idx="17">
                <c:v>96.268871916149777</c:v>
              </c:pt>
              <c:pt idx="18">
                <c:v>95.69773715738134</c:v>
              </c:pt>
              <c:pt idx="19">
                <c:v>96.196909816905901</c:v>
              </c:pt>
              <c:pt idx="20">
                <c:v>94.904112427512317</c:v>
              </c:pt>
              <c:pt idx="21">
                <c:v>94.025618606654248</c:v>
              </c:pt>
              <c:pt idx="22">
                <c:v>95.387153664257099</c:v>
              </c:pt>
              <c:pt idx="23">
                <c:v>95.225686747233851</c:v>
              </c:pt>
              <c:pt idx="24">
                <c:v>96.00799849862301</c:v>
              </c:pt>
              <c:pt idx="25">
                <c:v>93.369647157507885</c:v>
              </c:pt>
              <c:pt idx="26">
                <c:v>96.26409469397683</c:v>
              </c:pt>
              <c:pt idx="27">
                <c:v>94.517178085148373</c:v>
              </c:pt>
              <c:pt idx="28">
                <c:v>95.880245237394263</c:v>
              </c:pt>
              <c:pt idx="29">
                <c:v>96.020933176353154</c:v>
              </c:pt>
              <c:pt idx="30">
                <c:v>94.156767471768262</c:v>
              </c:pt>
              <c:pt idx="31">
                <c:v>93.52968103807477</c:v>
              </c:pt>
              <c:pt idx="32">
                <c:v>94.3391350252884</c:v>
              </c:pt>
              <c:pt idx="33">
                <c:v>92.28783882771512</c:v>
              </c:pt>
              <c:pt idx="34">
                <c:v>95.305556574267101</c:v>
              </c:pt>
              <c:pt idx="35">
                <c:v>91.576842594285722</c:v>
              </c:pt>
              <c:pt idx="36">
                <c:v>92.612807489292024</c:v>
              </c:pt>
              <c:pt idx="37">
                <c:v>91.345375676366189</c:v>
              </c:pt>
              <c:pt idx="38">
                <c:v>89.268454631428412</c:v>
              </c:pt>
              <c:pt idx="39">
                <c:v>93.135406389484515</c:v>
              </c:pt>
              <c:pt idx="40">
                <c:v>91.189852926008783</c:v>
              </c:pt>
              <c:pt idx="41">
                <c:v>89.795147170799311</c:v>
              </c:pt>
              <c:pt idx="42">
                <c:v>89.861277638027573</c:v>
              </c:pt>
              <c:pt idx="43">
                <c:v>91.279644449393402</c:v>
              </c:pt>
              <c:pt idx="44">
                <c:v>90.694476128033315</c:v>
              </c:pt>
              <c:pt idx="45">
                <c:v>96.517161561612767</c:v>
              </c:pt>
              <c:pt idx="46">
                <c:v>85.365534664863361</c:v>
              </c:pt>
              <c:pt idx="47">
                <c:v>93.151897068360995</c:v>
              </c:pt>
              <c:pt idx="48">
                <c:v>88.888555255673168</c:v>
              </c:pt>
            </c:numLit>
          </c:val>
          <c:smooth val="0"/>
          <c:extLst>
            <c:ext xmlns:c16="http://schemas.microsoft.com/office/drawing/2014/chart" uri="{C3380CC4-5D6E-409C-BE32-E72D297353CC}">
              <c16:uniqueId val="{00000002-1CAD-48FF-8174-AA631D514477}"/>
            </c:ext>
          </c:extLst>
        </c:ser>
        <c:dLbls>
          <c:showLegendKey val="0"/>
          <c:showVal val="0"/>
          <c:showCatName val="0"/>
          <c:showSerName val="0"/>
          <c:showPercent val="0"/>
          <c:showBubbleSize val="0"/>
        </c:dLbls>
        <c:marker val="1"/>
        <c:smooth val="0"/>
        <c:axId val="479868232"/>
        <c:axId val="479869016"/>
      </c:lineChart>
      <c:dateAx>
        <c:axId val="47986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9016"/>
        <c:crosses val="autoZero"/>
        <c:auto val="0"/>
        <c:lblOffset val="100"/>
        <c:baseTimeUnit val="months"/>
        <c:majorUnit val="6"/>
        <c:majorTimeUnit val="months"/>
        <c:minorUnit val="1"/>
        <c:minorTimeUnit val="months"/>
      </c:dateAx>
      <c:valAx>
        <c:axId val="479869016"/>
        <c:scaling>
          <c:orientation val="minMax"/>
          <c:max val="1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823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110.89561467613176</c:v>
              </c:pt>
              <c:pt idx="1">
                <c:v>107.35071197565844</c:v>
              </c:pt>
              <c:pt idx="2">
                <c:v>102.23472721874354</c:v>
              </c:pt>
              <c:pt idx="3">
                <c:v>119.58548259246118</c:v>
              </c:pt>
              <c:pt idx="4">
                <c:v>117.30906399078309</c:v>
              </c:pt>
              <c:pt idx="5">
                <c:v>114.07707579192599</c:v>
              </c:pt>
              <c:pt idx="6">
                <c:v>117.1431327029663</c:v>
              </c:pt>
              <c:pt idx="7">
                <c:v>120.24912046197154</c:v>
              </c:pt>
              <c:pt idx="8">
                <c:v>129.3343257674783</c:v>
              </c:pt>
              <c:pt idx="9">
                <c:v>118.10311738694139</c:v>
              </c:pt>
              <c:pt idx="10">
                <c:v>115.80952691736097</c:v>
              </c:pt>
              <c:pt idx="11">
                <c:v>121.69828236583442</c:v>
              </c:pt>
              <c:pt idx="12">
                <c:v>124.22592598607878</c:v>
              </c:pt>
              <c:pt idx="13">
                <c:v>128.5161330065838</c:v>
              </c:pt>
              <c:pt idx="14">
                <c:v>115.71504839585316</c:v>
              </c:pt>
              <c:pt idx="15">
                <c:v>117.3234007640809</c:v>
              </c:pt>
              <c:pt idx="16">
                <c:v>123.38008332353989</c:v>
              </c:pt>
              <c:pt idx="17">
                <c:v>124.33185148573349</c:v>
              </c:pt>
              <c:pt idx="18">
                <c:v>123.24240739454508</c:v>
              </c:pt>
              <c:pt idx="19">
                <c:v>121.61737863147968</c:v>
              </c:pt>
              <c:pt idx="20">
                <c:v>125.52567165572677</c:v>
              </c:pt>
              <c:pt idx="21">
                <c:v>119.37318636593366</c:v>
              </c:pt>
              <c:pt idx="22">
                <c:v>134.76493100725665</c:v>
              </c:pt>
              <c:pt idx="23">
                <c:v>131.12708488496935</c:v>
              </c:pt>
              <c:pt idx="24">
                <c:v>125.722739662702</c:v>
              </c:pt>
              <c:pt idx="25">
                <c:v>124.16249654089555</c:v>
              </c:pt>
              <c:pt idx="26">
                <c:v>120.26440671637107</c:v>
              </c:pt>
              <c:pt idx="27">
                <c:v>126.3429117624348</c:v>
              </c:pt>
              <c:pt idx="28">
                <c:v>121.39820015148722</c:v>
              </c:pt>
              <c:pt idx="29">
                <c:v>130.38550703916903</c:v>
              </c:pt>
              <c:pt idx="30">
                <c:v>124.96391746723444</c:v>
              </c:pt>
              <c:pt idx="31">
                <c:v>126.2943086621781</c:v>
              </c:pt>
              <c:pt idx="32">
                <c:v>121.49835476484326</c:v>
              </c:pt>
              <c:pt idx="33">
                <c:v>124.43235596365602</c:v>
              </c:pt>
              <c:pt idx="34">
                <c:v>122.62925774676768</c:v>
              </c:pt>
              <c:pt idx="35">
                <c:v>121.91724980551119</c:v>
              </c:pt>
              <c:pt idx="36">
                <c:v>123.29498771202306</c:v>
              </c:pt>
              <c:pt idx="37">
                <c:v>117.81151603569046</c:v>
              </c:pt>
              <c:pt idx="38">
                <c:v>130.18529774544984</c:v>
              </c:pt>
              <c:pt idx="39">
                <c:v>125.49687625585848</c:v>
              </c:pt>
              <c:pt idx="40">
                <c:v>126.5578322634739</c:v>
              </c:pt>
              <c:pt idx="41">
                <c:v>121.08065519187036</c:v>
              </c:pt>
              <c:pt idx="42">
                <c:v>124.43763313072331</c:v>
              </c:pt>
              <c:pt idx="43">
                <c:v>125.76883495983905</c:v>
              </c:pt>
              <c:pt idx="44">
                <c:v>121.84236034236689</c:v>
              </c:pt>
              <c:pt idx="45">
                <c:v>136.39536436629444</c:v>
              </c:pt>
              <c:pt idx="46">
                <c:v>124.4707856093362</c:v>
              </c:pt>
              <c:pt idx="47">
                <c:v>128.51615084880527</c:v>
              </c:pt>
              <c:pt idx="48">
                <c:v>123.11724515656617</c:v>
              </c:pt>
            </c:numLit>
          </c:val>
          <c:smooth val="0"/>
          <c:extLst>
            <c:ext xmlns:c16="http://schemas.microsoft.com/office/drawing/2014/chart" uri="{C3380CC4-5D6E-409C-BE32-E72D297353CC}">
              <c16:uniqueId val="{00000001-F74C-4CBA-85E9-2C9284F682A4}"/>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111.42897819274704</c:v>
              </c:pt>
              <c:pt idx="1">
                <c:v>108.67161170235187</c:v>
              </c:pt>
              <c:pt idx="2">
                <c:v>109.85678655461551</c:v>
              </c:pt>
              <c:pt idx="3">
                <c:v>113.72312477300903</c:v>
              </c:pt>
              <c:pt idx="4">
                <c:v>113.85936464833428</c:v>
              </c:pt>
              <c:pt idx="5">
                <c:v>115.44854275599687</c:v>
              </c:pt>
              <c:pt idx="6">
                <c:v>118.92805035044911</c:v>
              </c:pt>
              <c:pt idx="7">
                <c:v>115.24382700999243</c:v>
              </c:pt>
              <c:pt idx="8">
                <c:v>120.76376689016155</c:v>
              </c:pt>
              <c:pt idx="9">
                <c:v>118.26611182175313</c:v>
              </c:pt>
              <c:pt idx="10">
                <c:v>116.27302260960582</c:v>
              </c:pt>
              <c:pt idx="11">
                <c:v>117.62026994262109</c:v>
              </c:pt>
              <c:pt idx="12">
                <c:v>116.83594713839278</c:v>
              </c:pt>
              <c:pt idx="13">
                <c:v>121.38204307994187</c:v>
              </c:pt>
              <c:pt idx="14">
                <c:v>118.00468361570155</c:v>
              </c:pt>
              <c:pt idx="15">
                <c:v>118.55935808513995</c:v>
              </c:pt>
              <c:pt idx="16">
                <c:v>115.75497300818107</c:v>
              </c:pt>
              <c:pt idx="17">
                <c:v>117.92225126997893</c:v>
              </c:pt>
              <c:pt idx="18">
                <c:v>117.04829700468034</c:v>
              </c:pt>
              <c:pt idx="19">
                <c:v>119.29575819005076</c:v>
              </c:pt>
              <c:pt idx="20">
                <c:v>115.98542014443186</c:v>
              </c:pt>
              <c:pt idx="21">
                <c:v>115.77004677721764</c:v>
              </c:pt>
              <c:pt idx="22">
                <c:v>120.46952154908064</c:v>
              </c:pt>
              <c:pt idx="23">
                <c:v>117.86629342381612</c:v>
              </c:pt>
              <c:pt idx="24">
                <c:v>121.28779816715918</c:v>
              </c:pt>
              <c:pt idx="25">
                <c:v>116.95030973467951</c:v>
              </c:pt>
              <c:pt idx="26">
                <c:v>121.10703273365786</c:v>
              </c:pt>
              <c:pt idx="27">
                <c:v>120.85168994778293</c:v>
              </c:pt>
              <c:pt idx="28">
                <c:v>121.52535074267705</c:v>
              </c:pt>
              <c:pt idx="29">
                <c:v>122.4449744706028</c:v>
              </c:pt>
              <c:pt idx="30">
                <c:v>121.44425972768779</c:v>
              </c:pt>
              <c:pt idx="31">
                <c:v>120.30187017828318</c:v>
              </c:pt>
              <c:pt idx="32">
                <c:v>120.86736125889257</c:v>
              </c:pt>
              <c:pt idx="33">
                <c:v>118.77630814639326</c:v>
              </c:pt>
              <c:pt idx="34">
                <c:v>123.77635492049571</c:v>
              </c:pt>
              <c:pt idx="35">
                <c:v>121.30732216449256</c:v>
              </c:pt>
              <c:pt idx="36">
                <c:v>122.84910851918254</c:v>
              </c:pt>
              <c:pt idx="37">
                <c:v>121.32917203182072</c:v>
              </c:pt>
              <c:pt idx="38">
                <c:v>120.43433682736111</c:v>
              </c:pt>
              <c:pt idx="39">
                <c:v>124.959901800696</c:v>
              </c:pt>
              <c:pt idx="40">
                <c:v>123.85971170524593</c:v>
              </c:pt>
              <c:pt idx="41">
                <c:v>121.59916006143634</c:v>
              </c:pt>
              <c:pt idx="42">
                <c:v>122.4646266260298</c:v>
              </c:pt>
              <c:pt idx="43">
                <c:v>125.7978036143941</c:v>
              </c:pt>
              <c:pt idx="44">
                <c:v>125.72752926500657</c:v>
              </c:pt>
              <c:pt idx="45">
                <c:v>132.97222191578823</c:v>
              </c:pt>
              <c:pt idx="46">
                <c:v>121.09335376168147</c:v>
              </c:pt>
              <c:pt idx="47">
                <c:v>129.81606196616443</c:v>
              </c:pt>
              <c:pt idx="48">
                <c:v>125.44275701233332</c:v>
              </c:pt>
            </c:numLit>
          </c:val>
          <c:smooth val="0"/>
          <c:extLst>
            <c:ext xmlns:c16="http://schemas.microsoft.com/office/drawing/2014/chart" uri="{C3380CC4-5D6E-409C-BE32-E72D297353CC}">
              <c16:uniqueId val="{00000002-F74C-4CBA-85E9-2C9284F682A4}"/>
            </c:ext>
          </c:extLst>
        </c:ser>
        <c:dLbls>
          <c:showLegendKey val="0"/>
          <c:showVal val="0"/>
          <c:showCatName val="0"/>
          <c:showSerName val="0"/>
          <c:showPercent val="0"/>
          <c:showBubbleSize val="0"/>
        </c:dLbls>
        <c:marker val="1"/>
        <c:smooth val="0"/>
        <c:axId val="479870192"/>
        <c:axId val="479867056"/>
      </c:lineChart>
      <c:dateAx>
        <c:axId val="4798701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7056"/>
        <c:crosses val="autoZero"/>
        <c:auto val="0"/>
        <c:lblOffset val="100"/>
        <c:baseTimeUnit val="months"/>
        <c:majorUnit val="6"/>
        <c:majorTimeUnit val="months"/>
        <c:minorUnit val="1"/>
        <c:minorTimeUnit val="months"/>
      </c:dateAx>
      <c:valAx>
        <c:axId val="479867056"/>
        <c:scaling>
          <c:orientation val="minMax"/>
          <c:min val="10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7019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9525</xdr:rowOff>
    </xdr:from>
    <xdr:to>
      <xdr:col>8</xdr:col>
      <xdr:colOff>0</xdr:colOff>
      <xdr:row>17</xdr:row>
      <xdr:rowOff>128025</xdr:rowOff>
    </xdr:to>
    <xdr:graphicFrame macro="">
      <xdr:nvGraphicFramePr>
        <xdr:cNvPr id="2" name="Graphique 26">
          <a:extLst>
            <a:ext uri="{FF2B5EF4-FFF2-40B4-BE49-F238E27FC236}">
              <a16:creationId xmlns:a16="http://schemas.microsoft.com/office/drawing/2014/main" id="{7CCDA13F-FD11-4969-9CA8-41416E4C60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9525</xdr:rowOff>
    </xdr:from>
    <xdr:to>
      <xdr:col>11</xdr:col>
      <xdr:colOff>885375</xdr:colOff>
      <xdr:row>17</xdr:row>
      <xdr:rowOff>128025</xdr:rowOff>
    </xdr:to>
    <xdr:graphicFrame macro="">
      <xdr:nvGraphicFramePr>
        <xdr:cNvPr id="3" name="Graphique 42">
          <a:extLst>
            <a:ext uri="{FF2B5EF4-FFF2-40B4-BE49-F238E27FC236}">
              <a16:creationId xmlns:a16="http://schemas.microsoft.com/office/drawing/2014/main" id="{0755753F-78DC-4378-B904-432612F046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9525</xdr:rowOff>
    </xdr:from>
    <xdr:to>
      <xdr:col>3</xdr:col>
      <xdr:colOff>885375</xdr:colOff>
      <xdr:row>17</xdr:row>
      <xdr:rowOff>128025</xdr:rowOff>
    </xdr:to>
    <xdr:graphicFrame macro="">
      <xdr:nvGraphicFramePr>
        <xdr:cNvPr id="4" name="Graphique 3">
          <a:extLst>
            <a:ext uri="{FF2B5EF4-FFF2-40B4-BE49-F238E27FC236}">
              <a16:creationId xmlns:a16="http://schemas.microsoft.com/office/drawing/2014/main" id="{E664560E-EE8E-4470-B128-125281D0AD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9525</xdr:rowOff>
    </xdr:from>
    <xdr:to>
      <xdr:col>3</xdr:col>
      <xdr:colOff>885375</xdr:colOff>
      <xdr:row>32</xdr:row>
      <xdr:rowOff>128025</xdr:rowOff>
    </xdr:to>
    <xdr:graphicFrame macro="">
      <xdr:nvGraphicFramePr>
        <xdr:cNvPr id="5" name="Graphique 3">
          <a:extLst>
            <a:ext uri="{FF2B5EF4-FFF2-40B4-BE49-F238E27FC236}">
              <a16:creationId xmlns:a16="http://schemas.microsoft.com/office/drawing/2014/main" id="{4EEFAE2B-ED3E-4F43-94D3-998121E53C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19</xdr:row>
      <xdr:rowOff>9525</xdr:rowOff>
    </xdr:from>
    <xdr:to>
      <xdr:col>8</xdr:col>
      <xdr:colOff>0</xdr:colOff>
      <xdr:row>32</xdr:row>
      <xdr:rowOff>128025</xdr:rowOff>
    </xdr:to>
    <xdr:graphicFrame macro="">
      <xdr:nvGraphicFramePr>
        <xdr:cNvPr id="6" name="Graphique 26">
          <a:extLst>
            <a:ext uri="{FF2B5EF4-FFF2-40B4-BE49-F238E27FC236}">
              <a16:creationId xmlns:a16="http://schemas.microsoft.com/office/drawing/2014/main" id="{7A1FD9D0-B3DD-4C20-B91A-20DC30D851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19</xdr:row>
      <xdr:rowOff>9525</xdr:rowOff>
    </xdr:from>
    <xdr:to>
      <xdr:col>11</xdr:col>
      <xdr:colOff>885375</xdr:colOff>
      <xdr:row>32</xdr:row>
      <xdr:rowOff>128025</xdr:rowOff>
    </xdr:to>
    <xdr:graphicFrame macro="">
      <xdr:nvGraphicFramePr>
        <xdr:cNvPr id="7" name="Graphique 42">
          <a:extLst>
            <a:ext uri="{FF2B5EF4-FFF2-40B4-BE49-F238E27FC236}">
              <a16:creationId xmlns:a16="http://schemas.microsoft.com/office/drawing/2014/main" id="{10B99C2D-3007-4872-B59D-11927227B4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79</xdr:row>
      <xdr:rowOff>9525</xdr:rowOff>
    </xdr:from>
    <xdr:to>
      <xdr:col>3</xdr:col>
      <xdr:colOff>885375</xdr:colOff>
      <xdr:row>92</xdr:row>
      <xdr:rowOff>128025</xdr:rowOff>
    </xdr:to>
    <xdr:graphicFrame macro="">
      <xdr:nvGraphicFramePr>
        <xdr:cNvPr id="8" name="Graphique 3">
          <a:extLst>
            <a:ext uri="{FF2B5EF4-FFF2-40B4-BE49-F238E27FC236}">
              <a16:creationId xmlns:a16="http://schemas.microsoft.com/office/drawing/2014/main" id="{9BB89DC2-06B0-4AB3-B5E3-9B7416C9B5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79</xdr:row>
      <xdr:rowOff>9525</xdr:rowOff>
    </xdr:from>
    <xdr:to>
      <xdr:col>8</xdr:col>
      <xdr:colOff>0</xdr:colOff>
      <xdr:row>92</xdr:row>
      <xdr:rowOff>128025</xdr:rowOff>
    </xdr:to>
    <xdr:graphicFrame macro="">
      <xdr:nvGraphicFramePr>
        <xdr:cNvPr id="9" name="Graphique 26">
          <a:extLst>
            <a:ext uri="{FF2B5EF4-FFF2-40B4-BE49-F238E27FC236}">
              <a16:creationId xmlns:a16="http://schemas.microsoft.com/office/drawing/2014/main" id="{167642D2-A50D-48EF-97C2-F38038FD83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79</xdr:row>
      <xdr:rowOff>9525</xdr:rowOff>
    </xdr:from>
    <xdr:to>
      <xdr:col>11</xdr:col>
      <xdr:colOff>885375</xdr:colOff>
      <xdr:row>92</xdr:row>
      <xdr:rowOff>128025</xdr:rowOff>
    </xdr:to>
    <xdr:graphicFrame macro="">
      <xdr:nvGraphicFramePr>
        <xdr:cNvPr id="10" name="Graphique 42">
          <a:extLst>
            <a:ext uri="{FF2B5EF4-FFF2-40B4-BE49-F238E27FC236}">
              <a16:creationId xmlns:a16="http://schemas.microsoft.com/office/drawing/2014/main" id="{036B73A5-ABED-4549-A2BB-E59461B94A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94</xdr:row>
      <xdr:rowOff>9525</xdr:rowOff>
    </xdr:from>
    <xdr:to>
      <xdr:col>3</xdr:col>
      <xdr:colOff>885375</xdr:colOff>
      <xdr:row>107</xdr:row>
      <xdr:rowOff>128025</xdr:rowOff>
    </xdr:to>
    <xdr:graphicFrame macro="">
      <xdr:nvGraphicFramePr>
        <xdr:cNvPr id="11" name="Graphique 3">
          <a:extLst>
            <a:ext uri="{FF2B5EF4-FFF2-40B4-BE49-F238E27FC236}">
              <a16:creationId xmlns:a16="http://schemas.microsoft.com/office/drawing/2014/main" id="{7ECEF61F-1156-4591-8DE1-75618D27ED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94</xdr:row>
      <xdr:rowOff>9525</xdr:rowOff>
    </xdr:from>
    <xdr:to>
      <xdr:col>8</xdr:col>
      <xdr:colOff>0</xdr:colOff>
      <xdr:row>107</xdr:row>
      <xdr:rowOff>128025</xdr:rowOff>
    </xdr:to>
    <xdr:graphicFrame macro="">
      <xdr:nvGraphicFramePr>
        <xdr:cNvPr id="12" name="Graphique 26">
          <a:extLst>
            <a:ext uri="{FF2B5EF4-FFF2-40B4-BE49-F238E27FC236}">
              <a16:creationId xmlns:a16="http://schemas.microsoft.com/office/drawing/2014/main" id="{52C5BFB8-22AF-4D32-A0D0-55878D5DAA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94</xdr:row>
      <xdr:rowOff>9525</xdr:rowOff>
    </xdr:from>
    <xdr:to>
      <xdr:col>11</xdr:col>
      <xdr:colOff>885375</xdr:colOff>
      <xdr:row>107</xdr:row>
      <xdr:rowOff>128025</xdr:rowOff>
    </xdr:to>
    <xdr:graphicFrame macro="">
      <xdr:nvGraphicFramePr>
        <xdr:cNvPr id="13" name="Graphique 42">
          <a:extLst>
            <a:ext uri="{FF2B5EF4-FFF2-40B4-BE49-F238E27FC236}">
              <a16:creationId xmlns:a16="http://schemas.microsoft.com/office/drawing/2014/main" id="{B36681AC-02AF-4377-82E8-C12F7CF595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124</xdr:row>
      <xdr:rowOff>9525</xdr:rowOff>
    </xdr:from>
    <xdr:to>
      <xdr:col>3</xdr:col>
      <xdr:colOff>885375</xdr:colOff>
      <xdr:row>137</xdr:row>
      <xdr:rowOff>128025</xdr:rowOff>
    </xdr:to>
    <xdr:graphicFrame macro="">
      <xdr:nvGraphicFramePr>
        <xdr:cNvPr id="14" name="Graphique 3">
          <a:extLst>
            <a:ext uri="{FF2B5EF4-FFF2-40B4-BE49-F238E27FC236}">
              <a16:creationId xmlns:a16="http://schemas.microsoft.com/office/drawing/2014/main" id="{07F1847D-91B0-4FC5-805A-73A2C6F6F9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124</xdr:row>
      <xdr:rowOff>9525</xdr:rowOff>
    </xdr:from>
    <xdr:to>
      <xdr:col>8</xdr:col>
      <xdr:colOff>0</xdr:colOff>
      <xdr:row>137</xdr:row>
      <xdr:rowOff>128025</xdr:rowOff>
    </xdr:to>
    <xdr:graphicFrame macro="">
      <xdr:nvGraphicFramePr>
        <xdr:cNvPr id="15" name="Graphique 26">
          <a:extLst>
            <a:ext uri="{FF2B5EF4-FFF2-40B4-BE49-F238E27FC236}">
              <a16:creationId xmlns:a16="http://schemas.microsoft.com/office/drawing/2014/main" id="{D4553FFF-43E1-4DA5-9939-33934FE0F9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124</xdr:row>
      <xdr:rowOff>9525</xdr:rowOff>
    </xdr:from>
    <xdr:to>
      <xdr:col>11</xdr:col>
      <xdr:colOff>885375</xdr:colOff>
      <xdr:row>137</xdr:row>
      <xdr:rowOff>128025</xdr:rowOff>
    </xdr:to>
    <xdr:graphicFrame macro="">
      <xdr:nvGraphicFramePr>
        <xdr:cNvPr id="16" name="Graphique 42">
          <a:extLst>
            <a:ext uri="{FF2B5EF4-FFF2-40B4-BE49-F238E27FC236}">
              <a16:creationId xmlns:a16="http://schemas.microsoft.com/office/drawing/2014/main" id="{037BE9A4-4CFA-44D1-8EFF-52DE3D0CB3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154</xdr:row>
      <xdr:rowOff>9525</xdr:rowOff>
    </xdr:from>
    <xdr:to>
      <xdr:col>3</xdr:col>
      <xdr:colOff>885375</xdr:colOff>
      <xdr:row>167</xdr:row>
      <xdr:rowOff>128025</xdr:rowOff>
    </xdr:to>
    <xdr:graphicFrame macro="">
      <xdr:nvGraphicFramePr>
        <xdr:cNvPr id="17" name="Graphique 3">
          <a:extLst>
            <a:ext uri="{FF2B5EF4-FFF2-40B4-BE49-F238E27FC236}">
              <a16:creationId xmlns:a16="http://schemas.microsoft.com/office/drawing/2014/main" id="{DDBDC36B-33A3-4E2E-B034-8AEC253194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154</xdr:row>
      <xdr:rowOff>9525</xdr:rowOff>
    </xdr:from>
    <xdr:to>
      <xdr:col>8</xdr:col>
      <xdr:colOff>0</xdr:colOff>
      <xdr:row>167</xdr:row>
      <xdr:rowOff>128025</xdr:rowOff>
    </xdr:to>
    <xdr:graphicFrame macro="">
      <xdr:nvGraphicFramePr>
        <xdr:cNvPr id="18" name="Graphique 17">
          <a:extLst>
            <a:ext uri="{FF2B5EF4-FFF2-40B4-BE49-F238E27FC236}">
              <a16:creationId xmlns:a16="http://schemas.microsoft.com/office/drawing/2014/main" id="{D85DFCF2-3849-4189-A617-7ED4490DC3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154</xdr:row>
      <xdr:rowOff>9525</xdr:rowOff>
    </xdr:from>
    <xdr:to>
      <xdr:col>11</xdr:col>
      <xdr:colOff>875850</xdr:colOff>
      <xdr:row>167</xdr:row>
      <xdr:rowOff>128025</xdr:rowOff>
    </xdr:to>
    <xdr:graphicFrame macro="">
      <xdr:nvGraphicFramePr>
        <xdr:cNvPr id="19" name="Graphique 42">
          <a:extLst>
            <a:ext uri="{FF2B5EF4-FFF2-40B4-BE49-F238E27FC236}">
              <a16:creationId xmlns:a16="http://schemas.microsoft.com/office/drawing/2014/main" id="{8FA062D9-3D67-4D51-9552-D7C750E90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183</xdr:row>
      <xdr:rowOff>9525</xdr:rowOff>
    </xdr:from>
    <xdr:to>
      <xdr:col>3</xdr:col>
      <xdr:colOff>885375</xdr:colOff>
      <xdr:row>196</xdr:row>
      <xdr:rowOff>128025</xdr:rowOff>
    </xdr:to>
    <xdr:graphicFrame macro="">
      <xdr:nvGraphicFramePr>
        <xdr:cNvPr id="20" name="Graphique 3">
          <a:extLst>
            <a:ext uri="{FF2B5EF4-FFF2-40B4-BE49-F238E27FC236}">
              <a16:creationId xmlns:a16="http://schemas.microsoft.com/office/drawing/2014/main" id="{9B1EA32C-9EA4-4563-840B-3CF63F2BF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183</xdr:row>
      <xdr:rowOff>9525</xdr:rowOff>
    </xdr:from>
    <xdr:to>
      <xdr:col>8</xdr:col>
      <xdr:colOff>0</xdr:colOff>
      <xdr:row>196</xdr:row>
      <xdr:rowOff>128025</xdr:rowOff>
    </xdr:to>
    <xdr:graphicFrame macro="">
      <xdr:nvGraphicFramePr>
        <xdr:cNvPr id="21" name="Graphique 26">
          <a:extLst>
            <a:ext uri="{FF2B5EF4-FFF2-40B4-BE49-F238E27FC236}">
              <a16:creationId xmlns:a16="http://schemas.microsoft.com/office/drawing/2014/main" id="{3F05955E-6AF5-4EC1-A9FE-4CAB1F889F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183</xdr:row>
      <xdr:rowOff>9525</xdr:rowOff>
    </xdr:from>
    <xdr:to>
      <xdr:col>11</xdr:col>
      <xdr:colOff>885375</xdr:colOff>
      <xdr:row>196</xdr:row>
      <xdr:rowOff>128025</xdr:rowOff>
    </xdr:to>
    <xdr:graphicFrame macro="">
      <xdr:nvGraphicFramePr>
        <xdr:cNvPr id="22" name="Graphique 42">
          <a:extLst>
            <a:ext uri="{FF2B5EF4-FFF2-40B4-BE49-F238E27FC236}">
              <a16:creationId xmlns:a16="http://schemas.microsoft.com/office/drawing/2014/main" id="{9D342FBC-869B-44B3-B00C-FFF2F5684F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895350</xdr:colOff>
      <xdr:row>34</xdr:row>
      <xdr:rowOff>19050</xdr:rowOff>
    </xdr:from>
    <xdr:to>
      <xdr:col>8</xdr:col>
      <xdr:colOff>0</xdr:colOff>
      <xdr:row>48</xdr:row>
      <xdr:rowOff>0</xdr:rowOff>
    </xdr:to>
    <xdr:graphicFrame macro="">
      <xdr:nvGraphicFramePr>
        <xdr:cNvPr id="23" name="Graphique 26">
          <a:extLst>
            <a:ext uri="{FF2B5EF4-FFF2-40B4-BE49-F238E27FC236}">
              <a16:creationId xmlns:a16="http://schemas.microsoft.com/office/drawing/2014/main" id="{DC03CF80-0153-4C5F-8D9E-FBA43A9A3E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0</xdr:colOff>
      <xdr:row>34</xdr:row>
      <xdr:rowOff>28575</xdr:rowOff>
    </xdr:from>
    <xdr:to>
      <xdr:col>11</xdr:col>
      <xdr:colOff>895350</xdr:colOff>
      <xdr:row>48</xdr:row>
      <xdr:rowOff>0</xdr:rowOff>
    </xdr:to>
    <xdr:graphicFrame macro="">
      <xdr:nvGraphicFramePr>
        <xdr:cNvPr id="24" name="Graphique 42">
          <a:extLst>
            <a:ext uri="{FF2B5EF4-FFF2-40B4-BE49-F238E27FC236}">
              <a16:creationId xmlns:a16="http://schemas.microsoft.com/office/drawing/2014/main" id="{2B405011-C1B4-43A2-90BB-5A523002C1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47626</xdr:colOff>
      <xdr:row>34</xdr:row>
      <xdr:rowOff>19050</xdr:rowOff>
    </xdr:from>
    <xdr:to>
      <xdr:col>3</xdr:col>
      <xdr:colOff>876301</xdr:colOff>
      <xdr:row>48</xdr:row>
      <xdr:rowOff>0</xdr:rowOff>
    </xdr:to>
    <xdr:graphicFrame macro="">
      <xdr:nvGraphicFramePr>
        <xdr:cNvPr id="25" name="Graphique 3">
          <a:extLst>
            <a:ext uri="{FF2B5EF4-FFF2-40B4-BE49-F238E27FC236}">
              <a16:creationId xmlns:a16="http://schemas.microsoft.com/office/drawing/2014/main" id="{2B045F8B-355B-499F-A9D1-69B01838D9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866776</xdr:colOff>
      <xdr:row>49</xdr:row>
      <xdr:rowOff>0</xdr:rowOff>
    </xdr:from>
    <xdr:to>
      <xdr:col>8</xdr:col>
      <xdr:colOff>0</xdr:colOff>
      <xdr:row>62</xdr:row>
      <xdr:rowOff>118500</xdr:rowOff>
    </xdr:to>
    <xdr:graphicFrame macro="">
      <xdr:nvGraphicFramePr>
        <xdr:cNvPr id="26" name="Graphique 26">
          <a:extLst>
            <a:ext uri="{FF2B5EF4-FFF2-40B4-BE49-F238E27FC236}">
              <a16:creationId xmlns:a16="http://schemas.microsoft.com/office/drawing/2014/main" id="{D93D5154-8601-4CE9-B2D3-085F6D6F5F4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0</xdr:colOff>
      <xdr:row>49</xdr:row>
      <xdr:rowOff>0</xdr:rowOff>
    </xdr:from>
    <xdr:to>
      <xdr:col>11</xdr:col>
      <xdr:colOff>877187</xdr:colOff>
      <xdr:row>62</xdr:row>
      <xdr:rowOff>118500</xdr:rowOff>
    </xdr:to>
    <xdr:graphicFrame macro="">
      <xdr:nvGraphicFramePr>
        <xdr:cNvPr id="27" name="Graphique 26">
          <a:extLst>
            <a:ext uri="{FF2B5EF4-FFF2-40B4-BE49-F238E27FC236}">
              <a16:creationId xmlns:a16="http://schemas.microsoft.com/office/drawing/2014/main" id="{2B39E295-6640-4021-8BEF-7CB27349B33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1</xdr:colOff>
      <xdr:row>49</xdr:row>
      <xdr:rowOff>0</xdr:rowOff>
    </xdr:from>
    <xdr:to>
      <xdr:col>3</xdr:col>
      <xdr:colOff>866775</xdr:colOff>
      <xdr:row>62</xdr:row>
      <xdr:rowOff>118500</xdr:rowOff>
    </xdr:to>
    <xdr:graphicFrame macro="">
      <xdr:nvGraphicFramePr>
        <xdr:cNvPr id="28" name="Graphique 27">
          <a:extLst>
            <a:ext uri="{FF2B5EF4-FFF2-40B4-BE49-F238E27FC236}">
              <a16:creationId xmlns:a16="http://schemas.microsoft.com/office/drawing/2014/main" id="{670F343D-7E0C-45A3-BA57-DF8A43F179E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47625</xdr:colOff>
      <xdr:row>64</xdr:row>
      <xdr:rowOff>9525</xdr:rowOff>
    </xdr:from>
    <xdr:to>
      <xdr:col>8</xdr:col>
      <xdr:colOff>0</xdr:colOff>
      <xdr:row>78</xdr:row>
      <xdr:rowOff>0</xdr:rowOff>
    </xdr:to>
    <xdr:graphicFrame macro="">
      <xdr:nvGraphicFramePr>
        <xdr:cNvPr id="29" name="Graphique 26">
          <a:extLst>
            <a:ext uri="{FF2B5EF4-FFF2-40B4-BE49-F238E27FC236}">
              <a16:creationId xmlns:a16="http://schemas.microsoft.com/office/drawing/2014/main" id="{C805A6CF-2DF1-46BF-8578-6A3E4DD2C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0</xdr:colOff>
      <xdr:row>64</xdr:row>
      <xdr:rowOff>9525</xdr:rowOff>
    </xdr:from>
    <xdr:to>
      <xdr:col>11</xdr:col>
      <xdr:colOff>901212</xdr:colOff>
      <xdr:row>78</xdr:row>
      <xdr:rowOff>0</xdr:rowOff>
    </xdr:to>
    <xdr:graphicFrame macro="">
      <xdr:nvGraphicFramePr>
        <xdr:cNvPr id="30" name="Graphique 42">
          <a:extLst>
            <a:ext uri="{FF2B5EF4-FFF2-40B4-BE49-F238E27FC236}">
              <a16:creationId xmlns:a16="http://schemas.microsoft.com/office/drawing/2014/main" id="{8B3E18C2-79A2-4A3D-ADFB-106218428D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14287</xdr:colOff>
      <xdr:row>64</xdr:row>
      <xdr:rowOff>9525</xdr:rowOff>
    </xdr:from>
    <xdr:to>
      <xdr:col>3</xdr:col>
      <xdr:colOff>857250</xdr:colOff>
      <xdr:row>78</xdr:row>
      <xdr:rowOff>0</xdr:rowOff>
    </xdr:to>
    <xdr:graphicFrame macro="">
      <xdr:nvGraphicFramePr>
        <xdr:cNvPr id="31" name="Graphique 3">
          <a:extLst>
            <a:ext uri="{FF2B5EF4-FFF2-40B4-BE49-F238E27FC236}">
              <a16:creationId xmlns:a16="http://schemas.microsoft.com/office/drawing/2014/main" id="{89F0F132-FA9D-4681-88DA-6BDC94D85D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1</xdr:colOff>
      <xdr:row>109</xdr:row>
      <xdr:rowOff>0</xdr:rowOff>
    </xdr:from>
    <xdr:to>
      <xdr:col>8</xdr:col>
      <xdr:colOff>0</xdr:colOff>
      <xdr:row>122</xdr:row>
      <xdr:rowOff>118500</xdr:rowOff>
    </xdr:to>
    <xdr:graphicFrame macro="">
      <xdr:nvGraphicFramePr>
        <xdr:cNvPr id="32" name="Graphique 26">
          <a:extLst>
            <a:ext uri="{FF2B5EF4-FFF2-40B4-BE49-F238E27FC236}">
              <a16:creationId xmlns:a16="http://schemas.microsoft.com/office/drawing/2014/main" id="{CE011CDD-F2FE-4AA7-8167-31C22BA95C4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904874</xdr:colOff>
      <xdr:row>109</xdr:row>
      <xdr:rowOff>0</xdr:rowOff>
    </xdr:from>
    <xdr:to>
      <xdr:col>11</xdr:col>
      <xdr:colOff>886558</xdr:colOff>
      <xdr:row>122</xdr:row>
      <xdr:rowOff>118500</xdr:rowOff>
    </xdr:to>
    <xdr:graphicFrame macro="">
      <xdr:nvGraphicFramePr>
        <xdr:cNvPr id="33" name="Graphique 42">
          <a:extLst>
            <a:ext uri="{FF2B5EF4-FFF2-40B4-BE49-F238E27FC236}">
              <a16:creationId xmlns:a16="http://schemas.microsoft.com/office/drawing/2014/main" id="{194A8858-30C6-43B9-B7C3-A51A38BB437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1</xdr:colOff>
      <xdr:row>109</xdr:row>
      <xdr:rowOff>0</xdr:rowOff>
    </xdr:from>
    <xdr:to>
      <xdr:col>4</xdr:col>
      <xdr:colOff>0</xdr:colOff>
      <xdr:row>122</xdr:row>
      <xdr:rowOff>118500</xdr:rowOff>
    </xdr:to>
    <xdr:graphicFrame macro="">
      <xdr:nvGraphicFramePr>
        <xdr:cNvPr id="34" name="Graphique 33">
          <a:extLst>
            <a:ext uri="{FF2B5EF4-FFF2-40B4-BE49-F238E27FC236}">
              <a16:creationId xmlns:a16="http://schemas.microsoft.com/office/drawing/2014/main" id="{AB542362-F402-4663-964C-4555BE9E148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xdr:col>
      <xdr:colOff>1</xdr:colOff>
      <xdr:row>139</xdr:row>
      <xdr:rowOff>0</xdr:rowOff>
    </xdr:from>
    <xdr:to>
      <xdr:col>8</xdr:col>
      <xdr:colOff>0</xdr:colOff>
      <xdr:row>152</xdr:row>
      <xdr:rowOff>118500</xdr:rowOff>
    </xdr:to>
    <xdr:graphicFrame macro="">
      <xdr:nvGraphicFramePr>
        <xdr:cNvPr id="35" name="Graphique 26">
          <a:extLst>
            <a:ext uri="{FF2B5EF4-FFF2-40B4-BE49-F238E27FC236}">
              <a16:creationId xmlns:a16="http://schemas.microsoft.com/office/drawing/2014/main" id="{2234444E-15BC-4531-824F-EE4739C83A3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xdr:col>
      <xdr:colOff>0</xdr:colOff>
      <xdr:row>139</xdr:row>
      <xdr:rowOff>0</xdr:rowOff>
    </xdr:from>
    <xdr:to>
      <xdr:col>11</xdr:col>
      <xdr:colOff>877187</xdr:colOff>
      <xdr:row>152</xdr:row>
      <xdr:rowOff>118500</xdr:rowOff>
    </xdr:to>
    <xdr:graphicFrame macro="">
      <xdr:nvGraphicFramePr>
        <xdr:cNvPr id="36" name="Graphique 42">
          <a:extLst>
            <a:ext uri="{FF2B5EF4-FFF2-40B4-BE49-F238E27FC236}">
              <a16:creationId xmlns:a16="http://schemas.microsoft.com/office/drawing/2014/main" id="{1292021E-A118-473E-AFFB-4FF87015513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1</xdr:colOff>
      <xdr:row>139</xdr:row>
      <xdr:rowOff>0</xdr:rowOff>
    </xdr:from>
    <xdr:to>
      <xdr:col>4</xdr:col>
      <xdr:colOff>0</xdr:colOff>
      <xdr:row>152</xdr:row>
      <xdr:rowOff>118500</xdr:rowOff>
    </xdr:to>
    <xdr:graphicFrame macro="">
      <xdr:nvGraphicFramePr>
        <xdr:cNvPr id="37" name="Graphique 3">
          <a:extLst>
            <a:ext uri="{FF2B5EF4-FFF2-40B4-BE49-F238E27FC236}">
              <a16:creationId xmlns:a16="http://schemas.microsoft.com/office/drawing/2014/main" id="{991E6311-139B-4A77-905C-EA1F6609646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4</xdr:col>
      <xdr:colOff>1</xdr:colOff>
      <xdr:row>169</xdr:row>
      <xdr:rowOff>0</xdr:rowOff>
    </xdr:from>
    <xdr:to>
      <xdr:col>8</xdr:col>
      <xdr:colOff>0</xdr:colOff>
      <xdr:row>181</xdr:row>
      <xdr:rowOff>118500</xdr:rowOff>
    </xdr:to>
    <xdr:graphicFrame macro="">
      <xdr:nvGraphicFramePr>
        <xdr:cNvPr id="38" name="Graphique 26">
          <a:extLst>
            <a:ext uri="{FF2B5EF4-FFF2-40B4-BE49-F238E27FC236}">
              <a16:creationId xmlns:a16="http://schemas.microsoft.com/office/drawing/2014/main" id="{646038A5-69B2-4E6C-B917-8C0EC111F3F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8</xdr:col>
      <xdr:colOff>0</xdr:colOff>
      <xdr:row>169</xdr:row>
      <xdr:rowOff>0</xdr:rowOff>
    </xdr:from>
    <xdr:to>
      <xdr:col>11</xdr:col>
      <xdr:colOff>908538</xdr:colOff>
      <xdr:row>181</xdr:row>
      <xdr:rowOff>118500</xdr:rowOff>
    </xdr:to>
    <xdr:graphicFrame macro="">
      <xdr:nvGraphicFramePr>
        <xdr:cNvPr id="39" name="Graphique 42">
          <a:extLst>
            <a:ext uri="{FF2B5EF4-FFF2-40B4-BE49-F238E27FC236}">
              <a16:creationId xmlns:a16="http://schemas.microsoft.com/office/drawing/2014/main" id="{5C83C7F4-EFE4-4C1E-83F8-2464585871F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xdr:colOff>
      <xdr:row>169</xdr:row>
      <xdr:rowOff>0</xdr:rowOff>
    </xdr:from>
    <xdr:to>
      <xdr:col>4</xdr:col>
      <xdr:colOff>0</xdr:colOff>
      <xdr:row>181</xdr:row>
      <xdr:rowOff>118500</xdr:rowOff>
    </xdr:to>
    <xdr:graphicFrame macro="">
      <xdr:nvGraphicFramePr>
        <xdr:cNvPr id="40" name="Graphique 3">
          <a:extLst>
            <a:ext uri="{FF2B5EF4-FFF2-40B4-BE49-F238E27FC236}">
              <a16:creationId xmlns:a16="http://schemas.microsoft.com/office/drawing/2014/main" id="{73F0AB37-558C-4977-9164-B91A0F78A23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1</xdr:colOff>
      <xdr:row>198</xdr:row>
      <xdr:rowOff>0</xdr:rowOff>
    </xdr:from>
    <xdr:to>
      <xdr:col>8</xdr:col>
      <xdr:colOff>0</xdr:colOff>
      <xdr:row>210</xdr:row>
      <xdr:rowOff>108974</xdr:rowOff>
    </xdr:to>
    <xdr:graphicFrame macro="">
      <xdr:nvGraphicFramePr>
        <xdr:cNvPr id="41" name="Graphique 26">
          <a:extLst>
            <a:ext uri="{FF2B5EF4-FFF2-40B4-BE49-F238E27FC236}">
              <a16:creationId xmlns:a16="http://schemas.microsoft.com/office/drawing/2014/main" id="{7CC6B96F-78D5-4F43-8BBA-2CB65DC59D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7</xdr:col>
      <xdr:colOff>904874</xdr:colOff>
      <xdr:row>197</xdr:row>
      <xdr:rowOff>152399</xdr:rowOff>
    </xdr:from>
    <xdr:to>
      <xdr:col>11</xdr:col>
      <xdr:colOff>886558</xdr:colOff>
      <xdr:row>210</xdr:row>
      <xdr:rowOff>108973</xdr:rowOff>
    </xdr:to>
    <xdr:graphicFrame macro="">
      <xdr:nvGraphicFramePr>
        <xdr:cNvPr id="42" name="Graphique 42">
          <a:extLst>
            <a:ext uri="{FF2B5EF4-FFF2-40B4-BE49-F238E27FC236}">
              <a16:creationId xmlns:a16="http://schemas.microsoft.com/office/drawing/2014/main" id="{252D4A4C-BE93-4E5E-98A6-459DDF890E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23813</xdr:colOff>
      <xdr:row>198</xdr:row>
      <xdr:rowOff>3174</xdr:rowOff>
    </xdr:from>
    <xdr:to>
      <xdr:col>4</xdr:col>
      <xdr:colOff>0</xdr:colOff>
      <xdr:row>210</xdr:row>
      <xdr:rowOff>108974</xdr:rowOff>
    </xdr:to>
    <xdr:graphicFrame macro="">
      <xdr:nvGraphicFramePr>
        <xdr:cNvPr id="43" name="Graphique 3">
          <a:extLst>
            <a:ext uri="{FF2B5EF4-FFF2-40B4-BE49-F238E27FC236}">
              <a16:creationId xmlns:a16="http://schemas.microsoft.com/office/drawing/2014/main" id="{3EAB32F6-B4CD-4636-A212-28D99061C4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1.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6.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7.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8.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9.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1_DAT_REMB/02_CVS_CJO/03_RESULTATS/RESULTATS_DU_MOIS/SDV_CVS_CJ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1_DAT_REMB/02_CVS_CJO/03_RESULTATS/RESULTATS_DU_MOIS/SDV_CVS_CJO_hors_cov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NSA_R9"/>
      <sheetName val="SA_R9"/>
      <sheetName val="RA_R9"/>
      <sheetName val="NSA_INDICES"/>
      <sheetName val="SA_INDICES"/>
      <sheetName val="RA_INDICES"/>
      <sheetName val="RA_INDICES_PROV"/>
    </sheetNames>
    <sheetDataSet>
      <sheetData sheetId="0"/>
      <sheetData sheetId="1"/>
      <sheetData sheetId="2"/>
      <sheetData sheetId="3"/>
      <sheetData sheetId="4">
        <row r="3">
          <cell r="BZ3">
            <v>43891</v>
          </cell>
          <cell r="CA3">
            <v>43922</v>
          </cell>
          <cell r="CB3">
            <v>43952</v>
          </cell>
          <cell r="CC3">
            <v>43983</v>
          </cell>
          <cell r="CD3">
            <v>44013</v>
          </cell>
          <cell r="CE3">
            <v>44044</v>
          </cell>
          <cell r="CF3">
            <v>44075</v>
          </cell>
          <cell r="CG3">
            <v>44105</v>
          </cell>
          <cell r="CH3">
            <v>44136</v>
          </cell>
          <cell r="CI3">
            <v>44166</v>
          </cell>
          <cell r="CJ3">
            <v>44197</v>
          </cell>
          <cell r="CK3">
            <v>44228</v>
          </cell>
          <cell r="CL3">
            <v>44256</v>
          </cell>
          <cell r="CM3">
            <v>44287</v>
          </cell>
          <cell r="CN3">
            <v>44317</v>
          </cell>
          <cell r="CO3">
            <v>44348</v>
          </cell>
          <cell r="CP3">
            <v>44378</v>
          </cell>
          <cell r="CQ3">
            <v>44409</v>
          </cell>
          <cell r="CR3">
            <v>44440</v>
          </cell>
          <cell r="CS3">
            <v>44470</v>
          </cell>
          <cell r="CT3">
            <v>44501</v>
          </cell>
          <cell r="CU3">
            <v>44531</v>
          </cell>
          <cell r="CV3">
            <v>44562</v>
          </cell>
          <cell r="CW3">
            <v>44593</v>
          </cell>
          <cell r="CX3">
            <v>44621</v>
          </cell>
          <cell r="CY3">
            <v>44652</v>
          </cell>
          <cell r="CZ3">
            <v>44682</v>
          </cell>
          <cell r="DA3">
            <v>44713</v>
          </cell>
          <cell r="DB3">
            <v>44743</v>
          </cell>
          <cell r="DC3">
            <v>44774</v>
          </cell>
          <cell r="DD3">
            <v>44805</v>
          </cell>
          <cell r="DE3">
            <v>44835</v>
          </cell>
          <cell r="DF3">
            <v>44866</v>
          </cell>
          <cell r="DG3">
            <v>44896</v>
          </cell>
          <cell r="DH3">
            <v>44927</v>
          </cell>
          <cell r="DI3">
            <v>44958</v>
          </cell>
          <cell r="DJ3">
            <v>44986</v>
          </cell>
          <cell r="DK3">
            <v>45017</v>
          </cell>
          <cell r="DL3">
            <v>45047</v>
          </cell>
          <cell r="DM3">
            <v>45078</v>
          </cell>
          <cell r="DN3">
            <v>45108</v>
          </cell>
          <cell r="DO3">
            <v>45139</v>
          </cell>
          <cell r="DP3">
            <v>45170</v>
          </cell>
          <cell r="DQ3">
            <v>45200</v>
          </cell>
          <cell r="DR3">
            <v>45231</v>
          </cell>
          <cell r="DS3">
            <v>45261</v>
          </cell>
          <cell r="DT3">
            <v>45292</v>
          </cell>
          <cell r="DU3">
            <v>45323</v>
          </cell>
          <cell r="DV3">
            <v>45352</v>
          </cell>
        </row>
        <row r="28">
          <cell r="E28" t="str">
            <v>TOTAL généralistes</v>
          </cell>
          <cell r="BZ28">
            <v>58.705304986288574</v>
          </cell>
          <cell r="CA28">
            <v>52.286930096807623</v>
          </cell>
          <cell r="CB28">
            <v>70.9113026005855</v>
          </cell>
          <cell r="CC28">
            <v>74.094749983565549</v>
          </cell>
          <cell r="CD28">
            <v>70.865245323036135</v>
          </cell>
          <cell r="CE28">
            <v>70.297819808031875</v>
          </cell>
          <cell r="CF28">
            <v>69.750855265634641</v>
          </cell>
          <cell r="CG28">
            <v>67.585040718738782</v>
          </cell>
          <cell r="CH28">
            <v>73.394868323076636</v>
          </cell>
          <cell r="CI28">
            <v>68.031116606732326</v>
          </cell>
          <cell r="CJ28">
            <v>73.247403942831156</v>
          </cell>
          <cell r="CK28">
            <v>72.543622633300131</v>
          </cell>
          <cell r="CL28">
            <v>74.422680179095991</v>
          </cell>
          <cell r="CM28">
            <v>73.172996291877638</v>
          </cell>
          <cell r="CN28">
            <v>70.632364041293272</v>
          </cell>
          <cell r="CO28">
            <v>68.01971276576883</v>
          </cell>
          <cell r="CP28">
            <v>68.007833149672763</v>
          </cell>
          <cell r="CQ28">
            <v>65.96364890748157</v>
          </cell>
          <cell r="CR28">
            <v>66.395718663622432</v>
          </cell>
          <cell r="CS28">
            <v>65.496974480339347</v>
          </cell>
          <cell r="CT28">
            <v>66.794195512412131</v>
          </cell>
          <cell r="CU28">
            <v>64.012188697758234</v>
          </cell>
          <cell r="CV28">
            <v>63.728619726426949</v>
          </cell>
          <cell r="CW28">
            <v>61.254148604722502</v>
          </cell>
          <cell r="CX28">
            <v>61.017312202820086</v>
          </cell>
          <cell r="CY28">
            <v>63.361502917223454</v>
          </cell>
          <cell r="CZ28">
            <v>63.964129768710976</v>
          </cell>
          <cell r="DA28">
            <v>63.330901482893395</v>
          </cell>
          <cell r="DB28">
            <v>64.029606561230082</v>
          </cell>
          <cell r="DC28">
            <v>64.981567186314919</v>
          </cell>
          <cell r="DD28">
            <v>63.652544185512191</v>
          </cell>
          <cell r="DE28">
            <v>64.121292595382201</v>
          </cell>
          <cell r="DF28">
            <v>62.648804475826317</v>
          </cell>
          <cell r="DG28">
            <v>61.660043489134644</v>
          </cell>
          <cell r="DH28">
            <v>62.924125201757398</v>
          </cell>
          <cell r="DI28">
            <v>59.483115516531214</v>
          </cell>
          <cell r="DJ28">
            <v>60.691991462765792</v>
          </cell>
          <cell r="DK28">
            <v>60.293831872528777</v>
          </cell>
          <cell r="DL28">
            <v>61.282523036275414</v>
          </cell>
          <cell r="DM28">
            <v>61.87983536542211</v>
          </cell>
          <cell r="DN28">
            <v>60.176125386645296</v>
          </cell>
          <cell r="DO28">
            <v>59.419680375016362</v>
          </cell>
          <cell r="DP28">
            <v>59.284287896549039</v>
          </cell>
          <cell r="DQ28">
            <v>59.287856414807159</v>
          </cell>
          <cell r="DR28">
            <v>60.29459784416715</v>
          </cell>
          <cell r="DS28">
            <v>64.3000958479697</v>
          </cell>
          <cell r="DT28">
            <v>60.270739345746406</v>
          </cell>
          <cell r="DU28">
            <v>61.473952480653303</v>
          </cell>
          <cell r="DV28">
            <v>58.012829625510861</v>
          </cell>
        </row>
        <row r="51">
          <cell r="E51" t="str">
            <v>TOTAL spécialistes</v>
          </cell>
          <cell r="BZ51">
            <v>87.105837412122639</v>
          </cell>
          <cell r="CA51">
            <v>47.339551481525518</v>
          </cell>
          <cell r="CB51">
            <v>68.016457427894011</v>
          </cell>
          <cell r="CC51">
            <v>83.195602945185584</v>
          </cell>
          <cell r="CD51">
            <v>90.020480991063394</v>
          </cell>
          <cell r="CE51">
            <v>92.121561776879872</v>
          </cell>
          <cell r="CF51">
            <v>92.467162838915755</v>
          </cell>
          <cell r="CG51">
            <v>90.419357672352362</v>
          </cell>
          <cell r="CH51">
            <v>89.671127839533867</v>
          </cell>
          <cell r="CI51">
            <v>88.729850329992772</v>
          </cell>
          <cell r="CJ51">
            <v>93.593791605869427</v>
          </cell>
          <cell r="CK51">
            <v>90.11932523903819</v>
          </cell>
          <cell r="CL51">
            <v>87.755139936965307</v>
          </cell>
          <cell r="CM51">
            <v>92.363983847255426</v>
          </cell>
          <cell r="CN51">
            <v>89.265487038359623</v>
          </cell>
          <cell r="CO51">
            <v>89.91026712601186</v>
          </cell>
          <cell r="CP51">
            <v>89.343275068793801</v>
          </cell>
          <cell r="CQ51">
            <v>89.499259315021163</v>
          </cell>
          <cell r="CR51">
            <v>90.515883126491715</v>
          </cell>
          <cell r="CS51">
            <v>90.026277481995749</v>
          </cell>
          <cell r="CT51">
            <v>89.367228936732033</v>
          </cell>
          <cell r="CU51">
            <v>90.945871867422611</v>
          </cell>
          <cell r="CV51">
            <v>90.784822753400462</v>
          </cell>
          <cell r="CW51">
            <v>87.931531630603558</v>
          </cell>
          <cell r="CX51">
            <v>87.490431485896238</v>
          </cell>
          <cell r="CY51">
            <v>85.652098745105178</v>
          </cell>
          <cell r="CZ51">
            <v>95.548015806150289</v>
          </cell>
          <cell r="DA51">
            <v>90.587911393054014</v>
          </cell>
          <cell r="DB51">
            <v>91.95593112250377</v>
          </cell>
          <cell r="DC51">
            <v>92.285070949629628</v>
          </cell>
          <cell r="DD51">
            <v>92.954311745580114</v>
          </cell>
          <cell r="DE51">
            <v>88.639214255250891</v>
          </cell>
          <cell r="DF51">
            <v>92.767805516898449</v>
          </cell>
          <cell r="DG51">
            <v>90.678532493507575</v>
          </cell>
          <cell r="DH51">
            <v>92.524356142476122</v>
          </cell>
          <cell r="DI51">
            <v>91.806679552619656</v>
          </cell>
          <cell r="DJ51">
            <v>92.467933013791139</v>
          </cell>
          <cell r="DK51">
            <v>92.071185018359415</v>
          </cell>
          <cell r="DL51">
            <v>92.948448034141677</v>
          </cell>
          <cell r="DM51">
            <v>96.235697393877203</v>
          </cell>
          <cell r="DN51">
            <v>93.107512655121042</v>
          </cell>
          <cell r="DO51">
            <v>92.629151639744677</v>
          </cell>
          <cell r="DP51">
            <v>91.328838423436665</v>
          </cell>
          <cell r="DQ51">
            <v>93.684136971972478</v>
          </cell>
          <cell r="DR51">
            <v>92.816856949069049</v>
          </cell>
          <cell r="DS51">
            <v>95.770106972101416</v>
          </cell>
          <cell r="DT51">
            <v>92.6641032975147</v>
          </cell>
          <cell r="DU51">
            <v>94.029869589785804</v>
          </cell>
          <cell r="DV51">
            <v>92.488842486416161</v>
          </cell>
        </row>
        <row r="55">
          <cell r="E55" t="str">
            <v>Honoraires de dentistes</v>
          </cell>
          <cell r="BZ55">
            <v>48.672481398345326</v>
          </cell>
          <cell r="CA55">
            <v>-0.40651718612061555</v>
          </cell>
          <cell r="CB55">
            <v>64.353346935124662</v>
          </cell>
          <cell r="CC55">
            <v>101.06052330364641</v>
          </cell>
          <cell r="CD55">
            <v>104.57943830325731</v>
          </cell>
          <cell r="CE55">
            <v>105.11879668250639</v>
          </cell>
          <cell r="CF55">
            <v>99.751432171126325</v>
          </cell>
          <cell r="CG55">
            <v>96.922479887292155</v>
          </cell>
          <cell r="CH55">
            <v>101.71653645884606</v>
          </cell>
          <cell r="CI55">
            <v>99.68771376944008</v>
          </cell>
          <cell r="CJ55">
            <v>99.861352202190233</v>
          </cell>
          <cell r="CK55">
            <v>100.05589259866483</v>
          </cell>
          <cell r="CL55">
            <v>95.432683682976887</v>
          </cell>
          <cell r="CM55">
            <v>100.95799164610256</v>
          </cell>
          <cell r="CN55">
            <v>97.715567907453078</v>
          </cell>
          <cell r="CO55">
            <v>100.14287337333336</v>
          </cell>
          <cell r="CP55">
            <v>100.78686287010568</v>
          </cell>
          <cell r="CQ55">
            <v>95.221334407017949</v>
          </cell>
          <cell r="CR55">
            <v>100.65828475044239</v>
          </cell>
          <cell r="CS55">
            <v>101.50026226761362</v>
          </cell>
          <cell r="CT55">
            <v>99.473905022765706</v>
          </cell>
          <cell r="CU55">
            <v>96.282827106600294</v>
          </cell>
          <cell r="CV55">
            <v>99.945231383809258</v>
          </cell>
          <cell r="CW55">
            <v>99.105139112764135</v>
          </cell>
          <cell r="CX55">
            <v>100.91742218224498</v>
          </cell>
          <cell r="CY55">
            <v>98.45429381839466</v>
          </cell>
          <cell r="CZ55">
            <v>103.98431863090202</v>
          </cell>
          <cell r="DA55">
            <v>100.06674579007793</v>
          </cell>
          <cell r="DB55">
            <v>99.809109544727619</v>
          </cell>
          <cell r="DC55">
            <v>99.645755043044247</v>
          </cell>
          <cell r="DD55">
            <v>101.44125810806703</v>
          </cell>
          <cell r="DE55">
            <v>105.30712779666959</v>
          </cell>
          <cell r="DF55">
            <v>104.69572998414031</v>
          </cell>
          <cell r="DG55">
            <v>100.51887961107472</v>
          </cell>
          <cell r="DH55">
            <v>103.48900928572216</v>
          </cell>
          <cell r="DI55">
            <v>99.674243208919592</v>
          </cell>
          <cell r="DJ55">
            <v>105.75535098060547</v>
          </cell>
          <cell r="DK55">
            <v>101.86869183053091</v>
          </cell>
          <cell r="DL55">
            <v>102.67490497145693</v>
          </cell>
          <cell r="DM55">
            <v>104.6729397108068</v>
          </cell>
          <cell r="DN55">
            <v>102.44639520849557</v>
          </cell>
          <cell r="DO55">
            <v>100.64790666681327</v>
          </cell>
          <cell r="DP55">
            <v>102.79394803000721</v>
          </cell>
          <cell r="DQ55">
            <v>98.558074154342364</v>
          </cell>
          <cell r="DR55">
            <v>94.753651667984144</v>
          </cell>
          <cell r="DS55">
            <v>98.212081405929212</v>
          </cell>
          <cell r="DT55">
            <v>85.531878894365462</v>
          </cell>
          <cell r="DU55">
            <v>87.526420424167512</v>
          </cell>
          <cell r="DV55">
            <v>84.537355803472323</v>
          </cell>
        </row>
        <row r="69">
          <cell r="E69" t="str">
            <v>TOTAL Infirmiers</v>
          </cell>
          <cell r="BZ69">
            <v>97.303773138825477</v>
          </cell>
          <cell r="CA69">
            <v>95.826630681823701</v>
          </cell>
          <cell r="CB69">
            <v>95.971044646418221</v>
          </cell>
          <cell r="CC69">
            <v>101.53690006352045</v>
          </cell>
          <cell r="CD69">
            <v>99.583677998788005</v>
          </cell>
          <cell r="CE69">
            <v>100.03596676754181</v>
          </cell>
          <cell r="CF69">
            <v>101.83502807382982</v>
          </cell>
          <cell r="CG69">
            <v>98.728589198755628</v>
          </cell>
          <cell r="CH69">
            <v>106.06316380443953</v>
          </cell>
          <cell r="CI69">
            <v>101.8347384510796</v>
          </cell>
          <cell r="CJ69">
            <v>100.97599163889086</v>
          </cell>
          <cell r="CK69">
            <v>101.5358498067806</v>
          </cell>
          <cell r="CL69">
            <v>99.65240244802439</v>
          </cell>
          <cell r="CM69">
            <v>101.70571384192451</v>
          </cell>
          <cell r="CN69">
            <v>100.24656358643162</v>
          </cell>
          <cell r="CO69">
            <v>97.59914633659082</v>
          </cell>
          <cell r="CP69">
            <v>96.932508582701644</v>
          </cell>
          <cell r="CQ69">
            <v>97.8698607232255</v>
          </cell>
          <cell r="CR69">
            <v>98.209125739622507</v>
          </cell>
          <cell r="CS69">
            <v>98.483962684406379</v>
          </cell>
          <cell r="CT69">
            <v>96.496160503259219</v>
          </cell>
          <cell r="CU69">
            <v>96.096969987711759</v>
          </cell>
          <cell r="CV69">
            <v>98.391758431719524</v>
          </cell>
          <cell r="CW69">
            <v>98.223241459149818</v>
          </cell>
          <cell r="CX69">
            <v>97.80452062665772</v>
          </cell>
          <cell r="CY69">
            <v>94.390992995316097</v>
          </cell>
          <cell r="CZ69">
            <v>97.172194161996345</v>
          </cell>
          <cell r="DA69">
            <v>96.494138247961487</v>
          </cell>
          <cell r="DB69">
            <v>98.261229834653648</v>
          </cell>
          <cell r="DC69">
            <v>97.69700428572348</v>
          </cell>
          <cell r="DD69">
            <v>95.627499264310444</v>
          </cell>
          <cell r="DE69">
            <v>96.228983488456223</v>
          </cell>
          <cell r="DF69">
            <v>93.559385933677703</v>
          </cell>
          <cell r="DG69">
            <v>93.397197535427736</v>
          </cell>
          <cell r="DH69">
            <v>93.861704611872241</v>
          </cell>
          <cell r="DI69">
            <v>91.730781436595791</v>
          </cell>
          <cell r="DJ69">
            <v>92.833413671478937</v>
          </cell>
          <cell r="DK69">
            <v>91.589390350295332</v>
          </cell>
          <cell r="DL69">
            <v>90.402672469812472</v>
          </cell>
          <cell r="DM69">
            <v>93.186834072499082</v>
          </cell>
          <cell r="DN69">
            <v>91.79372036973065</v>
          </cell>
          <cell r="DO69">
            <v>90.099952665864691</v>
          </cell>
          <cell r="DP69">
            <v>90.704489977982973</v>
          </cell>
          <cell r="DQ69">
            <v>92.485358548150927</v>
          </cell>
          <cell r="DR69">
            <v>92.007287184487751</v>
          </cell>
          <cell r="DS69">
            <v>96.976583563665457</v>
          </cell>
          <cell r="DT69">
            <v>83.375939238888392</v>
          </cell>
          <cell r="DU69">
            <v>92.702264703058063</v>
          </cell>
          <cell r="DV69">
            <v>88.913390351739125</v>
          </cell>
        </row>
        <row r="74">
          <cell r="E74" t="str">
            <v>Montants masseurs-kiné</v>
          </cell>
          <cell r="BZ74">
            <v>76.901000108988185</v>
          </cell>
          <cell r="CA74">
            <v>22.048210145071977</v>
          </cell>
          <cell r="CB74">
            <v>49.427924772638214</v>
          </cell>
          <cell r="CC74">
            <v>85.631000601613039</v>
          </cell>
          <cell r="CD74">
            <v>90.085880529006758</v>
          </cell>
          <cell r="CE74">
            <v>92.609093779735346</v>
          </cell>
          <cell r="CF74">
            <v>91.689456854027114</v>
          </cell>
          <cell r="CG74">
            <v>91.519240167785341</v>
          </cell>
          <cell r="CH74">
            <v>92.38452596488186</v>
          </cell>
          <cell r="CI74">
            <v>93.533795178964468</v>
          </cell>
          <cell r="CJ74">
            <v>88.131020038551966</v>
          </cell>
          <cell r="CK74">
            <v>90.921257337621427</v>
          </cell>
          <cell r="CL74">
            <v>89.977912742646083</v>
          </cell>
          <cell r="CM74">
            <v>92.126265772089127</v>
          </cell>
          <cell r="CN74">
            <v>91.810394414565025</v>
          </cell>
          <cell r="CO74">
            <v>91.068221909638652</v>
          </cell>
          <cell r="CP74">
            <v>90.440023867464504</v>
          </cell>
          <cell r="CQ74">
            <v>87.942167604099652</v>
          </cell>
          <cell r="CR74">
            <v>88.800242856650655</v>
          </cell>
          <cell r="CS74">
            <v>89.954855986368969</v>
          </cell>
          <cell r="CT74">
            <v>88.228969624850123</v>
          </cell>
          <cell r="CU74">
            <v>86.898011959433248</v>
          </cell>
          <cell r="CV74">
            <v>90.070742857571375</v>
          </cell>
          <cell r="CW74">
            <v>86.951877649185519</v>
          </cell>
          <cell r="CX74">
            <v>88.049535631270402</v>
          </cell>
          <cell r="CY74">
            <v>85.457819245570519</v>
          </cell>
          <cell r="CZ74">
            <v>88.496011267835485</v>
          </cell>
          <cell r="DA74">
            <v>88.929130295903164</v>
          </cell>
          <cell r="DB74">
            <v>90.150570746791018</v>
          </cell>
          <cell r="DC74">
            <v>90.423070206082457</v>
          </cell>
          <cell r="DD74">
            <v>89.337377360958556</v>
          </cell>
          <cell r="DE74">
            <v>88.78819114749686</v>
          </cell>
          <cell r="DF74">
            <v>89.523516901647696</v>
          </cell>
          <cell r="DG74">
            <v>86.824566308263698</v>
          </cell>
          <cell r="DH74">
            <v>90.64389204321175</v>
          </cell>
          <cell r="DI74">
            <v>89.981416735969162</v>
          </cell>
          <cell r="DJ74">
            <v>92.042529618312798</v>
          </cell>
          <cell r="DK74">
            <v>90.530416182325339</v>
          </cell>
          <cell r="DL74">
            <v>88.337899971483409</v>
          </cell>
          <cell r="DM74">
            <v>91.562086250572406</v>
          </cell>
          <cell r="DN74">
            <v>88.998458740704294</v>
          </cell>
          <cell r="DO74">
            <v>88.10248709233764</v>
          </cell>
          <cell r="DP74">
            <v>88.828829147083738</v>
          </cell>
          <cell r="DQ74">
            <v>88.602961252412243</v>
          </cell>
          <cell r="DR74">
            <v>88.307044687021943</v>
          </cell>
          <cell r="DS74">
            <v>92.601921069593956</v>
          </cell>
          <cell r="DT74">
            <v>86.302159301323371</v>
          </cell>
          <cell r="DU74">
            <v>88.611941375901083</v>
          </cell>
          <cell r="DV74">
            <v>86.799965885049218</v>
          </cell>
        </row>
        <row r="83">
          <cell r="E83" t="str">
            <v>TOTAL Laboratoires</v>
          </cell>
          <cell r="BZ83">
            <v>75.164409546640087</v>
          </cell>
          <cell r="CA83">
            <v>57.943908511314767</v>
          </cell>
          <cell r="CB83">
            <v>83.425317447541488</v>
          </cell>
          <cell r="CC83">
            <v>95.016884692017001</v>
          </cell>
          <cell r="CD83">
            <v>94.053026281836367</v>
          </cell>
          <cell r="CE83">
            <v>95.571853185208013</v>
          </cell>
          <cell r="CF83">
            <v>102.11080079577314</v>
          </cell>
          <cell r="CG83">
            <v>118.31013377114739</v>
          </cell>
          <cell r="CH83">
            <v>150.08635147129118</v>
          </cell>
          <cell r="CI83">
            <v>127.82303499503927</v>
          </cell>
          <cell r="CJ83">
            <v>128.94538945078028</v>
          </cell>
          <cell r="CK83">
            <v>127.92191593293755</v>
          </cell>
          <cell r="CL83">
            <v>121.0575585278896</v>
          </cell>
          <cell r="CM83">
            <v>122.3711646379007</v>
          </cell>
          <cell r="CN83">
            <v>110.80064770719089</v>
          </cell>
          <cell r="CO83">
            <v>99.740844084976288</v>
          </cell>
          <cell r="CP83">
            <v>99.647511760869662</v>
          </cell>
          <cell r="CQ83">
            <v>102.16052433057018</v>
          </cell>
          <cell r="CR83">
            <v>99.582905525748586</v>
          </cell>
          <cell r="CS83">
            <v>95.616941012542611</v>
          </cell>
          <cell r="CT83">
            <v>98.099102961391424</v>
          </cell>
          <cell r="CU83">
            <v>99.851692905332953</v>
          </cell>
          <cell r="CV83">
            <v>114.55603063827962</v>
          </cell>
          <cell r="CW83">
            <v>106.78400919964169</v>
          </cell>
          <cell r="CX83">
            <v>99.090552513249548</v>
          </cell>
          <cell r="CY83">
            <v>98.409073541343233</v>
          </cell>
          <cell r="CZ83">
            <v>96.581964795633425</v>
          </cell>
          <cell r="DA83">
            <v>90.912091367755153</v>
          </cell>
          <cell r="DB83">
            <v>96.031064146582523</v>
          </cell>
          <cell r="DC83">
            <v>89.897721954047952</v>
          </cell>
          <cell r="DD83">
            <v>84.535779807179111</v>
          </cell>
          <cell r="DE83">
            <v>87.556735074686856</v>
          </cell>
          <cell r="DF83">
            <v>82.103596430422556</v>
          </cell>
          <cell r="DG83">
            <v>81.792333329931196</v>
          </cell>
          <cell r="DH83">
            <v>79.965411148639262</v>
          </cell>
          <cell r="DI83">
            <v>75.302090834483749</v>
          </cell>
          <cell r="DJ83">
            <v>75.046031370710736</v>
          </cell>
          <cell r="DK83">
            <v>72.486485253045728</v>
          </cell>
          <cell r="DL83">
            <v>71.205009581110701</v>
          </cell>
          <cell r="DM83">
            <v>74.761841741711564</v>
          </cell>
          <cell r="DN83">
            <v>73.074549320791263</v>
          </cell>
          <cell r="DO83">
            <v>71.223487063257465</v>
          </cell>
          <cell r="DP83">
            <v>70.62314507546202</v>
          </cell>
          <cell r="DQ83">
            <v>69.534346061821012</v>
          </cell>
          <cell r="DR83">
            <v>68.521033000017738</v>
          </cell>
          <cell r="DS83">
            <v>68.477620760522584</v>
          </cell>
          <cell r="DT83">
            <v>66.790364949660784</v>
          </cell>
          <cell r="DU83">
            <v>67.974015254773747</v>
          </cell>
          <cell r="DV83">
            <v>65.43703431747484</v>
          </cell>
        </row>
        <row r="89">
          <cell r="E89" t="str">
            <v>TOTAL transports</v>
          </cell>
          <cell r="BZ89">
            <v>89.758219034268265</v>
          </cell>
          <cell r="CA89">
            <v>60.967468866578379</v>
          </cell>
          <cell r="CB89">
            <v>66.109419855704971</v>
          </cell>
          <cell r="CC89">
            <v>67.435854132399015</v>
          </cell>
          <cell r="CD89">
            <v>73.187441672996073</v>
          </cell>
          <cell r="CE89">
            <v>76.842162709747512</v>
          </cell>
          <cell r="CF89">
            <v>83.025494256770685</v>
          </cell>
          <cell r="CG89">
            <v>78.325644477167799</v>
          </cell>
          <cell r="CH89">
            <v>84.876738943968093</v>
          </cell>
          <cell r="CI89">
            <v>80.943335153563694</v>
          </cell>
          <cell r="CJ89">
            <v>81.637395561114573</v>
          </cell>
          <cell r="CK89">
            <v>83.354287624716534</v>
          </cell>
          <cell r="CL89">
            <v>86.252449120237017</v>
          </cell>
          <cell r="CM89">
            <v>86.864617723795192</v>
          </cell>
          <cell r="CN89">
            <v>89.256449491570905</v>
          </cell>
          <cell r="CO89">
            <v>85.511596688132158</v>
          </cell>
          <cell r="CP89">
            <v>88.075382647241753</v>
          </cell>
          <cell r="CQ89">
            <v>87.43346210072697</v>
          </cell>
          <cell r="CR89">
            <v>86.695522386173423</v>
          </cell>
          <cell r="CS89">
            <v>89.947266811377162</v>
          </cell>
          <cell r="CT89">
            <v>87.221722600805279</v>
          </cell>
          <cell r="CU89">
            <v>86.369914767511176</v>
          </cell>
          <cell r="CV89">
            <v>87.430845517969573</v>
          </cell>
          <cell r="CW89">
            <v>86.79322986756469</v>
          </cell>
          <cell r="CX89">
            <v>87.319737983855077</v>
          </cell>
          <cell r="CY89">
            <v>86.638590679170406</v>
          </cell>
          <cell r="CZ89">
            <v>88.262291527685363</v>
          </cell>
          <cell r="DA89">
            <v>86.990063806825432</v>
          </cell>
          <cell r="DB89">
            <v>87.180463401627549</v>
          </cell>
          <cell r="DC89">
            <v>90.198238487893263</v>
          </cell>
          <cell r="DD89">
            <v>91.536330486255011</v>
          </cell>
          <cell r="DE89">
            <v>90.343158689919832</v>
          </cell>
          <cell r="DF89">
            <v>90.749353625968013</v>
          </cell>
          <cell r="DG89">
            <v>93.559572782285628</v>
          </cell>
          <cell r="DH89">
            <v>89.141772655789836</v>
          </cell>
          <cell r="DI89">
            <v>90.256016662976862</v>
          </cell>
          <cell r="DJ89">
            <v>91.426718302262501</v>
          </cell>
          <cell r="DK89">
            <v>91.942850137711346</v>
          </cell>
          <cell r="DL89">
            <v>89.679006009319124</v>
          </cell>
          <cell r="DM89">
            <v>90.680506287010957</v>
          </cell>
          <cell r="DN89">
            <v>91.790523982378986</v>
          </cell>
          <cell r="DO89">
            <v>89.307667834358867</v>
          </cell>
          <cell r="DP89">
            <v>89.681058917687693</v>
          </cell>
          <cell r="DQ89">
            <v>91.628948260969707</v>
          </cell>
          <cell r="DR89">
            <v>89.892281708887509</v>
          </cell>
          <cell r="DS89">
            <v>92.235780721117919</v>
          </cell>
          <cell r="DT89">
            <v>89.003893213350423</v>
          </cell>
          <cell r="DU89">
            <v>90.975370497834234</v>
          </cell>
          <cell r="DV89">
            <v>89.372723813965393</v>
          </cell>
        </row>
        <row r="90">
          <cell r="E90" t="str">
            <v>IJ maladie</v>
          </cell>
          <cell r="BZ90">
            <v>107.80173961618212</v>
          </cell>
          <cell r="CA90">
            <v>141.68921648405222</v>
          </cell>
          <cell r="CB90">
            <v>143.83964178079049</v>
          </cell>
          <cell r="CC90">
            <v>138.34546329124566</v>
          </cell>
          <cell r="CD90">
            <v>119.27940512161703</v>
          </cell>
          <cell r="CE90">
            <v>111.68319721343131</v>
          </cell>
          <cell r="CF90">
            <v>102.44852630285341</v>
          </cell>
          <cell r="CG90">
            <v>102.68254371895978</v>
          </cell>
          <cell r="CH90">
            <v>103.19746357937858</v>
          </cell>
          <cell r="CI90">
            <v>100.94148770729174</v>
          </cell>
          <cell r="CJ90">
            <v>96.389091570689374</v>
          </cell>
          <cell r="CK90">
            <v>101.6484406185743</v>
          </cell>
          <cell r="CL90">
            <v>97.883674598907405</v>
          </cell>
          <cell r="CM90">
            <v>106.75496113475651</v>
          </cell>
          <cell r="CN90">
            <v>101.44304311851275</v>
          </cell>
          <cell r="CO90">
            <v>99.382251600554696</v>
          </cell>
          <cell r="CP90">
            <v>97.481828901414431</v>
          </cell>
          <cell r="CQ90">
            <v>91.994356469188006</v>
          </cell>
          <cell r="CR90">
            <v>99.185340089985147</v>
          </cell>
          <cell r="CS90">
            <v>98.446969025142053</v>
          </cell>
          <cell r="CT90">
            <v>100.94080226394695</v>
          </cell>
          <cell r="CU90">
            <v>97.896974881543827</v>
          </cell>
          <cell r="CV90">
            <v>101.06898184956799</v>
          </cell>
          <cell r="CW90">
            <v>107.15295522945351</v>
          </cell>
          <cell r="CX90">
            <v>102.86570994475206</v>
          </cell>
          <cell r="CY90">
            <v>102.82464470681592</v>
          </cell>
          <cell r="CZ90">
            <v>101.76874070806943</v>
          </cell>
          <cell r="DA90">
            <v>104.9509391631954</v>
          </cell>
          <cell r="DB90">
            <v>97.892167952561664</v>
          </cell>
          <cell r="DC90">
            <v>104.81357736335018</v>
          </cell>
          <cell r="DD90">
            <v>107.4677430892085</v>
          </cell>
          <cell r="DE90">
            <v>111.13814439775305</v>
          </cell>
          <cell r="DF90">
            <v>105.18506297717323</v>
          </cell>
          <cell r="DG90">
            <v>106.7915993082208</v>
          </cell>
          <cell r="DH90">
            <v>104.69336957634638</v>
          </cell>
          <cell r="DI90">
            <v>105.60474189216862</v>
          </cell>
          <cell r="DJ90">
            <v>103.0742104915799</v>
          </cell>
          <cell r="DK90">
            <v>101.69705174150596</v>
          </cell>
          <cell r="DL90">
            <v>110.50978050270682</v>
          </cell>
          <cell r="DM90">
            <v>103.18224207589878</v>
          </cell>
          <cell r="DN90">
            <v>110.23136564916479</v>
          </cell>
          <cell r="DO90">
            <v>107.3402725089089</v>
          </cell>
          <cell r="DP90">
            <v>107.80564496216695</v>
          </cell>
          <cell r="DQ90">
            <v>108.21062478973494</v>
          </cell>
          <cell r="DR90">
            <v>107.135497182577</v>
          </cell>
          <cell r="DS90">
            <v>113.5607157649799</v>
          </cell>
          <cell r="DT90">
            <v>115.4879011480614</v>
          </cell>
          <cell r="DU90">
            <v>108.76173581423627</v>
          </cell>
          <cell r="DV90">
            <v>112.42157465920677</v>
          </cell>
        </row>
        <row r="91">
          <cell r="E91" t="str">
            <v>IJ AT</v>
          </cell>
          <cell r="BZ91">
            <v>102.32290428876505</v>
          </cell>
          <cell r="CA91">
            <v>94.685376910094774</v>
          </cell>
          <cell r="CB91">
            <v>99.888708945915084</v>
          </cell>
          <cell r="CC91">
            <v>98.922038172698919</v>
          </cell>
          <cell r="CD91">
            <v>98.010897583408166</v>
          </cell>
          <cell r="CE91">
            <v>98.623549862982927</v>
          </cell>
          <cell r="CF91">
            <v>98.247684898352034</v>
          </cell>
          <cell r="CG91">
            <v>94.712158251789674</v>
          </cell>
          <cell r="CH91">
            <v>103.69070680190254</v>
          </cell>
          <cell r="CI91">
            <v>100.45059999909365</v>
          </cell>
          <cell r="CJ91">
            <v>102.39282214619416</v>
          </cell>
          <cell r="CK91">
            <v>99.125446354391755</v>
          </cell>
          <cell r="CL91">
            <v>98.255190677168258</v>
          </cell>
          <cell r="CM91">
            <v>99.820394875224409</v>
          </cell>
          <cell r="CN91">
            <v>99.900749780138682</v>
          </cell>
          <cell r="CO91">
            <v>96.515962689931214</v>
          </cell>
          <cell r="CP91">
            <v>98.662371833170141</v>
          </cell>
          <cell r="CQ91">
            <v>95.775972835456571</v>
          </cell>
          <cell r="CR91">
            <v>93.730692495598504</v>
          </cell>
          <cell r="CS91">
            <v>88.999445561894873</v>
          </cell>
          <cell r="CT91">
            <v>94.825510961833388</v>
          </cell>
          <cell r="CU91">
            <v>94.796770527852885</v>
          </cell>
          <cell r="CV91">
            <v>94.610266557995388</v>
          </cell>
          <cell r="CW91">
            <v>94.775825322479193</v>
          </cell>
          <cell r="CX91">
            <v>93.626264714701506</v>
          </cell>
          <cell r="CY91">
            <v>93.681587827791788</v>
          </cell>
          <cell r="CZ91">
            <v>91.504610117168966</v>
          </cell>
          <cell r="DA91">
            <v>95.329460292558878</v>
          </cell>
          <cell r="DB91">
            <v>95.133832160290083</v>
          </cell>
          <cell r="DC91">
            <v>96.833827729178324</v>
          </cell>
          <cell r="DD91">
            <v>98.232468598398256</v>
          </cell>
          <cell r="DE91">
            <v>102.16281483548752</v>
          </cell>
          <cell r="DF91">
            <v>96.207552901310564</v>
          </cell>
          <cell r="DG91">
            <v>86.388439826958759</v>
          </cell>
          <cell r="DH91">
            <v>91.751047969871706</v>
          </cell>
          <cell r="DI91">
            <v>90.805124026379943</v>
          </cell>
          <cell r="DJ91">
            <v>95.83951274821267</v>
          </cell>
          <cell r="DK91">
            <v>97.708091051854652</v>
          </cell>
          <cell r="DL91">
            <v>99.426338436072058</v>
          </cell>
          <cell r="DM91">
            <v>101.24494024778738</v>
          </cell>
          <cell r="DN91">
            <v>97.965504124246337</v>
          </cell>
          <cell r="DO91">
            <v>95.179718507905079</v>
          </cell>
          <cell r="DP91">
            <v>97.527889116064458</v>
          </cell>
          <cell r="DQ91">
            <v>99.352842083024655</v>
          </cell>
          <cell r="DR91">
            <v>96.750342912851494</v>
          </cell>
          <cell r="DS91">
            <v>97.964821848946045</v>
          </cell>
          <cell r="DT91">
            <v>93.668844820250754</v>
          </cell>
          <cell r="DU91">
            <v>94.634211786627162</v>
          </cell>
          <cell r="DV91">
            <v>96.852184724627918</v>
          </cell>
        </row>
        <row r="107">
          <cell r="E107" t="str">
            <v>Médicaments de ville</v>
          </cell>
          <cell r="BZ107">
            <v>100.15450288006595</v>
          </cell>
          <cell r="CA107">
            <v>87.234423469025856</v>
          </cell>
          <cell r="CB107">
            <v>92.812163671535885</v>
          </cell>
          <cell r="CC107">
            <v>94.870453963990172</v>
          </cell>
          <cell r="CD107">
            <v>94.513433790830291</v>
          </cell>
          <cell r="CE107">
            <v>97.026816922258035</v>
          </cell>
          <cell r="CF107">
            <v>96.762610225509448</v>
          </cell>
          <cell r="CG107">
            <v>100.15678761945894</v>
          </cell>
          <cell r="CH107">
            <v>96.754451894041168</v>
          </cell>
          <cell r="CI107">
            <v>96.219351650284594</v>
          </cell>
          <cell r="CJ107">
            <v>97.19893749786948</v>
          </cell>
          <cell r="CK107">
            <v>98.242538008948884</v>
          </cell>
          <cell r="CL107">
            <v>99.401012799197431</v>
          </cell>
          <cell r="CM107">
            <v>99.072483848225829</v>
          </cell>
          <cell r="CN107">
            <v>100.78264356205391</v>
          </cell>
          <cell r="CO107">
            <v>100.33227376112102</v>
          </cell>
          <cell r="CP107">
            <v>101.53980103865774</v>
          </cell>
          <cell r="CQ107">
            <v>103.5732654103757</v>
          </cell>
          <cell r="CR107">
            <v>104.28121734769064</v>
          </cell>
          <cell r="CS107">
            <v>103.65750016708873</v>
          </cell>
          <cell r="CT107">
            <v>103.88793348286787</v>
          </cell>
          <cell r="CU107">
            <v>105.13173611435833</v>
          </cell>
          <cell r="CV107">
            <v>112.7448089334716</v>
          </cell>
          <cell r="CW107">
            <v>110.13048572069231</v>
          </cell>
          <cell r="CX107">
            <v>107.82652118106188</v>
          </cell>
          <cell r="CY107">
            <v>108.3261339500343</v>
          </cell>
          <cell r="CZ107">
            <v>108.26730039061945</v>
          </cell>
          <cell r="DA107">
            <v>105.42887172828431</v>
          </cell>
          <cell r="DB107">
            <v>106.17871888528224</v>
          </cell>
          <cell r="DC107">
            <v>107.12032578580232</v>
          </cell>
          <cell r="DD107">
            <v>104.70827369456292</v>
          </cell>
          <cell r="DE107">
            <v>106.70812373441854</v>
          </cell>
          <cell r="DF107">
            <v>105.70892911788914</v>
          </cell>
          <cell r="DG107">
            <v>106.72625083079907</v>
          </cell>
          <cell r="DH107">
            <v>108.4299637025977</v>
          </cell>
          <cell r="DI107">
            <v>107.48695912122889</v>
          </cell>
          <cell r="DJ107">
            <v>108.81388891489419</v>
          </cell>
          <cell r="DK107">
            <v>108.21580601712226</v>
          </cell>
          <cell r="DL107">
            <v>106.05527672431474</v>
          </cell>
          <cell r="DM107">
            <v>112.45352602075916</v>
          </cell>
          <cell r="DN107">
            <v>110.17745339142657</v>
          </cell>
          <cell r="DO107">
            <v>109.42930560920409</v>
          </cell>
          <cell r="DP107">
            <v>110.12649815743049</v>
          </cell>
          <cell r="DQ107">
            <v>109.71651838764575</v>
          </cell>
          <cell r="DR107">
            <v>110.65440954054866</v>
          </cell>
          <cell r="DS107">
            <v>113.69275547564746</v>
          </cell>
          <cell r="DT107">
            <v>110.08609716592139</v>
          </cell>
          <cell r="DU107">
            <v>112.7169626460722</v>
          </cell>
          <cell r="DV107">
            <v>111.93304090048963</v>
          </cell>
        </row>
        <row r="108">
          <cell r="E108" t="str">
            <v>Médicaments rétrocédés</v>
          </cell>
          <cell r="BZ108">
            <v>78.230268484801726</v>
          </cell>
          <cell r="CA108">
            <v>100.61085968431649</v>
          </cell>
          <cell r="CB108">
            <v>98.332226189838025</v>
          </cell>
          <cell r="CC108">
            <v>94.133627427520167</v>
          </cell>
          <cell r="CD108">
            <v>95.030636577513206</v>
          </cell>
          <cell r="CE108">
            <v>102.74900197454588</v>
          </cell>
          <cell r="CF108">
            <v>97.847396757890621</v>
          </cell>
          <cell r="CG108">
            <v>103.43401502147556</v>
          </cell>
          <cell r="CH108">
            <v>102.73493081872871</v>
          </cell>
          <cell r="CI108">
            <v>103.38177557268237</v>
          </cell>
          <cell r="CJ108">
            <v>107.15645170589363</v>
          </cell>
          <cell r="CK108">
            <v>105.94933656643555</v>
          </cell>
          <cell r="CL108">
            <v>102.74656012737442</v>
          </cell>
          <cell r="CM108">
            <v>109.93242874591205</v>
          </cell>
          <cell r="CN108">
            <v>114.44805357470128</v>
          </cell>
          <cell r="CO108">
            <v>113.32123136051592</v>
          </cell>
          <cell r="CP108">
            <v>109.98017880482409</v>
          </cell>
          <cell r="CQ108">
            <v>96.072822336407242</v>
          </cell>
          <cell r="CR108">
            <v>89.74226541908412</v>
          </cell>
          <cell r="CS108">
            <v>96.620609889383729</v>
          </cell>
          <cell r="CT108">
            <v>82.103801004757273</v>
          </cell>
          <cell r="CU108">
            <v>97.472192393946841</v>
          </cell>
          <cell r="CV108">
            <v>84.426772222649703</v>
          </cell>
          <cell r="CW108">
            <v>73.752830656538393</v>
          </cell>
          <cell r="CX108">
            <v>84.590061198677233</v>
          </cell>
          <cell r="CY108">
            <v>85.321315800375714</v>
          </cell>
          <cell r="CZ108">
            <v>74.511446285058511</v>
          </cell>
          <cell r="DA108">
            <v>78.769548789905429</v>
          </cell>
          <cell r="DB108">
            <v>77.420907201131257</v>
          </cell>
          <cell r="DC108">
            <v>76.492273253463367</v>
          </cell>
          <cell r="DD108">
            <v>76.023261491294548</v>
          </cell>
          <cell r="DE108">
            <v>72.978573318346449</v>
          </cell>
          <cell r="DF108">
            <v>79.689372773069422</v>
          </cell>
          <cell r="DG108">
            <v>69.152412940760115</v>
          </cell>
          <cell r="DH108">
            <v>79.146161941263827</v>
          </cell>
          <cell r="DI108">
            <v>77.624393827876347</v>
          </cell>
          <cell r="DJ108">
            <v>72.468131184528644</v>
          </cell>
          <cell r="DK108">
            <v>65.295077673996985</v>
          </cell>
          <cell r="DL108">
            <v>67.793072456194466</v>
          </cell>
          <cell r="DM108">
            <v>69.059566161384083</v>
          </cell>
          <cell r="DN108">
            <v>72.645078826287445</v>
          </cell>
          <cell r="DO108">
            <v>73.704397854233022</v>
          </cell>
          <cell r="DP108">
            <v>72.27909819481907</v>
          </cell>
          <cell r="DQ108">
            <v>68.440552680588823</v>
          </cell>
          <cell r="DR108">
            <v>72.011993721028375</v>
          </cell>
          <cell r="DS108">
            <v>57.400624713932189</v>
          </cell>
          <cell r="DT108">
            <v>59.998866314301701</v>
          </cell>
          <cell r="DU108">
            <v>71.324550186908681</v>
          </cell>
          <cell r="DV108">
            <v>64.379151962818554</v>
          </cell>
        </row>
        <row r="118">
          <cell r="E118" t="str">
            <v>TOTAL médicaments</v>
          </cell>
          <cell r="BZ118">
            <v>98.418608292412301</v>
          </cell>
          <cell r="CA118">
            <v>88.293529242554399</v>
          </cell>
          <cell r="CB118">
            <v>93.249225530859022</v>
          </cell>
          <cell r="CC118">
            <v>94.812114266756595</v>
          </cell>
          <cell r="CD118">
            <v>94.554384343626623</v>
          </cell>
          <cell r="CE118">
            <v>97.479882232669269</v>
          </cell>
          <cell r="CF118">
            <v>96.848500343101264</v>
          </cell>
          <cell r="CG118">
            <v>100.41626857587946</v>
          </cell>
          <cell r="CH118">
            <v>97.227968132272252</v>
          </cell>
          <cell r="CI118">
            <v>96.78645071961661</v>
          </cell>
          <cell r="CJ118">
            <v>97.987343364572268</v>
          </cell>
          <cell r="CK118">
            <v>98.852739015875173</v>
          </cell>
          <cell r="CL118">
            <v>99.66590312079407</v>
          </cell>
          <cell r="CM118">
            <v>99.932341448278777</v>
          </cell>
          <cell r="CN118">
            <v>101.86462940709427</v>
          </cell>
          <cell r="CO118">
            <v>101.36070014945243</v>
          </cell>
          <cell r="CP118">
            <v>102.20808462922204</v>
          </cell>
          <cell r="CQ118">
            <v>102.97940300668245</v>
          </cell>
          <cell r="CR118">
            <v>103.13006709505166</v>
          </cell>
          <cell r="CS118">
            <v>103.10034047217054</v>
          </cell>
          <cell r="CT118">
            <v>102.16313174139174</v>
          </cell>
          <cell r="CU118">
            <v>104.52527660254837</v>
          </cell>
          <cell r="CV118">
            <v>110.50267241125344</v>
          </cell>
          <cell r="CW118">
            <v>107.25021298692529</v>
          </cell>
          <cell r="CX118">
            <v>105.98672853916395</v>
          </cell>
          <cell r="CY118">
            <v>106.50468200804197</v>
          </cell>
          <cell r="CZ118">
            <v>105.59461392927933</v>
          </cell>
          <cell r="DA118">
            <v>103.31806714715653</v>
          </cell>
          <cell r="DB118">
            <v>103.90176231041256</v>
          </cell>
          <cell r="DC118">
            <v>104.69528919557396</v>
          </cell>
          <cell r="DD118">
            <v>102.43708116246755</v>
          </cell>
          <cell r="DE118">
            <v>104.03751991967836</v>
          </cell>
          <cell r="DF118">
            <v>103.648779321193</v>
          </cell>
          <cell r="DG118">
            <v>103.7512679577468</v>
          </cell>
          <cell r="DH118">
            <v>106.1113608238398</v>
          </cell>
          <cell r="DI118">
            <v>105.1225314959987</v>
          </cell>
          <cell r="DJ118">
            <v>105.93614171556935</v>
          </cell>
          <cell r="DK118">
            <v>104.81747252525457</v>
          </cell>
          <cell r="DL118">
            <v>103.02579108284233</v>
          </cell>
          <cell r="DM118">
            <v>109.0177234883332</v>
          </cell>
          <cell r="DN118">
            <v>107.20575345906825</v>
          </cell>
          <cell r="DO118">
            <v>106.60071543368237</v>
          </cell>
          <cell r="DP118">
            <v>107.12985546663478</v>
          </cell>
          <cell r="DQ118">
            <v>106.44841222807399</v>
          </cell>
          <cell r="DR118">
            <v>107.59481989807263</v>
          </cell>
          <cell r="DS118">
            <v>109.23571477105342</v>
          </cell>
          <cell r="DT118">
            <v>106.12034167460686</v>
          </cell>
          <cell r="DU118">
            <v>109.43963658476581</v>
          </cell>
          <cell r="DV118">
            <v>108.16786776191849</v>
          </cell>
        </row>
        <row r="126">
          <cell r="E126" t="str">
            <v>Produits de LPP</v>
          </cell>
          <cell r="BZ126">
            <v>95.147360951808679</v>
          </cell>
          <cell r="CA126">
            <v>87.246413353651349</v>
          </cell>
          <cell r="CB126">
            <v>89.558329753592531</v>
          </cell>
          <cell r="CC126">
            <v>94.399770469301004</v>
          </cell>
          <cell r="CD126">
            <v>93.400117186965289</v>
          </cell>
          <cell r="CE126">
            <v>95.567459986047808</v>
          </cell>
          <cell r="CF126">
            <v>95.316441161790053</v>
          </cell>
          <cell r="CG126">
            <v>95.82528807577377</v>
          </cell>
          <cell r="CH126">
            <v>96.571432144054825</v>
          </cell>
          <cell r="CI126">
            <v>97.784299580295581</v>
          </cell>
          <cell r="CJ126">
            <v>99.264165452607358</v>
          </cell>
          <cell r="CK126">
            <v>98.827489746587062</v>
          </cell>
          <cell r="CL126">
            <v>98.402839600824464</v>
          </cell>
          <cell r="CM126">
            <v>100.80565151416698</v>
          </cell>
          <cell r="CN126">
            <v>102.00199188542778</v>
          </cell>
          <cell r="CO126">
            <v>97.966606883748824</v>
          </cell>
          <cell r="CP126">
            <v>95.160676037962844</v>
          </cell>
          <cell r="CQ126">
            <v>94.901463538860725</v>
          </cell>
          <cell r="CR126">
            <v>98.302075642069724</v>
          </cell>
          <cell r="CS126">
            <v>96.811717069724907</v>
          </cell>
          <cell r="CT126">
            <v>96.720762575103592</v>
          </cell>
          <cell r="CU126">
            <v>93.873968818877586</v>
          </cell>
          <cell r="CV126">
            <v>93.660030286239873</v>
          </cell>
          <cell r="CW126">
            <v>98.260237584924525</v>
          </cell>
          <cell r="CX126">
            <v>96.193690037635406</v>
          </cell>
          <cell r="CY126">
            <v>96.353911237430211</v>
          </cell>
          <cell r="CZ126">
            <v>97.188976975312471</v>
          </cell>
          <cell r="DA126">
            <v>96.285480962913326</v>
          </cell>
          <cell r="DB126">
            <v>96.370287109799236</v>
          </cell>
          <cell r="DC126">
            <v>97.425101388260771</v>
          </cell>
          <cell r="DD126">
            <v>95.916007335667629</v>
          </cell>
          <cell r="DE126">
            <v>94.75136187631297</v>
          </cell>
          <cell r="DF126">
            <v>95.796776657374821</v>
          </cell>
          <cell r="DG126">
            <v>93.424161320883002</v>
          </cell>
          <cell r="DH126">
            <v>96.290615688082568</v>
          </cell>
          <cell r="DI126">
            <v>94.15837808683672</v>
          </cell>
          <cell r="DJ126">
            <v>94.539354458796808</v>
          </cell>
          <cell r="DK126">
            <v>91.967580520748982</v>
          </cell>
          <cell r="DL126">
            <v>91.268782848973558</v>
          </cell>
          <cell r="DM126">
            <v>94.505814189599036</v>
          </cell>
          <cell r="DN126">
            <v>95.238361736463418</v>
          </cell>
          <cell r="DO126">
            <v>92.22824344545964</v>
          </cell>
          <cell r="DP126">
            <v>91.968550371031881</v>
          </cell>
          <cell r="DQ126">
            <v>92.771440816967257</v>
          </cell>
          <cell r="DR126">
            <v>91.849694862058698</v>
          </cell>
          <cell r="DS126">
            <v>97.626859348688029</v>
          </cell>
          <cell r="DT126">
            <v>89.300345009172247</v>
          </cell>
          <cell r="DU126">
            <v>96.221350616564067</v>
          </cell>
          <cell r="DV126">
            <v>92.316847445861654</v>
          </cell>
        </row>
        <row r="134">
          <cell r="E134" t="str">
            <v xml:space="preserve">TOTAL SOINS DE VILLE </v>
          </cell>
          <cell r="BZ134">
            <v>89.542380872157779</v>
          </cell>
          <cell r="CA134">
            <v>74.271188982232687</v>
          </cell>
          <cell r="CB134">
            <v>84.53145435140199</v>
          </cell>
          <cell r="CC134">
            <v>91.987532484506417</v>
          </cell>
          <cell r="CD134">
            <v>92.213900678308491</v>
          </cell>
          <cell r="CE134">
            <v>93.850302094349914</v>
          </cell>
          <cell r="CF134">
            <v>94.245586329030345</v>
          </cell>
          <cell r="CG134">
            <v>94.496820215272152</v>
          </cell>
          <cell r="CH134">
            <v>97.588937489286536</v>
          </cell>
          <cell r="CI134">
            <v>94.907909257434611</v>
          </cell>
          <cell r="CJ134">
            <v>95.975250021021139</v>
          </cell>
          <cell r="CK134">
            <v>96.126537068035105</v>
          </cell>
          <cell r="CL134">
            <v>95.48260655447865</v>
          </cell>
          <cell r="CM134">
            <v>97.213753879140469</v>
          </cell>
          <cell r="CN134">
            <v>96.470396024168821</v>
          </cell>
          <cell r="CO134">
            <v>94.406570357495482</v>
          </cell>
          <cell r="CP134">
            <v>94.419206907047496</v>
          </cell>
          <cell r="CQ134">
            <v>94.175153057589711</v>
          </cell>
          <cell r="CR134">
            <v>95.034761207418001</v>
          </cell>
          <cell r="CS134">
            <v>94.891696418540462</v>
          </cell>
          <cell r="CT134">
            <v>94.152403185136464</v>
          </cell>
          <cell r="CU134">
            <v>94.108414745649739</v>
          </cell>
          <cell r="CV134">
            <v>97.148948558433645</v>
          </cell>
          <cell r="CW134">
            <v>95.799149448896827</v>
          </cell>
          <cell r="CX134">
            <v>94.808969280009009</v>
          </cell>
          <cell r="CY134">
            <v>93.977441498729448</v>
          </cell>
          <cell r="CZ134">
            <v>95.840237104792337</v>
          </cell>
          <cell r="DA134">
            <v>94.156262815989578</v>
          </cell>
          <cell r="DB134">
            <v>94.940865329651245</v>
          </cell>
          <cell r="DC134">
            <v>95.516456963974989</v>
          </cell>
          <cell r="DD134">
            <v>94.262756429365439</v>
          </cell>
          <cell r="DE134">
            <v>94.470468815037407</v>
          </cell>
          <cell r="DF134">
            <v>93.904732479501916</v>
          </cell>
          <cell r="DG134">
            <v>93.170376603305499</v>
          </cell>
          <cell r="DH134">
            <v>94.452846233544861</v>
          </cell>
          <cell r="DI134">
            <v>92.914262341640864</v>
          </cell>
          <cell r="DJ134">
            <v>93.973999336126298</v>
          </cell>
          <cell r="DK134">
            <v>92.821625137566727</v>
          </cell>
          <cell r="DL134">
            <v>92.145921088585396</v>
          </cell>
          <cell r="DM134">
            <v>95.381343294288584</v>
          </cell>
          <cell r="DN134">
            <v>94.215865749158425</v>
          </cell>
          <cell r="DO134">
            <v>92.748386799924589</v>
          </cell>
          <cell r="DP134">
            <v>92.984455558106632</v>
          </cell>
          <cell r="DQ134">
            <v>93.492284684325455</v>
          </cell>
          <cell r="DR134">
            <v>93.257132103369031</v>
          </cell>
          <cell r="DS134">
            <v>96.603104862397032</v>
          </cell>
          <cell r="DT134">
            <v>90.625348651892637</v>
          </cell>
          <cell r="DU134">
            <v>94.543595957807597</v>
          </cell>
          <cell r="DV134">
            <v>92.310764063305328</v>
          </cell>
        </row>
      </sheetData>
      <sheetData sheetId="5">
        <row r="3">
          <cell r="BZ3">
            <v>43891</v>
          </cell>
          <cell r="CA3">
            <v>43922</v>
          </cell>
          <cell r="CB3">
            <v>43952</v>
          </cell>
          <cell r="CC3">
            <v>43983</v>
          </cell>
          <cell r="CD3">
            <v>44013</v>
          </cell>
          <cell r="CE3">
            <v>44044</v>
          </cell>
          <cell r="CF3">
            <v>44075</v>
          </cell>
          <cell r="CG3">
            <v>44105</v>
          </cell>
          <cell r="CH3">
            <v>44136</v>
          </cell>
          <cell r="CI3">
            <v>44166</v>
          </cell>
          <cell r="CJ3">
            <v>44197</v>
          </cell>
          <cell r="CK3">
            <v>44228</v>
          </cell>
          <cell r="CL3">
            <v>44256</v>
          </cell>
          <cell r="CM3">
            <v>44287</v>
          </cell>
          <cell r="CN3">
            <v>44317</v>
          </cell>
          <cell r="CO3">
            <v>44348</v>
          </cell>
          <cell r="CP3">
            <v>44378</v>
          </cell>
          <cell r="CQ3">
            <v>44409</v>
          </cell>
          <cell r="CR3">
            <v>44440</v>
          </cell>
          <cell r="CS3">
            <v>44470</v>
          </cell>
          <cell r="CT3">
            <v>44501</v>
          </cell>
          <cell r="CU3">
            <v>44531</v>
          </cell>
          <cell r="CV3">
            <v>44562</v>
          </cell>
          <cell r="CW3">
            <v>44593</v>
          </cell>
          <cell r="CX3">
            <v>44621</v>
          </cell>
          <cell r="CY3">
            <v>44652</v>
          </cell>
          <cell r="CZ3">
            <v>44682</v>
          </cell>
          <cell r="DA3">
            <v>44713</v>
          </cell>
          <cell r="DB3">
            <v>44743</v>
          </cell>
          <cell r="DC3">
            <v>44774</v>
          </cell>
          <cell r="DD3">
            <v>44805</v>
          </cell>
          <cell r="DE3">
            <v>44835</v>
          </cell>
          <cell r="DF3">
            <v>44866</v>
          </cell>
          <cell r="DG3">
            <v>44896</v>
          </cell>
          <cell r="DH3">
            <v>44927</v>
          </cell>
          <cell r="DI3">
            <v>44958</v>
          </cell>
          <cell r="DJ3">
            <v>44986</v>
          </cell>
          <cell r="DK3">
            <v>45017</v>
          </cell>
          <cell r="DL3">
            <v>45047</v>
          </cell>
          <cell r="DM3">
            <v>45078</v>
          </cell>
          <cell r="DN3">
            <v>45108</v>
          </cell>
          <cell r="DO3">
            <v>45139</v>
          </cell>
          <cell r="DP3">
            <v>45170</v>
          </cell>
          <cell r="DQ3">
            <v>45200</v>
          </cell>
          <cell r="DR3">
            <v>45231</v>
          </cell>
          <cell r="DS3">
            <v>45261</v>
          </cell>
          <cell r="DT3">
            <v>45292</v>
          </cell>
          <cell r="DU3">
            <v>45323</v>
          </cell>
          <cell r="DV3">
            <v>45352</v>
          </cell>
        </row>
        <row r="28">
          <cell r="E28" t="str">
            <v>TOTAL généralistes</v>
          </cell>
          <cell r="BZ28">
            <v>83.198628333964592</v>
          </cell>
          <cell r="CA28">
            <v>68.503795021290955</v>
          </cell>
          <cell r="CB28">
            <v>85.10239940609371</v>
          </cell>
          <cell r="CC28">
            <v>92.951476223504542</v>
          </cell>
          <cell r="CD28">
            <v>95.303577548115157</v>
          </cell>
          <cell r="CE28">
            <v>94.670449565929772</v>
          </cell>
          <cell r="CF28">
            <v>94.683587241446943</v>
          </cell>
          <cell r="CG28">
            <v>91.182997688401628</v>
          </cell>
          <cell r="CH28">
            <v>95.50755482624254</v>
          </cell>
          <cell r="CI28">
            <v>84.739111062785085</v>
          </cell>
          <cell r="CJ28">
            <v>91.28844028690699</v>
          </cell>
          <cell r="CK28">
            <v>92.599162599827665</v>
          </cell>
          <cell r="CL28">
            <v>99.929843063422382</v>
          </cell>
          <cell r="CM28">
            <v>99.143904615812232</v>
          </cell>
          <cell r="CN28">
            <v>97.34378342490173</v>
          </cell>
          <cell r="CO28">
            <v>95.891816426197948</v>
          </cell>
          <cell r="CP28">
            <v>97.203327960172757</v>
          </cell>
          <cell r="CQ28">
            <v>96.382103456317495</v>
          </cell>
          <cell r="CR28">
            <v>93.890647817733424</v>
          </cell>
          <cell r="CS28">
            <v>95.956427834930949</v>
          </cell>
          <cell r="CT28">
            <v>96.303218264409679</v>
          </cell>
          <cell r="CU28">
            <v>96.565269522107243</v>
          </cell>
          <cell r="CV28">
            <v>98.154532940756241</v>
          </cell>
          <cell r="CW28">
            <v>90.032237272408636</v>
          </cell>
          <cell r="CX28">
            <v>93.502099836471388</v>
          </cell>
          <cell r="CY28">
            <v>94.832918476518586</v>
          </cell>
          <cell r="CZ28">
            <v>94.474747702479277</v>
          </cell>
          <cell r="DA28">
            <v>95.508019181882801</v>
          </cell>
          <cell r="DB28">
            <v>95.355040308813869</v>
          </cell>
          <cell r="DC28">
            <v>95.106967360172334</v>
          </cell>
          <cell r="DD28">
            <v>94.38279666180425</v>
          </cell>
          <cell r="DE28">
            <v>95.843201941460379</v>
          </cell>
          <cell r="DF28">
            <v>94.815668397414925</v>
          </cell>
          <cell r="DG28">
            <v>93.602844178406968</v>
          </cell>
          <cell r="DH28">
            <v>93.270633530817335</v>
          </cell>
          <cell r="DI28">
            <v>91.366428916799023</v>
          </cell>
          <cell r="DJ28">
            <v>92.74567614088528</v>
          </cell>
          <cell r="DK28">
            <v>90.883814330288999</v>
          </cell>
          <cell r="DL28">
            <v>93.7350450385768</v>
          </cell>
          <cell r="DM28">
            <v>95.400946873562376</v>
          </cell>
          <cell r="DN28">
            <v>92.599187393690201</v>
          </cell>
          <cell r="DO28">
            <v>92.892105537699592</v>
          </cell>
          <cell r="DP28">
            <v>91.08128084910247</v>
          </cell>
          <cell r="DQ28">
            <v>91.068768746350401</v>
          </cell>
          <cell r="DR28">
            <v>96.273897394739194</v>
          </cell>
          <cell r="DS28">
            <v>101.50757734573817</v>
          </cell>
          <cell r="DT28">
            <v>95.424991977469958</v>
          </cell>
          <cell r="DU28">
            <v>97.133204069281888</v>
          </cell>
          <cell r="DV28">
            <v>92.40134109477107</v>
          </cell>
        </row>
        <row r="51">
          <cell r="E51" t="str">
            <v>TOTAL spécialistes</v>
          </cell>
          <cell r="BZ51">
            <v>101.90056439633825</v>
          </cell>
          <cell r="CA51">
            <v>57.865124682400115</v>
          </cell>
          <cell r="CB51">
            <v>84.970692078883033</v>
          </cell>
          <cell r="CC51">
            <v>104.14524778546274</v>
          </cell>
          <cell r="CD51">
            <v>114.18520667544104</v>
          </cell>
          <cell r="CE51">
            <v>113.8157401459639</v>
          </cell>
          <cell r="CF51">
            <v>114.02554331475034</v>
          </cell>
          <cell r="CG51">
            <v>112.72187314142104</v>
          </cell>
          <cell r="CH51">
            <v>116.20188392975312</v>
          </cell>
          <cell r="CI51">
            <v>114.27603279783243</v>
          </cell>
          <cell r="CJ51">
            <v>118.83679399953377</v>
          </cell>
          <cell r="CK51">
            <v>114.87621574980051</v>
          </cell>
          <cell r="CL51">
            <v>113.31406738296977</v>
          </cell>
          <cell r="CM51">
            <v>118.50172211579626</v>
          </cell>
          <cell r="CN51">
            <v>115.03058168013465</v>
          </cell>
          <cell r="CO51">
            <v>117.0704774326102</v>
          </cell>
          <cell r="CP51">
            <v>114.52049254400667</v>
          </cell>
          <cell r="CQ51">
            <v>115.86631274731954</v>
          </cell>
          <cell r="CR51">
            <v>117.14011152344968</v>
          </cell>
          <cell r="CS51">
            <v>119.12163962382945</v>
          </cell>
          <cell r="CT51">
            <v>113.37024869221759</v>
          </cell>
          <cell r="CU51">
            <v>118.12230705350835</v>
          </cell>
          <cell r="CV51">
            <v>119.12895986907188</v>
          </cell>
          <cell r="CW51">
            <v>114.68092041906908</v>
          </cell>
          <cell r="CX51">
            <v>117.05630656241628</v>
          </cell>
          <cell r="CY51">
            <v>113.50187071548731</v>
          </cell>
          <cell r="CZ51">
            <v>125.42057782998246</v>
          </cell>
          <cell r="DA51">
            <v>119.29106426111358</v>
          </cell>
          <cell r="DB51">
            <v>121.0003962497512</v>
          </cell>
          <cell r="DC51">
            <v>123.13302889682436</v>
          </cell>
          <cell r="DD51">
            <v>122.26997229762775</v>
          </cell>
          <cell r="DE51">
            <v>118.88345162431087</v>
          </cell>
          <cell r="DF51">
            <v>124.08308200836522</v>
          </cell>
          <cell r="DG51">
            <v>121.12280461631111</v>
          </cell>
          <cell r="DH51">
            <v>125.17708807049281</v>
          </cell>
          <cell r="DI51">
            <v>123.86601353447287</v>
          </cell>
          <cell r="DJ51">
            <v>124.40239293174152</v>
          </cell>
          <cell r="DK51">
            <v>124.01535393500392</v>
          </cell>
          <cell r="DL51">
            <v>126.75771888259526</v>
          </cell>
          <cell r="DM51">
            <v>133.55599026256789</v>
          </cell>
          <cell r="DN51">
            <v>128.45814026066728</v>
          </cell>
          <cell r="DO51">
            <v>126.56388348867461</v>
          </cell>
          <cell r="DP51">
            <v>127.38543247605551</v>
          </cell>
          <cell r="DQ51">
            <v>129.29954907411835</v>
          </cell>
          <cell r="DR51">
            <v>129.4876498825322</v>
          </cell>
          <cell r="DS51">
            <v>133.24454469755662</v>
          </cell>
          <cell r="DT51">
            <v>128.46694666049288</v>
          </cell>
          <cell r="DU51">
            <v>132.59009181136213</v>
          </cell>
          <cell r="DV51">
            <v>130.92372643003415</v>
          </cell>
        </row>
        <row r="55">
          <cell r="E55" t="str">
            <v>Honoraires de dentistes</v>
          </cell>
          <cell r="BZ55">
            <v>65.153364773519456</v>
          </cell>
          <cell r="CA55">
            <v>6.2426475712983933</v>
          </cell>
          <cell r="CB55">
            <v>67.907110966931683</v>
          </cell>
          <cell r="CC55">
            <v>120.41758219516664</v>
          </cell>
          <cell r="CD55">
            <v>120.67686189146973</v>
          </cell>
          <cell r="CE55">
            <v>124.8907077916376</v>
          </cell>
          <cell r="CF55">
            <v>116.53542237092127</v>
          </cell>
          <cell r="CG55">
            <v>112.44087921328646</v>
          </cell>
          <cell r="CH55">
            <v>118.62537548422179</v>
          </cell>
          <cell r="CI55">
            <v>118.31504636828932</v>
          </cell>
          <cell r="CJ55">
            <v>121.25820169768377</v>
          </cell>
          <cell r="CK55">
            <v>120.189525429879</v>
          </cell>
          <cell r="CL55">
            <v>117.75885181302124</v>
          </cell>
          <cell r="CM55">
            <v>119.84459285382975</v>
          </cell>
          <cell r="CN55">
            <v>118.04223342073709</v>
          </cell>
          <cell r="CO55">
            <v>118.84631216644148</v>
          </cell>
          <cell r="CP55">
            <v>120.05080815464848</v>
          </cell>
          <cell r="CQ55">
            <v>111.98152803373812</v>
          </cell>
          <cell r="CR55">
            <v>117.84170103693295</v>
          </cell>
          <cell r="CS55">
            <v>122.23177421245836</v>
          </cell>
          <cell r="CT55">
            <v>118.91366326532776</v>
          </cell>
          <cell r="CU55">
            <v>112.49996374388809</v>
          </cell>
          <cell r="CV55">
            <v>120.29751780861034</v>
          </cell>
          <cell r="CW55">
            <v>116.84812774923527</v>
          </cell>
          <cell r="CX55">
            <v>121.67732044642506</v>
          </cell>
          <cell r="CY55">
            <v>116.46919446994505</v>
          </cell>
          <cell r="CZ55">
            <v>120.20671905259688</v>
          </cell>
          <cell r="DA55">
            <v>118.78488302544518</v>
          </cell>
          <cell r="DB55">
            <v>118.25812440265257</v>
          </cell>
          <cell r="DC55">
            <v>120.13115187714459</v>
          </cell>
          <cell r="DD55">
            <v>126.00979068040871</v>
          </cell>
          <cell r="DE55">
            <v>125.44424915169094</v>
          </cell>
          <cell r="DF55">
            <v>121.89161101522707</v>
          </cell>
          <cell r="DG55">
            <v>116.77969360333319</v>
          </cell>
          <cell r="DH55">
            <v>127.37056748955466</v>
          </cell>
          <cell r="DI55">
            <v>123.11625024141919</v>
          </cell>
          <cell r="DJ55">
            <v>126.77002695059987</v>
          </cell>
          <cell r="DK55">
            <v>123.6603725158925</v>
          </cell>
          <cell r="DL55">
            <v>123.65556560758655</v>
          </cell>
          <cell r="DM55">
            <v>129.57351592188368</v>
          </cell>
          <cell r="DN55">
            <v>125.82480077523783</v>
          </cell>
          <cell r="DO55">
            <v>125.45725477132572</v>
          </cell>
          <cell r="DP55">
            <v>129.63277579324654</v>
          </cell>
          <cell r="DQ55">
            <v>123.65789186592187</v>
          </cell>
          <cell r="DR55">
            <v>114.3115489891938</v>
          </cell>
          <cell r="DS55">
            <v>117.8479819858363</v>
          </cell>
          <cell r="DT55">
            <v>111.10442319161275</v>
          </cell>
          <cell r="DU55">
            <v>116.11562332260628</v>
          </cell>
          <cell r="DV55">
            <v>112.49805144565148</v>
          </cell>
        </row>
        <row r="69">
          <cell r="E69" t="str">
            <v>TOTAL Infirmiers</v>
          </cell>
          <cell r="BZ69">
            <v>110.89561467613176</v>
          </cell>
          <cell r="CA69">
            <v>107.35071197565844</v>
          </cell>
          <cell r="CB69">
            <v>102.23472721874354</v>
          </cell>
          <cell r="CC69">
            <v>119.58548259246118</v>
          </cell>
          <cell r="CD69">
            <v>117.30906399078309</v>
          </cell>
          <cell r="CE69">
            <v>114.07707579192599</v>
          </cell>
          <cell r="CF69">
            <v>117.1431327029663</v>
          </cell>
          <cell r="CG69">
            <v>120.24912046197154</v>
          </cell>
          <cell r="CH69">
            <v>129.3343257674783</v>
          </cell>
          <cell r="CI69">
            <v>118.10311738694139</v>
          </cell>
          <cell r="CJ69">
            <v>115.80952691736097</v>
          </cell>
          <cell r="CK69">
            <v>121.69828236583442</v>
          </cell>
          <cell r="CL69">
            <v>124.22592598607878</v>
          </cell>
          <cell r="CM69">
            <v>128.5161330065838</v>
          </cell>
          <cell r="CN69">
            <v>115.71504839585316</v>
          </cell>
          <cell r="CO69">
            <v>117.3234007640809</v>
          </cell>
          <cell r="CP69">
            <v>123.38008332353989</v>
          </cell>
          <cell r="CQ69">
            <v>124.33185148573349</v>
          </cell>
          <cell r="CR69">
            <v>123.24240739454508</v>
          </cell>
          <cell r="CS69">
            <v>121.61737863147968</v>
          </cell>
          <cell r="CT69">
            <v>125.52567165572677</v>
          </cell>
          <cell r="CU69">
            <v>119.37318636593366</v>
          </cell>
          <cell r="CV69">
            <v>134.76493100725665</v>
          </cell>
          <cell r="CW69">
            <v>131.12708488496935</v>
          </cell>
          <cell r="CX69">
            <v>125.722739662702</v>
          </cell>
          <cell r="CY69">
            <v>124.16249654089555</v>
          </cell>
          <cell r="CZ69">
            <v>120.26440671637107</v>
          </cell>
          <cell r="DA69">
            <v>126.3429117624348</v>
          </cell>
          <cell r="DB69">
            <v>121.39820015148722</v>
          </cell>
          <cell r="DC69">
            <v>130.38550703916903</v>
          </cell>
          <cell r="DD69">
            <v>124.96391746723444</v>
          </cell>
          <cell r="DE69">
            <v>126.2943086621781</v>
          </cell>
          <cell r="DF69">
            <v>121.49835476484326</v>
          </cell>
          <cell r="DG69">
            <v>124.43235596365602</v>
          </cell>
          <cell r="DH69">
            <v>122.62925774676768</v>
          </cell>
          <cell r="DI69">
            <v>121.91724980551119</v>
          </cell>
          <cell r="DJ69">
            <v>123.29498771202306</v>
          </cell>
          <cell r="DK69">
            <v>117.81151603569046</v>
          </cell>
          <cell r="DL69">
            <v>130.18529774544984</v>
          </cell>
          <cell r="DM69">
            <v>125.49687625585848</v>
          </cell>
          <cell r="DN69">
            <v>126.5578322634739</v>
          </cell>
          <cell r="DO69">
            <v>121.08065519187036</v>
          </cell>
          <cell r="DP69">
            <v>124.43763313072331</v>
          </cell>
          <cell r="DQ69">
            <v>125.76883495983905</v>
          </cell>
          <cell r="DR69">
            <v>121.84236034236689</v>
          </cell>
          <cell r="DS69">
            <v>136.39536436629444</v>
          </cell>
          <cell r="DT69">
            <v>124.4707856093362</v>
          </cell>
          <cell r="DU69">
            <v>128.51615084880527</v>
          </cell>
          <cell r="DV69">
            <v>123.11724515656617</v>
          </cell>
        </row>
        <row r="74">
          <cell r="E74" t="str">
            <v>Montants masseurs-kiné</v>
          </cell>
          <cell r="BZ74">
            <v>85.300238205589011</v>
          </cell>
          <cell r="CA74">
            <v>20.840812576564279</v>
          </cell>
          <cell r="CB74">
            <v>53.909089129572038</v>
          </cell>
          <cell r="CC74">
            <v>89.710330783958952</v>
          </cell>
          <cell r="CD74">
            <v>104.45617854158453</v>
          </cell>
          <cell r="CE74">
            <v>111.93979639409797</v>
          </cell>
          <cell r="CF74">
            <v>112.38022298630226</v>
          </cell>
          <cell r="CG74">
            <v>110.47107551406641</v>
          </cell>
          <cell r="CH74">
            <v>114.02315135632941</v>
          </cell>
          <cell r="CI74">
            <v>115.7136883340213</v>
          </cell>
          <cell r="CJ74">
            <v>107.78280174169788</v>
          </cell>
          <cell r="CK74">
            <v>109.93026405533755</v>
          </cell>
          <cell r="CL74">
            <v>111.34244230856561</v>
          </cell>
          <cell r="CM74">
            <v>112.60792550707259</v>
          </cell>
          <cell r="CN74">
            <v>114.72977605128081</v>
          </cell>
          <cell r="CO74">
            <v>113.31469045750194</v>
          </cell>
          <cell r="CP74">
            <v>114.39186596186823</v>
          </cell>
          <cell r="CQ74">
            <v>110.1977952340869</v>
          </cell>
          <cell r="CR74">
            <v>110.84245719317944</v>
          </cell>
          <cell r="CS74">
            <v>115.03569108262242</v>
          </cell>
          <cell r="CT74">
            <v>106.68086445737393</v>
          </cell>
          <cell r="CU74">
            <v>110.6283393889764</v>
          </cell>
          <cell r="CV74">
            <v>113.07854235082961</v>
          </cell>
          <cell r="CW74">
            <v>108.92040331800443</v>
          </cell>
          <cell r="CX74">
            <v>112.32566861195303</v>
          </cell>
          <cell r="CY74">
            <v>111.03591223892212</v>
          </cell>
          <cell r="CZ74">
            <v>119.17831745231339</v>
          </cell>
          <cell r="DA74">
            <v>113.22274526247766</v>
          </cell>
          <cell r="DB74">
            <v>115.03561760901901</v>
          </cell>
          <cell r="DC74">
            <v>115.79309594580292</v>
          </cell>
          <cell r="DD74">
            <v>115.98624291387398</v>
          </cell>
          <cell r="DE74">
            <v>115.8613214797787</v>
          </cell>
          <cell r="DF74">
            <v>116.67781051683639</v>
          </cell>
          <cell r="DG74">
            <v>115.80069266166353</v>
          </cell>
          <cell r="DH74">
            <v>121.26484150588857</v>
          </cell>
          <cell r="DI74">
            <v>116.99742329460383</v>
          </cell>
          <cell r="DJ74">
            <v>121.08116985616262</v>
          </cell>
          <cell r="DK74">
            <v>120.45372818101401</v>
          </cell>
          <cell r="DL74">
            <v>112.69560342620099</v>
          </cell>
          <cell r="DM74">
            <v>122.26382937720626</v>
          </cell>
          <cell r="DN74">
            <v>120.25267750254692</v>
          </cell>
          <cell r="DO74">
            <v>120.1294500523318</v>
          </cell>
          <cell r="DP74">
            <v>121.75328497457414</v>
          </cell>
          <cell r="DQ74">
            <v>119.78602901125805</v>
          </cell>
          <cell r="DR74">
            <v>123.31176220039157</v>
          </cell>
          <cell r="DS74">
            <v>126.70337164518939</v>
          </cell>
          <cell r="DT74">
            <v>116.4499630971665</v>
          </cell>
          <cell r="DU74">
            <v>125.26198508135042</v>
          </cell>
          <cell r="DV74">
            <v>121.20085236410331</v>
          </cell>
        </row>
        <row r="83">
          <cell r="E83" t="str">
            <v>TOTAL Laboratoires</v>
          </cell>
          <cell r="BZ83">
            <v>93.110055689271675</v>
          </cell>
          <cell r="CA83">
            <v>66.389994890932741</v>
          </cell>
          <cell r="CB83">
            <v>96.486728112974419</v>
          </cell>
          <cell r="CC83">
            <v>125.49079809205368</v>
          </cell>
          <cell r="CD83">
            <v>128.64256483714078</v>
          </cell>
          <cell r="CE83">
            <v>144.91153780192576</v>
          </cell>
          <cell r="CF83">
            <v>171.77934771813003</v>
          </cell>
          <cell r="CG83">
            <v>189.1288394114064</v>
          </cell>
          <cell r="CH83">
            <v>239.23095632209956</v>
          </cell>
          <cell r="CI83">
            <v>196.6865838535646</v>
          </cell>
          <cell r="CJ83">
            <v>195.6677979909341</v>
          </cell>
          <cell r="CK83">
            <v>197.39387051539774</v>
          </cell>
          <cell r="CL83">
            <v>200.83075951606401</v>
          </cell>
          <cell r="CM83">
            <v>206.70386972422676</v>
          </cell>
          <cell r="CN83">
            <v>191.56270071697676</v>
          </cell>
          <cell r="CO83">
            <v>170.98587247913937</v>
          </cell>
          <cell r="CP83">
            <v>159.90307086515853</v>
          </cell>
          <cell r="CQ83">
            <v>190.88162433091296</v>
          </cell>
          <cell r="CR83">
            <v>162.38209791308228</v>
          </cell>
          <cell r="CS83">
            <v>152.11559794425392</v>
          </cell>
          <cell r="CT83">
            <v>151.29174578435388</v>
          </cell>
          <cell r="CU83">
            <v>182.75793484433413</v>
          </cell>
          <cell r="CV83">
            <v>214.37919047799264</v>
          </cell>
          <cell r="CW83">
            <v>192.95650913085035</v>
          </cell>
          <cell r="CX83">
            <v>166.66779213094901</v>
          </cell>
          <cell r="CY83">
            <v>163.88860986566672</v>
          </cell>
          <cell r="CZ83">
            <v>151.31748277148549</v>
          </cell>
          <cell r="DA83">
            <v>143.91223978975097</v>
          </cell>
          <cell r="DB83">
            <v>154.66619752491127</v>
          </cell>
          <cell r="DC83">
            <v>141.21976094642653</v>
          </cell>
          <cell r="DD83">
            <v>128.36725542322034</v>
          </cell>
          <cell r="DE83">
            <v>131.54318784997724</v>
          </cell>
          <cell r="DF83">
            <v>124.06027556670685</v>
          </cell>
          <cell r="DG83">
            <v>123.82778625571925</v>
          </cell>
          <cell r="DH83">
            <v>121.13623330766615</v>
          </cell>
          <cell r="DI83">
            <v>114.81373859108362</v>
          </cell>
          <cell r="DJ83">
            <v>111.88476024595711</v>
          </cell>
          <cell r="DK83">
            <v>105.40115797680964</v>
          </cell>
          <cell r="DL83">
            <v>107.52727482473479</v>
          </cell>
          <cell r="DM83">
            <v>112.62857961595213</v>
          </cell>
          <cell r="DN83">
            <v>109.22465361677843</v>
          </cell>
          <cell r="DO83">
            <v>107.75520067175977</v>
          </cell>
          <cell r="DP83">
            <v>108.52325873062441</v>
          </cell>
          <cell r="DQ83">
            <v>107.47043370198894</v>
          </cell>
          <cell r="DR83">
            <v>105.54297397379023</v>
          </cell>
          <cell r="DS83">
            <v>108.1175604162687</v>
          </cell>
          <cell r="DT83">
            <v>105.54833411082825</v>
          </cell>
          <cell r="DU83">
            <v>106.88825299050562</v>
          </cell>
          <cell r="DV83">
            <v>100.75651617849633</v>
          </cell>
        </row>
        <row r="89">
          <cell r="E89" t="str">
            <v>TOTAL transports</v>
          </cell>
          <cell r="BZ89">
            <v>109.07656262314012</v>
          </cell>
          <cell r="CA89">
            <v>72.20176997070422</v>
          </cell>
          <cell r="CB89">
            <v>74.398007017055761</v>
          </cell>
          <cell r="CC89">
            <v>83.100965379112225</v>
          </cell>
          <cell r="CD89">
            <v>89.875943267253149</v>
          </cell>
          <cell r="CE89">
            <v>94.316863606520243</v>
          </cell>
          <cell r="CF89">
            <v>101.84321853983134</v>
          </cell>
          <cell r="CG89">
            <v>100.3579442737657</v>
          </cell>
          <cell r="CH89">
            <v>107.07181626072754</v>
          </cell>
          <cell r="CI89">
            <v>105.14190957958576</v>
          </cell>
          <cell r="CJ89">
            <v>105.68223452026022</v>
          </cell>
          <cell r="CK89">
            <v>106.23363611308247</v>
          </cell>
          <cell r="CL89">
            <v>110.54146569446823</v>
          </cell>
          <cell r="CM89">
            <v>111.97624310326535</v>
          </cell>
          <cell r="CN89">
            <v>116.26008622478601</v>
          </cell>
          <cell r="CO89">
            <v>115.26482111661389</v>
          </cell>
          <cell r="CP89">
            <v>117.83709382162581</v>
          </cell>
          <cell r="CQ89">
            <v>116.61670576990824</v>
          </cell>
          <cell r="CR89">
            <v>117.69742520242607</v>
          </cell>
          <cell r="CS89">
            <v>119.60760719289931</v>
          </cell>
          <cell r="CT89">
            <v>116.65313597034121</v>
          </cell>
          <cell r="CU89">
            <v>119.57603979178546</v>
          </cell>
          <cell r="CV89">
            <v>121.4408914105742</v>
          </cell>
          <cell r="CW89">
            <v>119.66481473872392</v>
          </cell>
          <cell r="CX89">
            <v>121.78377354310615</v>
          </cell>
          <cell r="CY89">
            <v>120.743922699561</v>
          </cell>
          <cell r="CZ89">
            <v>127.11180733198894</v>
          </cell>
          <cell r="DA89">
            <v>121.86615734962449</v>
          </cell>
          <cell r="DB89">
            <v>122.92833485168848</v>
          </cell>
          <cell r="DC89">
            <v>125.49768069832734</v>
          </cell>
          <cell r="DD89">
            <v>128.33517802165142</v>
          </cell>
          <cell r="DE89">
            <v>130.09288929729522</v>
          </cell>
          <cell r="DF89">
            <v>131.26138814962405</v>
          </cell>
          <cell r="DG89">
            <v>134.04764509489243</v>
          </cell>
          <cell r="DH89">
            <v>133.2752510574737</v>
          </cell>
          <cell r="DI89">
            <v>132.21125963451513</v>
          </cell>
          <cell r="DJ89">
            <v>133.67297140288969</v>
          </cell>
          <cell r="DK89">
            <v>136.83844361232423</v>
          </cell>
          <cell r="DL89">
            <v>130.28530263363231</v>
          </cell>
          <cell r="DM89">
            <v>136.41216317251315</v>
          </cell>
          <cell r="DN89">
            <v>136.44062886941904</v>
          </cell>
          <cell r="DO89">
            <v>134.91462969501634</v>
          </cell>
          <cell r="DP89">
            <v>137.65444205734059</v>
          </cell>
          <cell r="DQ89">
            <v>136.44440860181521</v>
          </cell>
          <cell r="DR89">
            <v>137.74219909164634</v>
          </cell>
          <cell r="DS89">
            <v>139.90204524420426</v>
          </cell>
          <cell r="DT89">
            <v>135.48033114438945</v>
          </cell>
          <cell r="DU89">
            <v>140.65505495690584</v>
          </cell>
          <cell r="DV89">
            <v>140.01257828578127</v>
          </cell>
        </row>
        <row r="90">
          <cell r="E90" t="str">
            <v>IJ maladie</v>
          </cell>
          <cell r="BZ90">
            <v>124.75941455686544</v>
          </cell>
          <cell r="CA90">
            <v>220.36095373977213</v>
          </cell>
          <cell r="CB90">
            <v>193.89506437176161</v>
          </cell>
          <cell r="CC90">
            <v>154.0859106277224</v>
          </cell>
          <cell r="CD90">
            <v>136.65978486503764</v>
          </cell>
          <cell r="CE90">
            <v>130.20718297420422</v>
          </cell>
          <cell r="CF90">
            <v>126.79595084446132</v>
          </cell>
          <cell r="CG90">
            <v>129.61583386556782</v>
          </cell>
          <cell r="CH90">
            <v>138.12643726475537</v>
          </cell>
          <cell r="CI90">
            <v>127.41276068722232</v>
          </cell>
          <cell r="CJ90">
            <v>130.3013773174761</v>
          </cell>
          <cell r="CK90">
            <v>129.99461269963265</v>
          </cell>
          <cell r="CL90">
            <v>131.49378042909487</v>
          </cell>
          <cell r="CM90">
            <v>131.82673124352959</v>
          </cell>
          <cell r="CN90">
            <v>134.0643505136488</v>
          </cell>
          <cell r="CO90">
            <v>131.29816484708968</v>
          </cell>
          <cell r="CP90">
            <v>133.68138608592349</v>
          </cell>
          <cell r="CQ90">
            <v>129.24042550131557</v>
          </cell>
          <cell r="CR90">
            <v>133.13146909200339</v>
          </cell>
          <cell r="CS90">
            <v>136.49084635145667</v>
          </cell>
          <cell r="CT90">
            <v>136.67355729207969</v>
          </cell>
          <cell r="CU90">
            <v>136.50060984383944</v>
          </cell>
          <cell r="CV90">
            <v>140.94359394180037</v>
          </cell>
          <cell r="CW90">
            <v>163.86332859423376</v>
          </cell>
          <cell r="CX90">
            <v>154.05106857002869</v>
          </cell>
          <cell r="CY90">
            <v>153.56453387602664</v>
          </cell>
          <cell r="CZ90">
            <v>145.43792630106324</v>
          </cell>
          <cell r="DA90">
            <v>148.05278403555042</v>
          </cell>
          <cell r="DB90">
            <v>145.92800678562759</v>
          </cell>
          <cell r="DC90">
            <v>148.08050662852969</v>
          </cell>
          <cell r="DD90">
            <v>153.44678580207668</v>
          </cell>
          <cell r="DE90">
            <v>149.67661449461963</v>
          </cell>
          <cell r="DF90">
            <v>146.26367341245043</v>
          </cell>
          <cell r="DG90">
            <v>145.3615772292207</v>
          </cell>
          <cell r="DH90">
            <v>140.45815384246012</v>
          </cell>
          <cell r="DI90">
            <v>141.44778175899805</v>
          </cell>
          <cell r="DJ90">
            <v>142.85378032540353</v>
          </cell>
          <cell r="DK90">
            <v>135.78223802891489</v>
          </cell>
          <cell r="DL90">
            <v>143.59519496412773</v>
          </cell>
          <cell r="DM90">
            <v>140.74739070381511</v>
          </cell>
          <cell r="DN90">
            <v>141.06811068151214</v>
          </cell>
          <cell r="DO90">
            <v>147.14376205681356</v>
          </cell>
          <cell r="DP90">
            <v>141.77980872894443</v>
          </cell>
          <cell r="DQ90">
            <v>140.22971267788151</v>
          </cell>
          <cell r="DR90">
            <v>138.14923088616956</v>
          </cell>
          <cell r="DS90">
            <v>147.88832818068295</v>
          </cell>
          <cell r="DT90">
            <v>144.52874797271966</v>
          </cell>
          <cell r="DU90">
            <v>144.83164825441006</v>
          </cell>
          <cell r="DV90">
            <v>143.05249872237314</v>
          </cell>
        </row>
        <row r="91">
          <cell r="E91" t="str">
            <v>IJ AT</v>
          </cell>
          <cell r="BZ91">
            <v>120.62449477969044</v>
          </cell>
          <cell r="CA91">
            <v>113.51577416927539</v>
          </cell>
          <cell r="CB91">
            <v>117.60763506921916</v>
          </cell>
          <cell r="CC91">
            <v>119.63868330463391</v>
          </cell>
          <cell r="CD91">
            <v>117.46122545730115</v>
          </cell>
          <cell r="CE91">
            <v>117.94735148611689</v>
          </cell>
          <cell r="CF91">
            <v>123.68140918633497</v>
          </cell>
          <cell r="CG91">
            <v>126.34187595839296</v>
          </cell>
          <cell r="CH91">
            <v>132.26702828360598</v>
          </cell>
          <cell r="CI91">
            <v>129.39240415289709</v>
          </cell>
          <cell r="CJ91">
            <v>127.01846033889485</v>
          </cell>
          <cell r="CK91">
            <v>129.60094088845247</v>
          </cell>
          <cell r="CL91">
            <v>126.67544641110393</v>
          </cell>
          <cell r="CM91">
            <v>129.33060675378061</v>
          </cell>
          <cell r="CN91">
            <v>130.76117601933913</v>
          </cell>
          <cell r="CO91">
            <v>122.31599920632814</v>
          </cell>
          <cell r="CP91">
            <v>131.9292170488379</v>
          </cell>
          <cell r="CQ91">
            <v>126.03650036102245</v>
          </cell>
          <cell r="CR91">
            <v>123.07418000311597</v>
          </cell>
          <cell r="CS91">
            <v>129.42833239256794</v>
          </cell>
          <cell r="CT91">
            <v>133.74744850559722</v>
          </cell>
          <cell r="CU91">
            <v>126.36554201320212</v>
          </cell>
          <cell r="CV91">
            <v>130.7815092907303</v>
          </cell>
          <cell r="CW91">
            <v>125.51548190161728</v>
          </cell>
          <cell r="CX91">
            <v>128.94599292812904</v>
          </cell>
          <cell r="CY91">
            <v>131.48524976936622</v>
          </cell>
          <cell r="CZ91">
            <v>122.80800068856928</v>
          </cell>
          <cell r="DA91">
            <v>128.54893927862094</v>
          </cell>
          <cell r="DB91">
            <v>127.78155483532225</v>
          </cell>
          <cell r="DC91">
            <v>136.53325829871525</v>
          </cell>
          <cell r="DD91">
            <v>135.31731803767209</v>
          </cell>
          <cell r="DE91">
            <v>134.33259854501657</v>
          </cell>
          <cell r="DF91">
            <v>127.68661259491128</v>
          </cell>
          <cell r="DG91">
            <v>132.02586451326019</v>
          </cell>
          <cell r="DH91">
            <v>127.17699516479411</v>
          </cell>
          <cell r="DI91">
            <v>125.0412865224601</v>
          </cell>
          <cell r="DJ91">
            <v>132.21741455164997</v>
          </cell>
          <cell r="DK91">
            <v>134.49709547419548</v>
          </cell>
          <cell r="DL91">
            <v>134.80645014721125</v>
          </cell>
          <cell r="DM91">
            <v>136.66591758026536</v>
          </cell>
          <cell r="DN91">
            <v>142.34203240179926</v>
          </cell>
          <cell r="DO91">
            <v>132.03377966867654</v>
          </cell>
          <cell r="DP91">
            <v>131.74595568075281</v>
          </cell>
          <cell r="DQ91">
            <v>130.70599721008975</v>
          </cell>
          <cell r="DR91">
            <v>130.68722500650736</v>
          </cell>
          <cell r="DS91">
            <v>136.84716387199464</v>
          </cell>
          <cell r="DT91">
            <v>136.78694662519322</v>
          </cell>
          <cell r="DU91">
            <v>137.38465405321335</v>
          </cell>
          <cell r="DV91">
            <v>136.41588425577825</v>
          </cell>
        </row>
        <row r="107">
          <cell r="E107" t="str">
            <v>Médicaments de ville</v>
          </cell>
          <cell r="BZ107">
            <v>118.28482516982986</v>
          </cell>
          <cell r="CA107">
            <v>99.413269918480935</v>
          </cell>
          <cell r="CB107">
            <v>106.49941484528205</v>
          </cell>
          <cell r="CC107">
            <v>111.9818357121645</v>
          </cell>
          <cell r="CD107">
            <v>111.63175912842567</v>
          </cell>
          <cell r="CE107">
            <v>113.67259407829305</v>
          </cell>
          <cell r="CF107">
            <v>114.85185462446714</v>
          </cell>
          <cell r="CG107">
            <v>117.75219309272352</v>
          </cell>
          <cell r="CH107">
            <v>118.92241197318177</v>
          </cell>
          <cell r="CI107">
            <v>115.14114007368268</v>
          </cell>
          <cell r="CJ107">
            <v>116.91557688208731</v>
          </cell>
          <cell r="CK107">
            <v>119.37525662787895</v>
          </cell>
          <cell r="CL107">
            <v>123.57961771052305</v>
          </cell>
          <cell r="CM107">
            <v>124.18319443110184</v>
          </cell>
          <cell r="CN107">
            <v>121.52147757354801</v>
          </cell>
          <cell r="CO107">
            <v>122.28972980571449</v>
          </cell>
          <cell r="CP107">
            <v>127.8721323871746</v>
          </cell>
          <cell r="CQ107">
            <v>140.35341009322727</v>
          </cell>
          <cell r="CR107">
            <v>136.22748674219159</v>
          </cell>
          <cell r="CS107">
            <v>129.14181083672497</v>
          </cell>
          <cell r="CT107">
            <v>131.96512769570543</v>
          </cell>
          <cell r="CU107">
            <v>133.12224049985204</v>
          </cell>
          <cell r="CV107">
            <v>163.00354289182508</v>
          </cell>
          <cell r="CW107">
            <v>148.22824130487822</v>
          </cell>
          <cell r="CX107">
            <v>137.49414826979543</v>
          </cell>
          <cell r="CY107">
            <v>137.39449237301079</v>
          </cell>
          <cell r="CZ107">
            <v>135.27327925930396</v>
          </cell>
          <cell r="DA107">
            <v>134.21391587050465</v>
          </cell>
          <cell r="DB107">
            <v>135.13759783560474</v>
          </cell>
          <cell r="DC107">
            <v>138.73264614605992</v>
          </cell>
          <cell r="DD107">
            <v>134.92770698752759</v>
          </cell>
          <cell r="DE107">
            <v>137.15013143998044</v>
          </cell>
          <cell r="DF107">
            <v>135.54430497221011</v>
          </cell>
          <cell r="DG107">
            <v>134.06356219036667</v>
          </cell>
          <cell r="DH107">
            <v>138.2322789399401</v>
          </cell>
          <cell r="DI107">
            <v>137.88468019873144</v>
          </cell>
          <cell r="DJ107">
            <v>140.60846392443125</v>
          </cell>
          <cell r="DK107">
            <v>138.54403870182134</v>
          </cell>
          <cell r="DL107">
            <v>141.54345570594009</v>
          </cell>
          <cell r="DM107">
            <v>146.77723574724445</v>
          </cell>
          <cell r="DN107">
            <v>142.50063049847728</v>
          </cell>
          <cell r="DO107">
            <v>142.05609461516454</v>
          </cell>
          <cell r="DP107">
            <v>143.37619000778466</v>
          </cell>
          <cell r="DQ107">
            <v>143.28223396316136</v>
          </cell>
          <cell r="DR107">
            <v>143.38344192211289</v>
          </cell>
          <cell r="DS107">
            <v>147.67429893526517</v>
          </cell>
          <cell r="DT107">
            <v>143.67290626997016</v>
          </cell>
          <cell r="DU107">
            <v>147.70883672281084</v>
          </cell>
          <cell r="DV107">
            <v>144.99246676201821</v>
          </cell>
        </row>
        <row r="108">
          <cell r="E108" t="str">
            <v>Médicaments rétrocédés</v>
          </cell>
          <cell r="BZ108">
            <v>89.38379076938736</v>
          </cell>
          <cell r="CA108">
            <v>108.20012282713765</v>
          </cell>
          <cell r="CB108">
            <v>86.340963302724148</v>
          </cell>
          <cell r="CC108">
            <v>86.8412485417726</v>
          </cell>
          <cell r="CD108">
            <v>90.119393684221109</v>
          </cell>
          <cell r="CE108">
            <v>94.035000160051098</v>
          </cell>
          <cell r="CF108">
            <v>96.636778791514857</v>
          </cell>
          <cell r="CG108">
            <v>89.280450808229702</v>
          </cell>
          <cell r="CH108">
            <v>98.723106290666109</v>
          </cell>
          <cell r="CI108">
            <v>95.294756130411059</v>
          </cell>
          <cell r="CJ108">
            <v>100.66772612023793</v>
          </cell>
          <cell r="CK108">
            <v>93.547686517507316</v>
          </cell>
          <cell r="CL108">
            <v>97.590186746590405</v>
          </cell>
          <cell r="CM108">
            <v>99.027954820664661</v>
          </cell>
          <cell r="CN108">
            <v>109.11629213814528</v>
          </cell>
          <cell r="CO108">
            <v>97.218243663137244</v>
          </cell>
          <cell r="CP108">
            <v>97.910902237778615</v>
          </cell>
          <cell r="CQ108">
            <v>97.874101486891547</v>
          </cell>
          <cell r="CR108">
            <v>95.98749198238697</v>
          </cell>
          <cell r="CS108">
            <v>106.96816664643916</v>
          </cell>
          <cell r="CT108">
            <v>95.965867181699977</v>
          </cell>
          <cell r="CU108">
            <v>107.21658401302123</v>
          </cell>
          <cell r="CV108">
            <v>96.356598624370122</v>
          </cell>
          <cell r="CW108">
            <v>76.851459632738184</v>
          </cell>
          <cell r="CX108">
            <v>105.93814928799669</v>
          </cell>
          <cell r="CY108">
            <v>110.95124516772559</v>
          </cell>
          <cell r="CZ108">
            <v>94.171496328868699</v>
          </cell>
          <cell r="DA108">
            <v>95.244774840577207</v>
          </cell>
          <cell r="DB108">
            <v>88.0842728331058</v>
          </cell>
          <cell r="DC108">
            <v>87.036224416778111</v>
          </cell>
          <cell r="DD108">
            <v>93.81728873600612</v>
          </cell>
          <cell r="DE108">
            <v>91.932152063747594</v>
          </cell>
          <cell r="DF108">
            <v>95.431935536953603</v>
          </cell>
          <cell r="DG108">
            <v>84.493421415323695</v>
          </cell>
          <cell r="DH108">
            <v>89.256276526566751</v>
          </cell>
          <cell r="DI108">
            <v>86.38016233266444</v>
          </cell>
          <cell r="DJ108">
            <v>93.846020390757033</v>
          </cell>
          <cell r="DK108">
            <v>78.775803613898859</v>
          </cell>
          <cell r="DL108">
            <v>81.529763097950109</v>
          </cell>
          <cell r="DM108">
            <v>94.78510039367967</v>
          </cell>
          <cell r="DN108">
            <v>89.951203771560074</v>
          </cell>
          <cell r="DO108">
            <v>93.798639610793487</v>
          </cell>
          <cell r="DP108">
            <v>92.616098848111221</v>
          </cell>
          <cell r="DQ108">
            <v>79.057283428660924</v>
          </cell>
          <cell r="DR108">
            <v>90.980513000219474</v>
          </cell>
          <cell r="DS108">
            <v>90.97474050843492</v>
          </cell>
          <cell r="DT108">
            <v>88.86479809373094</v>
          </cell>
          <cell r="DU108">
            <v>98.77452556147388</v>
          </cell>
          <cell r="DV108">
            <v>83.125913026479381</v>
          </cell>
        </row>
        <row r="118">
          <cell r="E118" t="str">
            <v>TOTAL médicaments</v>
          </cell>
          <cell r="BZ118">
            <v>115.03089148221849</v>
          </cell>
          <cell r="CA118">
            <v>100.40257141860738</v>
          </cell>
          <cell r="CB118">
            <v>104.22979834451741</v>
          </cell>
          <cell r="CC118">
            <v>109.15128638349354</v>
          </cell>
          <cell r="CD118">
            <v>109.20970704374207</v>
          </cell>
          <cell r="CE118">
            <v>111.46162032874373</v>
          </cell>
          <cell r="CF118">
            <v>112.80104052369808</v>
          </cell>
          <cell r="CG118">
            <v>114.54659290274951</v>
          </cell>
          <cell r="CH118">
            <v>116.64819575254396</v>
          </cell>
          <cell r="CI118">
            <v>112.9066588992202</v>
          </cell>
          <cell r="CJ118">
            <v>115.08625035305298</v>
          </cell>
          <cell r="CK118">
            <v>116.4673606928464</v>
          </cell>
          <cell r="CL118">
            <v>120.65349805114866</v>
          </cell>
          <cell r="CM118">
            <v>121.35099540132994</v>
          </cell>
          <cell r="CN118">
            <v>120.12479224284216</v>
          </cell>
          <cell r="CO118">
            <v>119.46696048100947</v>
          </cell>
          <cell r="CP118">
            <v>124.49883249919881</v>
          </cell>
          <cell r="CQ118">
            <v>135.57071438118453</v>
          </cell>
          <cell r="CR118">
            <v>131.6969127591293</v>
          </cell>
          <cell r="CS118">
            <v>126.64530615083129</v>
          </cell>
          <cell r="CT118">
            <v>127.91201302539361</v>
          </cell>
          <cell r="CU118">
            <v>130.2055529109505</v>
          </cell>
          <cell r="CV118">
            <v>155.49984132448918</v>
          </cell>
          <cell r="CW118">
            <v>140.19201287172905</v>
          </cell>
          <cell r="CX118">
            <v>133.94129522272482</v>
          </cell>
          <cell r="CY118">
            <v>134.41727807338023</v>
          </cell>
          <cell r="CZ118">
            <v>130.64567755324927</v>
          </cell>
          <cell r="DA118">
            <v>129.82642582369107</v>
          </cell>
          <cell r="DB118">
            <v>129.83991896299619</v>
          </cell>
          <cell r="DC118">
            <v>132.91220643919257</v>
          </cell>
          <cell r="DD118">
            <v>130.29913304076354</v>
          </cell>
          <cell r="DE118">
            <v>132.05909198653487</v>
          </cell>
          <cell r="DF118">
            <v>131.02810017528788</v>
          </cell>
          <cell r="DG118">
            <v>128.48251797123376</v>
          </cell>
          <cell r="DH118">
            <v>132.71812806460082</v>
          </cell>
          <cell r="DI118">
            <v>132.08584672355275</v>
          </cell>
          <cell r="DJ118">
            <v>135.34353505645561</v>
          </cell>
          <cell r="DK118">
            <v>131.81480296212445</v>
          </cell>
          <cell r="DL118">
            <v>134.78658419091562</v>
          </cell>
          <cell r="DM118">
            <v>140.92350198900832</v>
          </cell>
          <cell r="DN118">
            <v>136.58415195580051</v>
          </cell>
          <cell r="DO118">
            <v>136.62284415286592</v>
          </cell>
          <cell r="DP118">
            <v>137.66117066549575</v>
          </cell>
          <cell r="DQ118">
            <v>136.05122183972728</v>
          </cell>
          <cell r="DR118">
            <v>137.48345739609735</v>
          </cell>
          <cell r="DS118">
            <v>141.29056191459551</v>
          </cell>
          <cell r="DT118">
            <v>137.50212542254891</v>
          </cell>
          <cell r="DU118">
            <v>142.19937981681534</v>
          </cell>
          <cell r="DV118">
            <v>138.02698377801102</v>
          </cell>
        </row>
        <row r="126">
          <cell r="E126" t="str">
            <v>Produits de LPP</v>
          </cell>
          <cell r="BZ126">
            <v>113.11792010824571</v>
          </cell>
          <cell r="CA126">
            <v>97.884041422455937</v>
          </cell>
          <cell r="CB126">
            <v>97.993296893462471</v>
          </cell>
          <cell r="CC126">
            <v>112.77990521173342</v>
          </cell>
          <cell r="CD126">
            <v>113.54839139346483</v>
          </cell>
          <cell r="CE126">
            <v>114.70798062663047</v>
          </cell>
          <cell r="CF126">
            <v>115.61311883758485</v>
          </cell>
          <cell r="CG126">
            <v>116.966056422534</v>
          </cell>
          <cell r="CH126">
            <v>118.37381037419696</v>
          </cell>
          <cell r="CI126">
            <v>119.54415040090677</v>
          </cell>
          <cell r="CJ126">
            <v>121.83433150494882</v>
          </cell>
          <cell r="CK126">
            <v>121.77441099913757</v>
          </cell>
          <cell r="CL126">
            <v>123.94480137605272</v>
          </cell>
          <cell r="CM126">
            <v>123.31780023082528</v>
          </cell>
          <cell r="CN126">
            <v>122.92573993616718</v>
          </cell>
          <cell r="CO126">
            <v>122.60040241890042</v>
          </cell>
          <cell r="CP126">
            <v>122.3615235128628</v>
          </cell>
          <cell r="CQ126">
            <v>119.50000985747479</v>
          </cell>
          <cell r="CR126">
            <v>124.5566766315419</v>
          </cell>
          <cell r="CS126">
            <v>122.28761969513677</v>
          </cell>
          <cell r="CT126">
            <v>122.00263204199906</v>
          </cell>
          <cell r="CU126">
            <v>118.57786042099596</v>
          </cell>
          <cell r="CV126">
            <v>119.94168823966022</v>
          </cell>
          <cell r="CW126">
            <v>126.67548352899158</v>
          </cell>
          <cell r="CX126">
            <v>120.82074399759428</v>
          </cell>
          <cell r="CY126">
            <v>127.94636804871642</v>
          </cell>
          <cell r="CZ126">
            <v>125.65075104087113</v>
          </cell>
          <cell r="DA126">
            <v>125.29019752106505</v>
          </cell>
          <cell r="DB126">
            <v>126.7084181477443</v>
          </cell>
          <cell r="DC126">
            <v>132.18343580851786</v>
          </cell>
          <cell r="DD126">
            <v>128.2881515108015</v>
          </cell>
          <cell r="DE126">
            <v>124.67275914070564</v>
          </cell>
          <cell r="DF126">
            <v>129.38826356420279</v>
          </cell>
          <cell r="DG126">
            <v>129.38818017757893</v>
          </cell>
          <cell r="DH126">
            <v>132.8070297886793</v>
          </cell>
          <cell r="DI126">
            <v>131.78744633122287</v>
          </cell>
          <cell r="DJ126">
            <v>131.95717267989122</v>
          </cell>
          <cell r="DK126">
            <v>127.50686356997531</v>
          </cell>
          <cell r="DL126">
            <v>129.12676546852762</v>
          </cell>
          <cell r="DM126">
            <v>131.81514262739057</v>
          </cell>
          <cell r="DN126">
            <v>135.93625705826108</v>
          </cell>
          <cell r="DO126">
            <v>130.26617709039132</v>
          </cell>
          <cell r="DP126">
            <v>131.65957211198796</v>
          </cell>
          <cell r="DQ126">
            <v>132.33762582964758</v>
          </cell>
          <cell r="DR126">
            <v>127.3540517613784</v>
          </cell>
          <cell r="DS126">
            <v>139.98868613405037</v>
          </cell>
          <cell r="DT126">
            <v>131.454596269105</v>
          </cell>
          <cell r="DU126">
            <v>138.00109722497956</v>
          </cell>
          <cell r="DV126">
            <v>135.82454825946337</v>
          </cell>
        </row>
        <row r="134">
          <cell r="E134" t="str">
            <v xml:space="preserve">TOTAL SOINS DE VILLE </v>
          </cell>
          <cell r="BZ134">
            <v>107.61011461781769</v>
          </cell>
          <cell r="CA134">
            <v>99.073239790905959</v>
          </cell>
          <cell r="CB134">
            <v>106.50480187836327</v>
          </cell>
          <cell r="CC134">
            <v>113.95987191867806</v>
          </cell>
          <cell r="CD134">
            <v>114.0927194545957</v>
          </cell>
          <cell r="CE134">
            <v>114.98915321308655</v>
          </cell>
          <cell r="CF134">
            <v>116.89729707874031</v>
          </cell>
          <cell r="CG134">
            <v>118.14377088333887</v>
          </cell>
          <cell r="CH134">
            <v>124.6582394718543</v>
          </cell>
          <cell r="CI134">
            <v>118.36886634336426</v>
          </cell>
          <cell r="CJ134">
            <v>119.96534042224005</v>
          </cell>
          <cell r="CK134">
            <v>120.81307110586481</v>
          </cell>
          <cell r="CL134">
            <v>122.87277806392179</v>
          </cell>
          <cell r="CM134">
            <v>124.65304373386668</v>
          </cell>
          <cell r="CN134">
            <v>122.6804148650067</v>
          </cell>
          <cell r="CO134">
            <v>120.82955871386874</v>
          </cell>
          <cell r="CP134">
            <v>123.41377728696841</v>
          </cell>
          <cell r="CQ134">
            <v>125.72683063534369</v>
          </cell>
          <cell r="CR134">
            <v>124.61243211486037</v>
          </cell>
          <cell r="CS134">
            <v>124.56036388267368</v>
          </cell>
          <cell r="CT134">
            <v>124.08144165144262</v>
          </cell>
          <cell r="CU134">
            <v>125.0487517767843</v>
          </cell>
          <cell r="CV134">
            <v>135.79268268151816</v>
          </cell>
          <cell r="CW134">
            <v>132.18663560865696</v>
          </cell>
          <cell r="CX134">
            <v>128.78922092128087</v>
          </cell>
          <cell r="CY134">
            <v>128.71110924983375</v>
          </cell>
          <cell r="CZ134">
            <v>127.39527009587275</v>
          </cell>
          <cell r="DA134">
            <v>127.01765605062447</v>
          </cell>
          <cell r="DB134">
            <v>127.02991820810448</v>
          </cell>
          <cell r="DC134">
            <v>129.9969960010385</v>
          </cell>
          <cell r="DD134">
            <v>128.91196730631066</v>
          </cell>
          <cell r="DE134">
            <v>128.52949641158119</v>
          </cell>
          <cell r="DF134">
            <v>127.60774121015368</v>
          </cell>
          <cell r="DG134">
            <v>126.76058137787085</v>
          </cell>
          <cell r="DH134">
            <v>127.98731347026482</v>
          </cell>
          <cell r="DI134">
            <v>126.72918351882245</v>
          </cell>
          <cell r="DJ134">
            <v>128.91639350673387</v>
          </cell>
          <cell r="DK134">
            <v>126.08947992551838</v>
          </cell>
          <cell r="DL134">
            <v>129.04284307549042</v>
          </cell>
          <cell r="DM134">
            <v>132.26660117412769</v>
          </cell>
          <cell r="DN134">
            <v>131.04728153732469</v>
          </cell>
          <cell r="DO134">
            <v>129.60176532706421</v>
          </cell>
          <cell r="DP134">
            <v>129.94910155299993</v>
          </cell>
          <cell r="DQ134">
            <v>129.27008641190946</v>
          </cell>
          <cell r="DR134">
            <v>128.82561213719961</v>
          </cell>
          <cell r="DS134">
            <v>135.20114989428623</v>
          </cell>
          <cell r="DT134">
            <v>130.03109665019247</v>
          </cell>
          <cell r="DU134">
            <v>133.80360228877726</v>
          </cell>
          <cell r="DV134">
            <v>130.5603794488182</v>
          </cell>
        </row>
      </sheetData>
      <sheetData sheetId="6">
        <row r="3">
          <cell r="BZ3">
            <v>43891</v>
          </cell>
          <cell r="CA3">
            <v>43922</v>
          </cell>
          <cell r="CB3">
            <v>43952</v>
          </cell>
          <cell r="CC3">
            <v>43983</v>
          </cell>
          <cell r="CD3">
            <v>44013</v>
          </cell>
          <cell r="CE3">
            <v>44044</v>
          </cell>
          <cell r="CF3">
            <v>44075</v>
          </cell>
          <cell r="CG3">
            <v>44105</v>
          </cell>
          <cell r="CH3">
            <v>44136</v>
          </cell>
          <cell r="CI3">
            <v>44166</v>
          </cell>
          <cell r="CJ3">
            <v>44197</v>
          </cell>
          <cell r="CK3">
            <v>44228</v>
          </cell>
          <cell r="CL3">
            <v>44256</v>
          </cell>
          <cell r="CM3">
            <v>44287</v>
          </cell>
          <cell r="CN3">
            <v>44317</v>
          </cell>
          <cell r="CO3">
            <v>44348</v>
          </cell>
          <cell r="CP3">
            <v>44378</v>
          </cell>
          <cell r="CQ3">
            <v>44409</v>
          </cell>
          <cell r="CR3">
            <v>44440</v>
          </cell>
          <cell r="CS3">
            <v>44470</v>
          </cell>
          <cell r="CT3">
            <v>44501</v>
          </cell>
          <cell r="CU3">
            <v>44531</v>
          </cell>
          <cell r="CV3">
            <v>44562</v>
          </cell>
          <cell r="CW3">
            <v>44593</v>
          </cell>
          <cell r="CX3">
            <v>44621</v>
          </cell>
          <cell r="CY3">
            <v>44652</v>
          </cell>
          <cell r="CZ3">
            <v>44682</v>
          </cell>
          <cell r="DA3">
            <v>44713</v>
          </cell>
          <cell r="DB3">
            <v>44743</v>
          </cell>
          <cell r="DC3">
            <v>44774</v>
          </cell>
          <cell r="DD3">
            <v>44805</v>
          </cell>
          <cell r="DE3">
            <v>44835</v>
          </cell>
          <cell r="DF3">
            <v>44866</v>
          </cell>
          <cell r="DG3">
            <v>44896</v>
          </cell>
          <cell r="DH3">
            <v>44927</v>
          </cell>
          <cell r="DI3">
            <v>44958</v>
          </cell>
          <cell r="DJ3">
            <v>44986</v>
          </cell>
          <cell r="DK3">
            <v>45017</v>
          </cell>
          <cell r="DL3">
            <v>45047</v>
          </cell>
          <cell r="DM3">
            <v>45078</v>
          </cell>
          <cell r="DN3">
            <v>45108</v>
          </cell>
          <cell r="DO3">
            <v>45139</v>
          </cell>
          <cell r="DP3">
            <v>45170</v>
          </cell>
          <cell r="DQ3">
            <v>45200</v>
          </cell>
          <cell r="DR3">
            <v>45231</v>
          </cell>
          <cell r="DS3">
            <v>45261</v>
          </cell>
          <cell r="DT3">
            <v>45292</v>
          </cell>
          <cell r="DU3">
            <v>45323</v>
          </cell>
          <cell r="DV3">
            <v>45352</v>
          </cell>
        </row>
        <row r="28">
          <cell r="E28" t="str">
            <v>TOTAL généralistes</v>
          </cell>
          <cell r="BZ28">
            <v>69.296839925711424</v>
          </cell>
          <cell r="CA28">
            <v>59.299514261784303</v>
          </cell>
          <cell r="CB28">
            <v>77.047893193488179</v>
          </cell>
          <cell r="CC28">
            <v>82.24887721156361</v>
          </cell>
          <cell r="CD28">
            <v>81.433000704737211</v>
          </cell>
          <cell r="CE28">
            <v>80.837163774635172</v>
          </cell>
          <cell r="CF28">
            <v>80.532401653137725</v>
          </cell>
          <cell r="CG28">
            <v>77.789396501552375</v>
          </cell>
          <cell r="CH28">
            <v>82.956955442830761</v>
          </cell>
          <cell r="CI28">
            <v>75.256077651708566</v>
          </cell>
          <cell r="CJ28">
            <v>81.048806148212435</v>
          </cell>
          <cell r="CK28">
            <v>81.216147356435457</v>
          </cell>
          <cell r="CL28">
            <v>85.452625077142102</v>
          </cell>
          <cell r="CM28">
            <v>84.403476493234237</v>
          </cell>
          <cell r="CN28">
            <v>82.183060027589846</v>
          </cell>
          <cell r="CO28">
            <v>80.072318104956523</v>
          </cell>
          <cell r="CP28">
            <v>80.632706425127594</v>
          </cell>
          <cell r="CQ28">
            <v>79.117361026658358</v>
          </cell>
          <cell r="CR28">
            <v>78.285224169225998</v>
          </cell>
          <cell r="CS28">
            <v>78.668415524148855</v>
          </cell>
          <cell r="CT28">
            <v>79.554646230736608</v>
          </cell>
          <cell r="CU28">
            <v>78.088967419975305</v>
          </cell>
          <cell r="CV28">
            <v>78.61525872822267</v>
          </cell>
          <cell r="CW28">
            <v>73.698524865428141</v>
          </cell>
          <cell r="CX28">
            <v>75.064559215308279</v>
          </cell>
          <cell r="CY28">
            <v>76.970542113653977</v>
          </cell>
          <cell r="CZ28">
            <v>77.157695675705384</v>
          </cell>
          <cell r="DA28">
            <v>77.245104203411671</v>
          </cell>
          <cell r="DB28">
            <v>77.575519515569525</v>
          </cell>
          <cell r="DC28">
            <v>78.008555152640866</v>
          </cell>
          <cell r="DD28">
            <v>76.941085645559298</v>
          </cell>
          <cell r="DE28">
            <v>77.83865166564776</v>
          </cell>
          <cell r="DF28">
            <v>76.558573202637007</v>
          </cell>
          <cell r="DG28">
            <v>75.472921584974955</v>
          </cell>
          <cell r="DH28">
            <v>76.0467259486757</v>
          </cell>
          <cell r="DI28">
            <v>73.270269798130414</v>
          </cell>
          <cell r="DJ28">
            <v>74.552818610901966</v>
          </cell>
          <cell r="DK28">
            <v>73.521717014887017</v>
          </cell>
          <cell r="DL28">
            <v>75.315817570492925</v>
          </cell>
          <cell r="DM28">
            <v>76.375215135127533</v>
          </cell>
          <cell r="DN28">
            <v>74.196680670878422</v>
          </cell>
          <cell r="DO28">
            <v>73.894006932723528</v>
          </cell>
          <cell r="DP28">
            <v>73.03411502474502</v>
          </cell>
          <cell r="DQ28">
            <v>73.03072987416617</v>
          </cell>
          <cell r="DR28">
            <v>75.852960540669173</v>
          </cell>
          <cell r="DS28">
            <v>80.389555603905023</v>
          </cell>
          <cell r="DT28">
            <v>75.472330805303329</v>
          </cell>
          <cell r="DU28">
            <v>76.893918311891355</v>
          </cell>
          <cell r="DV28">
            <v>72.883295163049752</v>
          </cell>
        </row>
        <row r="51">
          <cell r="E51" t="str">
            <v>TOTAL spécialistes</v>
          </cell>
          <cell r="BZ51">
            <v>94.103780675349441</v>
          </cell>
          <cell r="CA51">
            <v>52.3181742132086</v>
          </cell>
          <cell r="CB51">
            <v>76.035853276539044</v>
          </cell>
          <cell r="CC51">
            <v>93.104837913388991</v>
          </cell>
          <cell r="CD51">
            <v>101.45045732595146</v>
          </cell>
          <cell r="CE51">
            <v>102.38296298632039</v>
          </cell>
          <cell r="CF51">
            <v>102.66433130156487</v>
          </cell>
          <cell r="CG51">
            <v>100.96850386790521</v>
          </cell>
          <cell r="CH51">
            <v>102.22024253748971</v>
          </cell>
          <cell r="CI51">
            <v>100.81325921565256</v>
          </cell>
          <cell r="CJ51">
            <v>105.5337955500333</v>
          </cell>
          <cell r="CK51">
            <v>101.82939703374379</v>
          </cell>
          <cell r="CL51">
            <v>99.844577229515181</v>
          </cell>
          <cell r="CM51">
            <v>104.72720012204486</v>
          </cell>
          <cell r="CN51">
            <v>101.45244193568044</v>
          </cell>
          <cell r="CO51">
            <v>102.75711525951667</v>
          </cell>
          <cell r="CP51">
            <v>101.25216258023198</v>
          </cell>
          <cell r="CQ51">
            <v>101.97094224195531</v>
          </cell>
          <cell r="CR51">
            <v>103.10921046182425</v>
          </cell>
          <cell r="CS51">
            <v>103.78845732545061</v>
          </cell>
          <cell r="CT51">
            <v>100.72071795847664</v>
          </cell>
          <cell r="CU51">
            <v>103.80039440993994</v>
          </cell>
          <cell r="CV51">
            <v>104.19167126045363</v>
          </cell>
          <cell r="CW51">
            <v>100.58406014751297</v>
          </cell>
          <cell r="CX51">
            <v>101.47516513687063</v>
          </cell>
          <cell r="CY51">
            <v>98.825111288727427</v>
          </cell>
          <cell r="CZ51">
            <v>109.67781315847938</v>
          </cell>
          <cell r="DA51">
            <v>104.16457525854517</v>
          </cell>
          <cell r="DB51">
            <v>105.69403654939642</v>
          </cell>
          <cell r="DC51">
            <v>106.87623303941933</v>
          </cell>
          <cell r="DD51">
            <v>106.82069329396005</v>
          </cell>
          <cell r="DE51">
            <v>102.94481498543342</v>
          </cell>
          <cell r="DF51">
            <v>107.58001045946661</v>
          </cell>
          <cell r="DG51">
            <v>105.07875016788006</v>
          </cell>
          <cell r="DH51">
            <v>107.96918088749526</v>
          </cell>
          <cell r="DI51">
            <v>106.97082556904871</v>
          </cell>
          <cell r="DJ51">
            <v>107.57301328232411</v>
          </cell>
          <cell r="DK51">
            <v>107.18085766781817</v>
          </cell>
          <cell r="DL51">
            <v>108.94031861215024</v>
          </cell>
          <cell r="DM51">
            <v>113.8882902629948</v>
          </cell>
          <cell r="DN51">
            <v>109.82844887564083</v>
          </cell>
          <cell r="DO51">
            <v>108.68036558813228</v>
          </cell>
          <cell r="DP51">
            <v>108.38369855803927</v>
          </cell>
          <cell r="DQ51">
            <v>110.53031692873448</v>
          </cell>
          <cell r="DR51">
            <v>110.16223470694861</v>
          </cell>
          <cell r="DS51">
            <v>113.49561074813246</v>
          </cell>
          <cell r="DT51">
            <v>109.59893871445914</v>
          </cell>
          <cell r="DU51">
            <v>112.2689521772443</v>
          </cell>
          <cell r="DV51">
            <v>110.66863975155685</v>
          </cell>
        </row>
        <row r="55">
          <cell r="E55" t="str">
            <v>Honoraires de dentistes</v>
          </cell>
          <cell r="BZ55">
            <v>57.565012905272951</v>
          </cell>
          <cell r="CA55">
            <v>3.1811489452451478</v>
          </cell>
          <cell r="CB55">
            <v>66.270838728594512</v>
          </cell>
          <cell r="CC55">
            <v>111.50494258359768</v>
          </cell>
          <cell r="CD55">
            <v>113.26506777953691</v>
          </cell>
          <cell r="CE55">
            <v>115.78705629503241</v>
          </cell>
          <cell r="CF55">
            <v>108.80750994717965</v>
          </cell>
          <cell r="CG55">
            <v>105.29568730597707</v>
          </cell>
          <cell r="CH55">
            <v>110.83997847077234</v>
          </cell>
          <cell r="CI55">
            <v>109.73839723430845</v>
          </cell>
          <cell r="CJ55">
            <v>111.4063740287678</v>
          </cell>
          <cell r="CK55">
            <v>110.91932511164397</v>
          </cell>
          <cell r="CL55">
            <v>107.47913465322318</v>
          </cell>
          <cell r="CM55">
            <v>111.14856775026219</v>
          </cell>
          <cell r="CN55">
            <v>108.68315437675224</v>
          </cell>
          <cell r="CO55">
            <v>110.23462118620502</v>
          </cell>
          <cell r="CP55">
            <v>111.18104117298542</v>
          </cell>
          <cell r="CQ55">
            <v>104.26457235094533</v>
          </cell>
          <cell r="CR55">
            <v>109.92987943658923</v>
          </cell>
          <cell r="CS55">
            <v>112.68629028316776</v>
          </cell>
          <cell r="CT55">
            <v>109.96294609682842</v>
          </cell>
          <cell r="CU55">
            <v>105.0330497261271</v>
          </cell>
          <cell r="CV55">
            <v>110.92664203702594</v>
          </cell>
          <cell r="CW55">
            <v>108.67866025754387</v>
          </cell>
          <cell r="CX55">
            <v>112.11876650295758</v>
          </cell>
          <cell r="CY55">
            <v>108.17452956009018</v>
          </cell>
          <cell r="CZ55">
            <v>112.73738141182189</v>
          </cell>
          <cell r="DA55">
            <v>110.1664243890559</v>
          </cell>
          <cell r="DB55">
            <v>109.76357874162768</v>
          </cell>
          <cell r="DC55">
            <v>110.69898760541763</v>
          </cell>
          <cell r="DD55">
            <v>114.6976136689362</v>
          </cell>
          <cell r="DE55">
            <v>116.17244260000672</v>
          </cell>
          <cell r="DF55">
            <v>113.97405022810617</v>
          </cell>
          <cell r="DG55">
            <v>109.29266906536239</v>
          </cell>
          <cell r="DH55">
            <v>116.37469653486589</v>
          </cell>
          <cell r="DI55">
            <v>112.32276339905285</v>
          </cell>
          <cell r="DJ55">
            <v>117.0941648000483</v>
          </cell>
          <cell r="DK55">
            <v>113.62675131509641</v>
          </cell>
          <cell r="DL55">
            <v>113.99536525843274</v>
          </cell>
          <cell r="DM55">
            <v>118.10845487446618</v>
          </cell>
          <cell r="DN55">
            <v>115.06059818241785</v>
          </cell>
          <cell r="DO55">
            <v>114.03419820613929</v>
          </cell>
          <cell r="DP55">
            <v>117.27527867597982</v>
          </cell>
          <cell r="DQ55">
            <v>112.10109334435604</v>
          </cell>
          <cell r="DR55">
            <v>105.30643662367982</v>
          </cell>
          <cell r="DS55">
            <v>108.80695430192633</v>
          </cell>
          <cell r="DT55">
            <v>99.329965483469252</v>
          </cell>
          <cell r="DU55">
            <v>102.95219474372075</v>
          </cell>
          <cell r="DV55">
            <v>99.624008702687121</v>
          </cell>
        </row>
        <row r="69">
          <cell r="E69" t="str">
            <v>TOTAL Infirmiers</v>
          </cell>
          <cell r="BZ69">
            <v>101.04187153071122</v>
          </cell>
          <cell r="CA69">
            <v>98.996042982151479</v>
          </cell>
          <cell r="CB69">
            <v>97.693714947320842</v>
          </cell>
          <cell r="CC69">
            <v>106.50071435918224</v>
          </cell>
          <cell r="CD69">
            <v>104.45860511520308</v>
          </cell>
          <cell r="CE69">
            <v>103.89762502189086</v>
          </cell>
          <cell r="CF69">
            <v>106.04514199694543</v>
          </cell>
          <cell r="CG69">
            <v>104.64727675016287</v>
          </cell>
          <cell r="CH69">
            <v>112.46331884395954</v>
          </cell>
          <cell r="CI69">
            <v>106.3089519689327</v>
          </cell>
          <cell r="CJ69">
            <v>105.05558705046445</v>
          </cell>
          <cell r="CK69">
            <v>107.08102604494042</v>
          </cell>
          <cell r="CL69">
            <v>106.410739687937</v>
          </cell>
          <cell r="CM69">
            <v>109.07925365918302</v>
          </cell>
          <cell r="CN69">
            <v>104.50078609427197</v>
          </cell>
          <cell r="CO69">
            <v>103.02381256406059</v>
          </cell>
          <cell r="CP69">
            <v>104.20625705428654</v>
          </cell>
          <cell r="CQ69">
            <v>105.14757396347498</v>
          </cell>
          <cell r="CR69">
            <v>105.09390802913374</v>
          </cell>
          <cell r="CS69">
            <v>104.84623410386243</v>
          </cell>
          <cell r="CT69">
            <v>104.48000644925712</v>
          </cell>
          <cell r="CU69">
            <v>102.49851511857561</v>
          </cell>
          <cell r="CV69">
            <v>108.39529603471496</v>
          </cell>
          <cell r="CW69">
            <v>107.27262625806158</v>
          </cell>
          <cell r="CX69">
            <v>105.48273328066094</v>
          </cell>
          <cell r="CY69">
            <v>102.57890551786069</v>
          </cell>
          <cell r="CZ69">
            <v>103.52313361178777</v>
          </cell>
          <cell r="DA69">
            <v>104.70330195605517</v>
          </cell>
          <cell r="DB69">
            <v>104.62447879522128</v>
          </cell>
          <cell r="DC69">
            <v>106.68716498178652</v>
          </cell>
          <cell r="DD69">
            <v>103.69575237092899</v>
          </cell>
          <cell r="DE69">
            <v>104.4977043512574</v>
          </cell>
          <cell r="DF69">
            <v>101.24330530340167</v>
          </cell>
          <cell r="DG69">
            <v>101.93264694410824</v>
          </cell>
          <cell r="DH69">
            <v>101.77350551220505</v>
          </cell>
          <cell r="DI69">
            <v>100.03281972602367</v>
          </cell>
          <cell r="DJ69">
            <v>101.21111294223091</v>
          </cell>
          <cell r="DK69">
            <v>98.801134659361793</v>
          </cell>
          <cell r="DL69">
            <v>101.34389534676241</v>
          </cell>
          <cell r="DM69">
            <v>102.07290858976523</v>
          </cell>
          <cell r="DN69">
            <v>101.3547258014562</v>
          </cell>
          <cell r="DO69">
            <v>98.620425331329912</v>
          </cell>
          <cell r="DP69">
            <v>99.981953066881061</v>
          </cell>
          <cell r="DQ69">
            <v>101.63915196969759</v>
          </cell>
          <cell r="DR69">
            <v>100.21268294981869</v>
          </cell>
          <cell r="DS69">
            <v>107.81774005625415</v>
          </cell>
          <cell r="DT69">
            <v>94.67805593223882</v>
          </cell>
          <cell r="DU69">
            <v>102.5519844662808</v>
          </cell>
          <cell r="DV69">
            <v>98.320310988010576</v>
          </cell>
        </row>
        <row r="74">
          <cell r="E74" t="str">
            <v>Montants masseurs-kiné</v>
          </cell>
          <cell r="BZ74">
            <v>80.134142523000776</v>
          </cell>
          <cell r="CA74">
            <v>21.583443193067396</v>
          </cell>
          <cell r="CB74">
            <v>51.152872009510517</v>
          </cell>
          <cell r="CC74">
            <v>87.201268676123505</v>
          </cell>
          <cell r="CD74">
            <v>95.617479880294212</v>
          </cell>
          <cell r="CE74">
            <v>100.05011566723884</v>
          </cell>
          <cell r="CF74">
            <v>99.654011828096358</v>
          </cell>
          <cell r="CG74">
            <v>98.814423609036027</v>
          </cell>
          <cell r="CH74">
            <v>100.71394307740924</v>
          </cell>
          <cell r="CI74">
            <v>102.0715640186052</v>
          </cell>
          <cell r="CJ74">
            <v>95.695635805435757</v>
          </cell>
          <cell r="CK74">
            <v>98.238447916153845</v>
          </cell>
          <cell r="CL74">
            <v>98.201821375853527</v>
          </cell>
          <cell r="CM74">
            <v>100.01032883077872</v>
          </cell>
          <cell r="CN74">
            <v>100.6328166414806</v>
          </cell>
          <cell r="CO74">
            <v>99.631617803035496</v>
          </cell>
          <cell r="CP74">
            <v>99.659874010835097</v>
          </cell>
          <cell r="CQ74">
            <v>96.509089128815418</v>
          </cell>
          <cell r="CR74">
            <v>97.285014600295938</v>
          </cell>
          <cell r="CS74">
            <v>99.60929259072833</v>
          </cell>
          <cell r="CT74">
            <v>95.331709553853443</v>
          </cell>
          <cell r="CU74">
            <v>96.032593837986298</v>
          </cell>
          <cell r="CV74">
            <v>98.927200019424561</v>
          </cell>
          <cell r="CW74">
            <v>95.408284206100177</v>
          </cell>
          <cell r="CX74">
            <v>97.394215980291492</v>
          </cell>
          <cell r="CY74">
            <v>95.303666734979259</v>
          </cell>
          <cell r="CZ74">
            <v>100.30663793942642</v>
          </cell>
          <cell r="DA74">
            <v>98.280540035068682</v>
          </cell>
          <cell r="DB74">
            <v>99.72964203392614</v>
          </cell>
          <cell r="DC74">
            <v>100.18882578061211</v>
          </cell>
          <cell r="DD74">
            <v>99.59540035227235</v>
          </cell>
          <cell r="DE74">
            <v>99.20952757714457</v>
          </cell>
          <cell r="DF74">
            <v>99.97609574273902</v>
          </cell>
          <cell r="DG74">
            <v>97.978428364499365</v>
          </cell>
          <cell r="DH74">
            <v>102.43090049879807</v>
          </cell>
          <cell r="DI74">
            <v>100.38076435028592</v>
          </cell>
          <cell r="DJ74">
            <v>103.2204553204358</v>
          </cell>
          <cell r="DK74">
            <v>102.04888108092676</v>
          </cell>
          <cell r="DL74">
            <v>97.713979473177673</v>
          </cell>
          <cell r="DM74">
            <v>103.38019483913727</v>
          </cell>
          <cell r="DN74">
            <v>101.02923333401368</v>
          </cell>
          <cell r="DO74">
            <v>100.43071628968272</v>
          </cell>
          <cell r="DP74">
            <v>101.50253280566002</v>
          </cell>
          <cell r="DQ74">
            <v>100.60634748942753</v>
          </cell>
          <cell r="DR74">
            <v>101.78150934457307</v>
          </cell>
          <cell r="DS74">
            <v>105.72868863675365</v>
          </cell>
          <cell r="DT74">
            <v>97.907038460674414</v>
          </cell>
          <cell r="DU74">
            <v>102.71974608588523</v>
          </cell>
          <cell r="DV74">
            <v>100.04199615920872</v>
          </cell>
        </row>
        <row r="83">
          <cell r="E83" t="str">
            <v>TOTAL Laboratoires</v>
          </cell>
          <cell r="BZ83">
            <v>82.79613166091886</v>
          </cell>
          <cell r="CA83">
            <v>61.535764925406909</v>
          </cell>
          <cell r="CB83">
            <v>88.979926951529151</v>
          </cell>
          <cell r="CC83">
            <v>107.97648709112974</v>
          </cell>
          <cell r="CD83">
            <v>108.76287535704525</v>
          </cell>
          <cell r="CE83">
            <v>116.55447811875237</v>
          </cell>
          <cell r="CF83">
            <v>131.73865515059282</v>
          </cell>
          <cell r="CG83">
            <v>148.42711466131607</v>
          </cell>
          <cell r="CH83">
            <v>187.9967642143786</v>
          </cell>
          <cell r="CI83">
            <v>157.10854884693885</v>
          </cell>
          <cell r="CJ83">
            <v>157.32034328229301</v>
          </cell>
          <cell r="CK83">
            <v>157.46616571336841</v>
          </cell>
          <cell r="CL83">
            <v>154.98260626757386</v>
          </cell>
          <cell r="CM83">
            <v>158.23522688725731</v>
          </cell>
          <cell r="CN83">
            <v>145.14622328862021</v>
          </cell>
          <cell r="CO83">
            <v>130.03912671055923</v>
          </cell>
          <cell r="CP83">
            <v>125.27231675643947</v>
          </cell>
          <cell r="CQ83">
            <v>139.89083370445519</v>
          </cell>
          <cell r="CR83">
            <v>126.28943821295681</v>
          </cell>
          <cell r="CS83">
            <v>119.64405299869047</v>
          </cell>
          <cell r="CT83">
            <v>120.72027053164452</v>
          </cell>
          <cell r="CU83">
            <v>135.10912498600584</v>
          </cell>
          <cell r="CV83">
            <v>157.00769888198479</v>
          </cell>
          <cell r="CW83">
            <v>143.43047866308416</v>
          </cell>
          <cell r="CX83">
            <v>127.82903927005383</v>
          </cell>
          <cell r="CY83">
            <v>126.25547268614328</v>
          </cell>
          <cell r="CZ83">
            <v>119.85926892014001</v>
          </cell>
          <cell r="DA83">
            <v>113.451397088897</v>
          </cell>
          <cell r="DB83">
            <v>120.96675275430724</v>
          </cell>
          <cell r="DC83">
            <v>111.72338021204466</v>
          </cell>
          <cell r="DD83">
            <v>103.1759357035864</v>
          </cell>
          <cell r="DE83">
            <v>106.26279791052946</v>
          </cell>
          <cell r="DF83">
            <v>99.946460011991263</v>
          </cell>
          <cell r="DG83">
            <v>99.668696940788521</v>
          </cell>
          <cell r="DH83">
            <v>97.474074332834249</v>
          </cell>
          <cell r="DI83">
            <v>92.105159030467817</v>
          </cell>
          <cell r="DJ83">
            <v>90.712390753071247</v>
          </cell>
          <cell r="DK83">
            <v>86.484066265938793</v>
          </cell>
          <cell r="DL83">
            <v>86.651733131618442</v>
          </cell>
          <cell r="DM83">
            <v>90.865381203794257</v>
          </cell>
          <cell r="DN83">
            <v>88.448058204028001</v>
          </cell>
          <cell r="DO83">
            <v>86.759282453549417</v>
          </cell>
          <cell r="DP83">
            <v>86.740878213454621</v>
          </cell>
          <cell r="DQ83">
            <v>85.66737781067016</v>
          </cell>
          <cell r="DR83">
            <v>84.265306758534564</v>
          </cell>
          <cell r="DS83">
            <v>85.335247489312621</v>
          </cell>
          <cell r="DT83">
            <v>83.272917207789817</v>
          </cell>
          <cell r="DU83">
            <v>84.523023650886969</v>
          </cell>
          <cell r="DV83">
            <v>80.457305454064795</v>
          </cell>
        </row>
        <row r="89">
          <cell r="E89" t="str">
            <v>TOTAL transports</v>
          </cell>
          <cell r="BZ89">
            <v>97.105785056598975</v>
          </cell>
          <cell r="CA89">
            <v>65.240338778927196</v>
          </cell>
          <cell r="CB89">
            <v>69.261912776213393</v>
          </cell>
          <cell r="CC89">
            <v>73.393944617894007</v>
          </cell>
          <cell r="CD89">
            <v>79.534769885349093</v>
          </cell>
          <cell r="CE89">
            <v>83.48851507266339</v>
          </cell>
          <cell r="CF89">
            <v>90.182654026899726</v>
          </cell>
          <cell r="CG89">
            <v>86.705440427817436</v>
          </cell>
          <cell r="CH89">
            <v>93.318445926007982</v>
          </cell>
          <cell r="CI89">
            <v>90.147055049295389</v>
          </cell>
          <cell r="CJ89">
            <v>90.782643492743759</v>
          </cell>
          <cell r="CK89">
            <v>92.056251268380976</v>
          </cell>
          <cell r="CL89">
            <v>95.490567910061827</v>
          </cell>
          <cell r="CM89">
            <v>96.415608705753783</v>
          </cell>
          <cell r="CN89">
            <v>99.527050737871633</v>
          </cell>
          <cell r="CO89">
            <v>96.827979992931787</v>
          </cell>
          <cell r="CP89">
            <v>99.394993812936676</v>
          </cell>
          <cell r="CQ89">
            <v>98.533058120366661</v>
          </cell>
          <cell r="CR89">
            <v>98.486829788507464</v>
          </cell>
          <cell r="CS89">
            <v>101.22832246687202</v>
          </cell>
          <cell r="CT89">
            <v>98.415707833977166</v>
          </cell>
          <cell r="CU89">
            <v>98.999579150443495</v>
          </cell>
          <cell r="CV89">
            <v>100.3662742967784</v>
          </cell>
          <cell r="CW89">
            <v>99.295654777256161</v>
          </cell>
          <cell r="CX89">
            <v>100.4278378321992</v>
          </cell>
          <cell r="CY89">
            <v>99.610260718090331</v>
          </cell>
          <cell r="CZ89">
            <v>103.03837111207228</v>
          </cell>
          <cell r="DA89">
            <v>100.25488636926868</v>
          </cell>
          <cell r="DB89">
            <v>100.77685920175281</v>
          </cell>
          <cell r="DC89">
            <v>103.62407807913114</v>
          </cell>
          <cell r="DD89">
            <v>105.53245601162138</v>
          </cell>
          <cell r="DE89">
            <v>105.46162724101194</v>
          </cell>
          <cell r="DF89">
            <v>106.15775792275105</v>
          </cell>
          <cell r="DG89">
            <v>108.95886325795271</v>
          </cell>
          <cell r="DH89">
            <v>105.92756202016751</v>
          </cell>
          <cell r="DI89">
            <v>106.21333289447196</v>
          </cell>
          <cell r="DJ89">
            <v>107.4947177363216</v>
          </cell>
          <cell r="DK89">
            <v>109.0185034228335</v>
          </cell>
          <cell r="DL89">
            <v>105.1232620862921</v>
          </cell>
          <cell r="DM89">
            <v>108.07414910793902</v>
          </cell>
          <cell r="DN89">
            <v>108.77280779218242</v>
          </cell>
          <cell r="DO89">
            <v>106.65388397382804</v>
          </cell>
          <cell r="DP89">
            <v>107.92732306096622</v>
          </cell>
          <cell r="DQ89">
            <v>108.67412359707811</v>
          </cell>
          <cell r="DR89">
            <v>108.09158671221168</v>
          </cell>
          <cell r="DS89">
            <v>110.36523493700652</v>
          </cell>
          <cell r="DT89">
            <v>106.680807106619</v>
          </cell>
          <cell r="DU89">
            <v>109.87061168931271</v>
          </cell>
          <cell r="DV89">
            <v>108.6331574210796</v>
          </cell>
        </row>
        <row r="90">
          <cell r="E90" t="str">
            <v>IJ maladie</v>
          </cell>
          <cell r="BZ90">
            <v>121.38209790043379</v>
          </cell>
          <cell r="CA90">
            <v>204.69256939147238</v>
          </cell>
          <cell r="CB90">
            <v>183.92594932193626</v>
          </cell>
          <cell r="CC90">
            <v>150.9510188955056</v>
          </cell>
          <cell r="CD90">
            <v>133.1982816691168</v>
          </cell>
          <cell r="CE90">
            <v>126.51791744268554</v>
          </cell>
          <cell r="CF90">
            <v>121.94688027710963</v>
          </cell>
          <cell r="CG90">
            <v>124.25175832202635</v>
          </cell>
          <cell r="CH90">
            <v>131.16992907407931</v>
          </cell>
          <cell r="CI90">
            <v>122.14070119411436</v>
          </cell>
          <cell r="CJ90">
            <v>123.54735426237457</v>
          </cell>
          <cell r="CK90">
            <v>124.3491454141524</v>
          </cell>
          <cell r="CL90">
            <v>124.79993999154793</v>
          </cell>
          <cell r="CM90">
            <v>126.8333988975109</v>
          </cell>
          <cell r="CN90">
            <v>127.5674406952011</v>
          </cell>
          <cell r="CO90">
            <v>124.9417424136021</v>
          </cell>
          <cell r="CP90">
            <v>126.47182652882978</v>
          </cell>
          <cell r="CQ90">
            <v>121.8224410329956</v>
          </cell>
          <cell r="CR90">
            <v>126.3707057620705</v>
          </cell>
          <cell r="CS90">
            <v>128.91396915462158</v>
          </cell>
          <cell r="CT90">
            <v>129.5569667713369</v>
          </cell>
          <cell r="CU90">
            <v>128.81225045418159</v>
          </cell>
          <cell r="CV90">
            <v>133.00210478960761</v>
          </cell>
          <cell r="CW90">
            <v>152.5688032995053</v>
          </cell>
          <cell r="CX90">
            <v>143.85691371948121</v>
          </cell>
          <cell r="CY90">
            <v>143.45909940838339</v>
          </cell>
          <cell r="CZ90">
            <v>136.7407040467204</v>
          </cell>
          <cell r="DA90">
            <v>139.46855423284896</v>
          </cell>
          <cell r="DB90">
            <v>136.36111514723635</v>
          </cell>
          <cell r="DC90">
            <v>139.46339836391917</v>
          </cell>
          <cell r="DD90">
            <v>144.28952884650167</v>
          </cell>
          <cell r="DE90">
            <v>142.00123343991618</v>
          </cell>
          <cell r="DF90">
            <v>138.08239409606921</v>
          </cell>
          <cell r="DG90">
            <v>137.67992102773999</v>
          </cell>
          <cell r="DH90">
            <v>133.33518432935523</v>
          </cell>
          <cell r="DI90">
            <v>134.30922673993902</v>
          </cell>
          <cell r="DJ90">
            <v>134.93121993576295</v>
          </cell>
          <cell r="DK90">
            <v>128.99377983587189</v>
          </cell>
          <cell r="DL90">
            <v>137.0058528676222</v>
          </cell>
          <cell r="DM90">
            <v>133.26585785180728</v>
          </cell>
          <cell r="DN90">
            <v>134.92661705150829</v>
          </cell>
          <cell r="DO90">
            <v>139.21643778007964</v>
          </cell>
          <cell r="DP90">
            <v>135.01346195208785</v>
          </cell>
          <cell r="DQ90">
            <v>133.852741823879</v>
          </cell>
          <cell r="DR90">
            <v>131.97248791983353</v>
          </cell>
          <cell r="DS90">
            <v>141.05158802658656</v>
          </cell>
          <cell r="DT90">
            <v>138.74492819548749</v>
          </cell>
          <cell r="DU90">
            <v>137.64790894425428</v>
          </cell>
          <cell r="DV90">
            <v>136.95199671356079</v>
          </cell>
        </row>
        <row r="91">
          <cell r="E91" t="str">
            <v>IJ AT</v>
          </cell>
          <cell r="BZ91">
            <v>116.9338225492814</v>
          </cell>
          <cell r="CA91">
            <v>109.71846353190277</v>
          </cell>
          <cell r="CB91">
            <v>114.03446209125461</v>
          </cell>
          <cell r="CC91">
            <v>115.4609946532797</v>
          </cell>
          <cell r="CD91">
            <v>113.53890051007205</v>
          </cell>
          <cell r="CE91">
            <v>114.05054163935544</v>
          </cell>
          <cell r="CF91">
            <v>118.55248118458113</v>
          </cell>
          <cell r="CG91">
            <v>119.96347289810596</v>
          </cell>
          <cell r="CH91">
            <v>126.50436868349864</v>
          </cell>
          <cell r="CI91">
            <v>123.55604184649849</v>
          </cell>
          <cell r="CJ91">
            <v>122.05248980868517</v>
          </cell>
          <cell r="CK91">
            <v>123.45529680136562</v>
          </cell>
          <cell r="CL91">
            <v>120.94425880364609</v>
          </cell>
          <cell r="CM91">
            <v>123.37962016888912</v>
          </cell>
          <cell r="CN91">
            <v>124.53790716212818</v>
          </cell>
          <cell r="CO91">
            <v>117.11320121115831</v>
          </cell>
          <cell r="CP91">
            <v>125.2206732262855</v>
          </cell>
          <cell r="CQ91">
            <v>119.93420620951083</v>
          </cell>
          <cell r="CR91">
            <v>117.15681481340488</v>
          </cell>
          <cell r="CS91">
            <v>121.27550163142182</v>
          </cell>
          <cell r="CT91">
            <v>125.89850695498657</v>
          </cell>
          <cell r="CU91">
            <v>119.99942927961878</v>
          </cell>
          <cell r="CV91">
            <v>123.4872688716103</v>
          </cell>
          <cell r="CW91">
            <v>119.31656727913196</v>
          </cell>
          <cell r="CX91">
            <v>121.82346769364048</v>
          </cell>
          <cell r="CY91">
            <v>123.86181805698473</v>
          </cell>
          <cell r="CZ91">
            <v>116.49540428571565</v>
          </cell>
          <cell r="DA91">
            <v>121.84994726132568</v>
          </cell>
          <cell r="DB91">
            <v>121.19786236757844</v>
          </cell>
          <cell r="DC91">
            <v>128.52752863064674</v>
          </cell>
          <cell r="DD91">
            <v>127.83884101337779</v>
          </cell>
          <cell r="DE91">
            <v>127.84528655681018</v>
          </cell>
          <cell r="DF91">
            <v>121.33859101131357</v>
          </cell>
          <cell r="DG91">
            <v>122.82268755218502</v>
          </cell>
          <cell r="DH91">
            <v>120.03304996434466</v>
          </cell>
          <cell r="DI91">
            <v>118.13727158109715</v>
          </cell>
          <cell r="DJ91">
            <v>124.88149956365677</v>
          </cell>
          <cell r="DK91">
            <v>127.07827812751449</v>
          </cell>
          <cell r="DL91">
            <v>127.67174806403349</v>
          </cell>
          <cell r="DM91">
            <v>129.52297459507813</v>
          </cell>
          <cell r="DN91">
            <v>133.3931259842322</v>
          </cell>
          <cell r="DO91">
            <v>124.60184307435169</v>
          </cell>
          <cell r="DP91">
            <v>124.84558993870422</v>
          </cell>
          <cell r="DQ91">
            <v>124.38336535901968</v>
          </cell>
          <cell r="DR91">
            <v>123.8435625176201</v>
          </cell>
          <cell r="DS91">
            <v>129.00620709674135</v>
          </cell>
          <cell r="DT91">
            <v>128.09181266739012</v>
          </cell>
          <cell r="DU91">
            <v>128.76366178539774</v>
          </cell>
          <cell r="DV91">
            <v>128.43752591231816</v>
          </cell>
        </row>
        <row r="107">
          <cell r="E107" t="str">
            <v>Médicaments de ville</v>
          </cell>
          <cell r="BZ107">
            <v>107.75770058849572</v>
          </cell>
          <cell r="CA107">
            <v>92.341788684926868</v>
          </cell>
          <cell r="CB107">
            <v>98.552098963126596</v>
          </cell>
          <cell r="CC107">
            <v>102.04634507152106</v>
          </cell>
          <cell r="CD107">
            <v>101.69223678720303</v>
          </cell>
          <cell r="CE107">
            <v>104.00745039942751</v>
          </cell>
          <cell r="CF107">
            <v>104.34858136067409</v>
          </cell>
          <cell r="CG107">
            <v>107.53566067174599</v>
          </cell>
          <cell r="CH107">
            <v>106.05088802907024</v>
          </cell>
          <cell r="CI107">
            <v>104.1544614669147</v>
          </cell>
          <cell r="CJ107">
            <v>105.46737889610418</v>
          </cell>
          <cell r="CK107">
            <v>107.10483153072788</v>
          </cell>
          <cell r="CL107">
            <v>109.54064024303001</v>
          </cell>
          <cell r="CM107">
            <v>109.6030025069348</v>
          </cell>
          <cell r="CN107">
            <v>109.47975620636261</v>
          </cell>
          <cell r="CO107">
            <v>109.54043216079027</v>
          </cell>
          <cell r="CP107">
            <v>112.58262301208136</v>
          </cell>
          <cell r="CQ107">
            <v>118.99752027462907</v>
          </cell>
          <cell r="CR107">
            <v>117.67832074007123</v>
          </cell>
          <cell r="CS107">
            <v>114.34469311311184</v>
          </cell>
          <cell r="CT107">
            <v>115.66248747514352</v>
          </cell>
          <cell r="CU107">
            <v>116.86993554624226</v>
          </cell>
          <cell r="CV107">
            <v>133.8214938789167</v>
          </cell>
          <cell r="CW107">
            <v>126.10729867109087</v>
          </cell>
          <cell r="CX107">
            <v>120.26804487217466</v>
          </cell>
          <cell r="CY107">
            <v>120.51634616011565</v>
          </cell>
          <cell r="CZ107">
            <v>119.59262563120889</v>
          </cell>
          <cell r="DA107">
            <v>117.50027223409569</v>
          </cell>
          <cell r="DB107">
            <v>118.3230193866637</v>
          </cell>
          <cell r="DC107">
            <v>120.37738310005419</v>
          </cell>
          <cell r="DD107">
            <v>117.38120483671015</v>
          </cell>
          <cell r="DE107">
            <v>119.47439448944014</v>
          </cell>
          <cell r="DF107">
            <v>118.22080053971085</v>
          </cell>
          <cell r="DG107">
            <v>118.19052486640429</v>
          </cell>
          <cell r="DH107">
            <v>120.92797070418277</v>
          </cell>
          <cell r="DI107">
            <v>120.23465767529382</v>
          </cell>
          <cell r="DJ107">
            <v>122.14737719984836</v>
          </cell>
          <cell r="DK107">
            <v>120.9343636667685</v>
          </cell>
          <cell r="DL107">
            <v>120.93772816654736</v>
          </cell>
          <cell r="DM107">
            <v>126.84764141299136</v>
          </cell>
          <cell r="DN107">
            <v>123.73261816906813</v>
          </cell>
          <cell r="DO107">
            <v>123.11179417387761</v>
          </cell>
          <cell r="DP107">
            <v>124.07020951800224</v>
          </cell>
          <cell r="DQ107">
            <v>123.79275860372019</v>
          </cell>
          <cell r="DR107">
            <v>124.37977525802005</v>
          </cell>
          <cell r="DS107">
            <v>127.94337878127631</v>
          </cell>
          <cell r="DT107">
            <v>124.17118324062109</v>
          </cell>
          <cell r="DU107">
            <v>127.39128186344925</v>
          </cell>
          <cell r="DV107">
            <v>125.79696162595239</v>
          </cell>
        </row>
        <row r="108">
          <cell r="E108" t="str">
            <v>Médicaments rétrocédés</v>
          </cell>
          <cell r="BZ108">
            <v>83.984394709011696</v>
          </cell>
          <cell r="CA108">
            <v>104.5261769229694</v>
          </cell>
          <cell r="CB108">
            <v>92.145907780316776</v>
          </cell>
          <cell r="CC108">
            <v>90.371473417988483</v>
          </cell>
          <cell r="CD108">
            <v>92.496915766750803</v>
          </cell>
          <cell r="CE108">
            <v>98.253429627154446</v>
          </cell>
          <cell r="CF108">
            <v>97.222836335623867</v>
          </cell>
          <cell r="CG108">
            <v>96.132160689949202</v>
          </cell>
          <cell r="CH108">
            <v>100.66522188420166</v>
          </cell>
          <cell r="CI108">
            <v>99.209664784615043</v>
          </cell>
          <cell r="CJ108">
            <v>103.80890416876053</v>
          </cell>
          <cell r="CK108">
            <v>99.551298534213743</v>
          </cell>
          <cell r="CL108">
            <v>100.08637596894114</v>
          </cell>
          <cell r="CM108">
            <v>104.30678710791619</v>
          </cell>
          <cell r="CN108">
            <v>111.69738633967742</v>
          </cell>
          <cell r="CO108">
            <v>105.01366524522042</v>
          </cell>
          <cell r="CP108">
            <v>103.75361296941463</v>
          </cell>
          <cell r="CQ108">
            <v>97.002106138641523</v>
          </cell>
          <cell r="CR108">
            <v>92.964191284933477</v>
          </cell>
          <cell r="CS108">
            <v>101.95893675806813</v>
          </cell>
          <cell r="CT108">
            <v>89.255270870085411</v>
          </cell>
          <cell r="CU108">
            <v>102.49934506586808</v>
          </cell>
          <cell r="CV108">
            <v>90.581395416730857</v>
          </cell>
          <cell r="CW108">
            <v>75.351420034504613</v>
          </cell>
          <cell r="CX108">
            <v>95.603585929000673</v>
          </cell>
          <cell r="CY108">
            <v>98.543851689431477</v>
          </cell>
          <cell r="CZ108">
            <v>84.654108543662772</v>
          </cell>
          <cell r="DA108">
            <v>87.269153475231931</v>
          </cell>
          <cell r="DB108">
            <v>82.922160550136724</v>
          </cell>
          <cell r="DC108">
            <v>81.931920420302063</v>
          </cell>
          <cell r="DD108">
            <v>85.203238559579503</v>
          </cell>
          <cell r="DE108">
            <v>82.756765509011259</v>
          </cell>
          <cell r="DF108">
            <v>87.810994887110184</v>
          </cell>
          <cell r="DG108">
            <v>77.066872330087705</v>
          </cell>
          <cell r="DH108">
            <v>84.36199188096441</v>
          </cell>
          <cell r="DI108">
            <v>82.141513700953695</v>
          </cell>
          <cell r="DJ108">
            <v>83.497030375398367</v>
          </cell>
          <cell r="DK108">
            <v>72.249813287820032</v>
          </cell>
          <cell r="DL108">
            <v>74.879860812265989</v>
          </cell>
          <cell r="DM108">
            <v>82.331424806651711</v>
          </cell>
          <cell r="DN108">
            <v>81.573346045036004</v>
          </cell>
          <cell r="DO108">
            <v>84.071060554753629</v>
          </cell>
          <cell r="DP108">
            <v>82.771000734217708</v>
          </cell>
          <cell r="DQ108">
            <v>73.917746992316296</v>
          </cell>
          <cell r="DR108">
            <v>81.797893765328197</v>
          </cell>
          <cell r="DS108">
            <v>74.721583530215852</v>
          </cell>
          <cell r="DT108">
            <v>74.890862833447954</v>
          </cell>
          <cell r="DU108">
            <v>85.486051740099072</v>
          </cell>
          <cell r="DV108">
            <v>74.050646465007247</v>
          </cell>
        </row>
        <row r="118">
          <cell r="E118" t="str">
            <v>TOTAL médicaments</v>
          </cell>
          <cell r="BZ118">
            <v>105.53512830812015</v>
          </cell>
          <cell r="CA118">
            <v>93.480910172215587</v>
          </cell>
          <cell r="CB118">
            <v>97.95318255588063</v>
          </cell>
          <cell r="CC118">
            <v>100.95485841646241</v>
          </cell>
          <cell r="CD118">
            <v>100.83256393762893</v>
          </cell>
          <cell r="CE118">
            <v>103.46950556609255</v>
          </cell>
          <cell r="CF118">
            <v>103.68239368572524</v>
          </cell>
          <cell r="CG118">
            <v>106.46954462178266</v>
          </cell>
          <cell r="CH118">
            <v>105.54738076148101</v>
          </cell>
          <cell r="CI118">
            <v>103.69217119504901</v>
          </cell>
          <cell r="CJ118">
            <v>105.31232768129274</v>
          </cell>
          <cell r="CK118">
            <v>106.39864985191296</v>
          </cell>
          <cell r="CL118">
            <v>108.65675872426029</v>
          </cell>
          <cell r="CM118">
            <v>109.10785801182629</v>
          </cell>
          <cell r="CN118">
            <v>109.68708299917034</v>
          </cell>
          <cell r="CO118">
            <v>109.11722359580271</v>
          </cell>
          <cell r="CP118">
            <v>111.75719666694172</v>
          </cell>
          <cell r="CQ118">
            <v>116.94116353561049</v>
          </cell>
          <cell r="CR118">
            <v>115.36779062957424</v>
          </cell>
          <cell r="CS118">
            <v>113.18674567047357</v>
          </cell>
          <cell r="CT118">
            <v>113.19367022583845</v>
          </cell>
          <cell r="CU118">
            <v>115.52642546749159</v>
          </cell>
          <cell r="CV118">
            <v>129.77896631754368</v>
          </cell>
          <cell r="CW118">
            <v>121.36211895163353</v>
          </cell>
          <cell r="CX118">
            <v>117.96215847019691</v>
          </cell>
          <cell r="CY118">
            <v>118.46213218630763</v>
          </cell>
          <cell r="CZ118">
            <v>116.32621497760174</v>
          </cell>
          <cell r="DA118">
            <v>114.67395742122073</v>
          </cell>
          <cell r="DB118">
            <v>115.013384287935</v>
          </cell>
          <cell r="DC118">
            <v>116.78310723066528</v>
          </cell>
          <cell r="DD118">
            <v>114.3728787650665</v>
          </cell>
          <cell r="DE118">
            <v>116.04165422240635</v>
          </cell>
          <cell r="DF118">
            <v>115.37778024469138</v>
          </cell>
          <cell r="DG118">
            <v>114.34586436111501</v>
          </cell>
          <cell r="DH118">
            <v>117.50940824807014</v>
          </cell>
          <cell r="DI118">
            <v>116.67332016931454</v>
          </cell>
          <cell r="DJ118">
            <v>118.5339466608059</v>
          </cell>
          <cell r="DK118">
            <v>116.38283294136873</v>
          </cell>
          <cell r="DL118">
            <v>116.63176669052133</v>
          </cell>
          <cell r="DM118">
            <v>122.68580924888207</v>
          </cell>
          <cell r="DN118">
            <v>119.7911373309089</v>
          </cell>
          <cell r="DO118">
            <v>119.46186627629088</v>
          </cell>
          <cell r="DP118">
            <v>120.20913621546687</v>
          </cell>
          <cell r="DQ118">
            <v>119.12993136156625</v>
          </cell>
          <cell r="DR118">
            <v>120.39878456485908</v>
          </cell>
          <cell r="DS118">
            <v>122.9676599041254</v>
          </cell>
          <cell r="DT118">
            <v>119.56395382708247</v>
          </cell>
          <cell r="DU118">
            <v>123.47355147512771</v>
          </cell>
          <cell r="DV118">
            <v>120.95918574945782</v>
          </cell>
        </row>
        <row r="126">
          <cell r="E126" t="str">
            <v>Produits de LPP</v>
          </cell>
          <cell r="BZ126">
            <v>101.77391072336486</v>
          </cell>
          <cell r="CA126">
            <v>91.168983109862126</v>
          </cell>
          <cell r="CB126">
            <v>92.668679803761549</v>
          </cell>
          <cell r="CC126">
            <v>101.17734909767719</v>
          </cell>
          <cell r="CD126">
            <v>100.82968800210081</v>
          </cell>
          <cell r="CE126">
            <v>102.6254269404532</v>
          </cell>
          <cell r="CF126">
            <v>102.80073498064493</v>
          </cell>
          <cell r="CG126">
            <v>103.62083591817724</v>
          </cell>
          <cell r="CH126">
            <v>104.61094517326291</v>
          </cell>
          <cell r="CI126">
            <v>105.80813084949503</v>
          </cell>
          <cell r="CJ126">
            <v>107.58679622865395</v>
          </cell>
          <cell r="CK126">
            <v>107.28904703372018</v>
          </cell>
          <cell r="CL126">
            <v>107.82130451854567</v>
          </cell>
          <cell r="CM126">
            <v>109.10688870088944</v>
          </cell>
          <cell r="CN126">
            <v>109.71751462786072</v>
          </cell>
          <cell r="CO126">
            <v>107.05019024668216</v>
          </cell>
          <cell r="CP126">
            <v>105.19084638780245</v>
          </cell>
          <cell r="CQ126">
            <v>103.97204893741458</v>
          </cell>
          <cell r="CR126">
            <v>107.98332254566245</v>
          </cell>
          <cell r="CS126">
            <v>106.20582302118832</v>
          </cell>
          <cell r="CT126">
            <v>106.04331981341635</v>
          </cell>
          <cell r="CU126">
            <v>102.98339974017026</v>
          </cell>
          <cell r="CV126">
            <v>103.35125430388392</v>
          </cell>
          <cell r="CW126">
            <v>108.73821102360428</v>
          </cell>
          <cell r="CX126">
            <v>105.27478747994911</v>
          </cell>
          <cell r="CY126">
            <v>108.00346457872058</v>
          </cell>
          <cell r="CZ126">
            <v>107.68410741562792</v>
          </cell>
          <cell r="DA126">
            <v>106.98081860985718</v>
          </cell>
          <cell r="DB126">
            <v>107.55731437750255</v>
          </cell>
          <cell r="DC126">
            <v>110.24205555241238</v>
          </cell>
          <cell r="DD126">
            <v>107.85306631759019</v>
          </cell>
          <cell r="DE126">
            <v>105.78472074294463</v>
          </cell>
          <cell r="DF126">
            <v>108.18346189910477</v>
          </cell>
          <cell r="DG126">
            <v>106.68570531984736</v>
          </cell>
          <cell r="DH126">
            <v>109.75585254631825</v>
          </cell>
          <cell r="DI126">
            <v>108.03390034566374</v>
          </cell>
          <cell r="DJ126">
            <v>108.33697937556568</v>
          </cell>
          <cell r="DK126">
            <v>105.07250541045477</v>
          </cell>
          <cell r="DL126">
            <v>105.22871608729596</v>
          </cell>
          <cell r="DM126">
            <v>108.26343406576213</v>
          </cell>
          <cell r="DN126">
            <v>110.2454979418427</v>
          </cell>
          <cell r="DO126">
            <v>106.25453268393359</v>
          </cell>
          <cell r="DP126">
            <v>106.60440720557855</v>
          </cell>
          <cell r="DQ126">
            <v>107.3612647603815</v>
          </cell>
          <cell r="DR126">
            <v>104.94174091651675</v>
          </cell>
          <cell r="DS126">
            <v>113.24756158525116</v>
          </cell>
          <cell r="DT126">
            <v>104.84450485556032</v>
          </cell>
          <cell r="DU126">
            <v>111.62741382993396</v>
          </cell>
          <cell r="DV126">
            <v>108.36008474179395</v>
          </cell>
        </row>
        <row r="134">
          <cell r="E134" t="str">
            <v xml:space="preserve">TOTAL SOINS DE VILLE </v>
          </cell>
          <cell r="BZ134">
            <v>97.628471129232679</v>
          </cell>
          <cell r="CA134">
            <v>85.371176629973192</v>
          </cell>
          <cell r="CB134">
            <v>94.365475255975184</v>
          </cell>
          <cell r="CC134">
            <v>101.82110222406915</v>
          </cell>
          <cell r="CD134">
            <v>102.00561588917385</v>
          </cell>
          <cell r="CE134">
            <v>103.31084985773683</v>
          </cell>
          <cell r="CF134">
            <v>104.38320403901606</v>
          </cell>
          <cell r="CG134">
            <v>105.07985072138177</v>
          </cell>
          <cell r="CH134">
            <v>109.70361784202518</v>
          </cell>
          <cell r="CI134">
            <v>105.4076996121468</v>
          </cell>
          <cell r="CJ134">
            <v>106.71185036007805</v>
          </cell>
          <cell r="CK134">
            <v>107.1748259776607</v>
          </cell>
          <cell r="CL134">
            <v>107.74088986216357</v>
          </cell>
          <cell r="CM134">
            <v>109.49401976520672</v>
          </cell>
          <cell r="CN134">
            <v>108.20051010322746</v>
          </cell>
          <cell r="CO134">
            <v>106.23199748183512</v>
          </cell>
          <cell r="CP134">
            <v>107.39552791982914</v>
          </cell>
          <cell r="CQ134">
            <v>108.29588984989107</v>
          </cell>
          <cell r="CR134">
            <v>108.27204486005586</v>
          </cell>
          <cell r="CS134">
            <v>108.16970495570691</v>
          </cell>
          <cell r="CT134">
            <v>107.54693897765949</v>
          </cell>
          <cell r="CU134">
            <v>107.95555027133061</v>
          </cell>
          <cell r="CV134">
            <v>114.44368659190323</v>
          </cell>
          <cell r="CW134">
            <v>112.08411918875487</v>
          </cell>
          <cell r="CX134">
            <v>110.01659772956174</v>
          </cell>
          <cell r="CY134">
            <v>109.52225615829605</v>
          </cell>
          <cell r="CZ134">
            <v>109.96247558930312</v>
          </cell>
          <cell r="DA134">
            <v>108.86315386325869</v>
          </cell>
          <cell r="DB134">
            <v>109.30210075031108</v>
          </cell>
          <cell r="DC134">
            <v>110.94798560454197</v>
          </cell>
          <cell r="DD134">
            <v>109.76977299444528</v>
          </cell>
          <cell r="DE134">
            <v>109.71335290281145</v>
          </cell>
          <cell r="DF134">
            <v>108.98828276684756</v>
          </cell>
          <cell r="DG134">
            <v>108.20344225416545</v>
          </cell>
          <cell r="DH134">
            <v>109.46096693181313</v>
          </cell>
          <cell r="DI134">
            <v>108.04789827648771</v>
          </cell>
          <cell r="DJ134">
            <v>109.61222807246087</v>
          </cell>
          <cell r="DK134">
            <v>107.71042526388345</v>
          </cell>
          <cell r="DL134">
            <v>108.65888533713333</v>
          </cell>
          <cell r="DM134">
            <v>111.88908735175829</v>
          </cell>
          <cell r="DN134">
            <v>110.6995131479644</v>
          </cell>
          <cell r="DO134">
            <v>109.24186347184977</v>
          </cell>
          <cell r="DP134">
            <v>109.52772922170755</v>
          </cell>
          <cell r="DQ134">
            <v>109.50439434021789</v>
          </cell>
          <cell r="DR134">
            <v>109.17556127158763</v>
          </cell>
          <cell r="DS134">
            <v>113.87739505662071</v>
          </cell>
          <cell r="DT134">
            <v>108.26112076627537</v>
          </cell>
          <cell r="DU134">
            <v>112.11414238905608</v>
          </cell>
          <cell r="DV134">
            <v>109.42911696021763</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A_hors_covid"/>
      <sheetName val="SA_hors_covid"/>
      <sheetName val="RA_hors_covid"/>
      <sheetName val="NSA_INDICES"/>
      <sheetName val="SA_INDICES"/>
      <sheetName val="RA_INDICES"/>
      <sheetName val="RA_INDICES_Prov"/>
    </sheetNames>
    <sheetDataSet>
      <sheetData sheetId="0">
        <row r="5">
          <cell r="AC5"/>
        </row>
      </sheetData>
      <sheetData sheetId="1">
        <row r="5">
          <cell r="AC5"/>
        </row>
      </sheetData>
      <sheetData sheetId="2">
        <row r="5">
          <cell r="AC5"/>
        </row>
      </sheetData>
      <sheetData sheetId="3">
        <row r="3">
          <cell r="BZ3">
            <v>43891</v>
          </cell>
          <cell r="CA3">
            <v>43922</v>
          </cell>
          <cell r="CB3">
            <v>43952</v>
          </cell>
          <cell r="CC3">
            <v>43983</v>
          </cell>
          <cell r="CD3">
            <v>44013</v>
          </cell>
          <cell r="CE3">
            <v>44044</v>
          </cell>
          <cell r="CF3">
            <v>44075</v>
          </cell>
          <cell r="CG3">
            <v>44105</v>
          </cell>
          <cell r="CH3">
            <v>44136</v>
          </cell>
          <cell r="CI3">
            <v>44166</v>
          </cell>
          <cell r="CJ3">
            <v>44197</v>
          </cell>
          <cell r="CK3">
            <v>44228</v>
          </cell>
          <cell r="CL3">
            <v>44256</v>
          </cell>
          <cell r="CM3">
            <v>44287</v>
          </cell>
          <cell r="CN3">
            <v>44317</v>
          </cell>
          <cell r="CO3">
            <v>44348</v>
          </cell>
          <cell r="CP3">
            <v>44378</v>
          </cell>
          <cell r="CQ3">
            <v>44409</v>
          </cell>
          <cell r="CR3">
            <v>44440</v>
          </cell>
          <cell r="CS3">
            <v>44470</v>
          </cell>
          <cell r="CT3">
            <v>44501</v>
          </cell>
          <cell r="CU3">
            <v>44531</v>
          </cell>
          <cell r="CV3">
            <v>44562</v>
          </cell>
          <cell r="CW3">
            <v>44593</v>
          </cell>
          <cell r="CX3">
            <v>44621</v>
          </cell>
          <cell r="CY3">
            <v>44652</v>
          </cell>
          <cell r="CZ3">
            <v>44682</v>
          </cell>
          <cell r="DA3">
            <v>44713</v>
          </cell>
          <cell r="DB3">
            <v>44743</v>
          </cell>
          <cell r="DC3">
            <v>44774</v>
          </cell>
          <cell r="DD3">
            <v>44805</v>
          </cell>
          <cell r="DE3">
            <v>44835</v>
          </cell>
          <cell r="DF3">
            <v>44866</v>
          </cell>
          <cell r="DG3">
            <v>44896</v>
          </cell>
          <cell r="DH3">
            <v>44927</v>
          </cell>
          <cell r="DI3">
            <v>44958</v>
          </cell>
          <cell r="DJ3">
            <v>44986</v>
          </cell>
          <cell r="DK3">
            <v>45017</v>
          </cell>
          <cell r="DL3">
            <v>45047</v>
          </cell>
          <cell r="DM3">
            <v>45078</v>
          </cell>
          <cell r="DN3">
            <v>45108</v>
          </cell>
          <cell r="DO3">
            <v>45139</v>
          </cell>
          <cell r="DP3">
            <v>45170</v>
          </cell>
          <cell r="DQ3">
            <v>45200</v>
          </cell>
          <cell r="DR3">
            <v>45231</v>
          </cell>
          <cell r="DS3">
            <v>45261</v>
          </cell>
          <cell r="DT3">
            <v>45292</v>
          </cell>
          <cell r="DU3">
            <v>45323</v>
          </cell>
          <cell r="DV3">
            <v>45352</v>
          </cell>
        </row>
        <row r="28">
          <cell r="BZ28">
            <v>59.204297645804772</v>
          </cell>
          <cell r="CA28">
            <v>53.196939257383605</v>
          </cell>
          <cell r="CB28">
            <v>71.377078071804348</v>
          </cell>
          <cell r="CC28">
            <v>69.77458286982602</v>
          </cell>
          <cell r="CD28">
            <v>68.14438938095573</v>
          </cell>
          <cell r="CE28">
            <v>69.573919426121094</v>
          </cell>
          <cell r="CF28">
            <v>68.883119210121208</v>
          </cell>
          <cell r="CG28">
            <v>66.749447065621581</v>
          </cell>
          <cell r="CH28">
            <v>71.944379992139687</v>
          </cell>
          <cell r="CI28">
            <v>67.860453725761488</v>
          </cell>
          <cell r="CJ28">
            <v>66.075139968977624</v>
          </cell>
          <cell r="CK28">
            <v>66.246598150519659</v>
          </cell>
          <cell r="CL28">
            <v>66.193645635677882</v>
          </cell>
          <cell r="CM28">
            <v>66.855869650382473</v>
          </cell>
          <cell r="CN28">
            <v>67.01251280289371</v>
          </cell>
          <cell r="CO28">
            <v>64.668283949777347</v>
          </cell>
          <cell r="CP28">
            <v>64.805003170736285</v>
          </cell>
          <cell r="CQ28">
            <v>63.225965692492103</v>
          </cell>
          <cell r="CR28">
            <v>64.578272942044137</v>
          </cell>
          <cell r="CS28">
            <v>63.358128315160599</v>
          </cell>
          <cell r="CT28">
            <v>63.18824588508437</v>
          </cell>
          <cell r="CU28">
            <v>61.002158171260213</v>
          </cell>
          <cell r="CV28">
            <v>61.329105136972252</v>
          </cell>
          <cell r="CW28">
            <v>60.642880625411642</v>
          </cell>
          <cell r="CX28">
            <v>60.954509186241168</v>
          </cell>
          <cell r="CY28">
            <v>63.154259953691671</v>
          </cell>
          <cell r="CZ28">
            <v>63.301599843674481</v>
          </cell>
          <cell r="DA28">
            <v>63.056482175326224</v>
          </cell>
          <cell r="DB28">
            <v>62.996819641038158</v>
          </cell>
          <cell r="DC28">
            <v>64.427229198863799</v>
          </cell>
          <cell r="DD28">
            <v>62.844110562207923</v>
          </cell>
          <cell r="DE28">
            <v>63.283898708524774</v>
          </cell>
          <cell r="DF28">
            <v>61.684557077913972</v>
          </cell>
          <cell r="DG28">
            <v>61.53472177386945</v>
          </cell>
          <cell r="DH28">
            <v>62.724291993212923</v>
          </cell>
          <cell r="DI28">
            <v>60.071817006992269</v>
          </cell>
          <cell r="DJ28">
            <v>61.300991746142216</v>
          </cell>
          <cell r="DK28">
            <v>60.719575425931161</v>
          </cell>
          <cell r="DL28">
            <v>60.920838182918224</v>
          </cell>
          <cell r="DM28">
            <v>61.840290355791815</v>
          </cell>
          <cell r="DN28">
            <v>60.389223786291083</v>
          </cell>
          <cell r="DO28">
            <v>59.526073483171217</v>
          </cell>
          <cell r="DP28">
            <v>58.817696347323448</v>
          </cell>
          <cell r="DQ28">
            <v>58.512943953659381</v>
          </cell>
          <cell r="DR28">
            <v>59.515806146298232</v>
          </cell>
          <cell r="DS28">
            <v>64.418931673623234</v>
          </cell>
          <cell r="DT28">
            <v>60.480363514891145</v>
          </cell>
          <cell r="DU28">
            <v>61.135905376042686</v>
          </cell>
          <cell r="DV28">
            <v>58.816574094112937</v>
          </cell>
        </row>
        <row r="69">
          <cell r="BZ69">
            <v>97.622475234228702</v>
          </cell>
          <cell r="CA69">
            <v>95.983389391007151</v>
          </cell>
          <cell r="CB69">
            <v>96.90130663559809</v>
          </cell>
          <cell r="CC69">
            <v>101.1407099887932</v>
          </cell>
          <cell r="CD69">
            <v>99.959181941757848</v>
          </cell>
          <cell r="CE69">
            <v>99.298292550415795</v>
          </cell>
          <cell r="CF69">
            <v>101.70018519029911</v>
          </cell>
          <cell r="CG69">
            <v>96.963781883439069</v>
          </cell>
          <cell r="CH69">
            <v>104.34985842867806</v>
          </cell>
          <cell r="CI69">
            <v>100.8517174869862</v>
          </cell>
          <cell r="CJ69">
            <v>100.87048132732994</v>
          </cell>
          <cell r="CK69">
            <v>100.33467586913103</v>
          </cell>
          <cell r="CL69">
            <v>98.807912397692448</v>
          </cell>
          <cell r="CM69">
            <v>101.01121627479728</v>
          </cell>
          <cell r="CN69">
            <v>99.103421777157948</v>
          </cell>
          <cell r="CO69">
            <v>97.039540408246935</v>
          </cell>
          <cell r="CP69">
            <v>95.015880934861158</v>
          </cell>
          <cell r="CQ69">
            <v>96.268871916149777</v>
          </cell>
          <cell r="CR69">
            <v>95.69773715738134</v>
          </cell>
          <cell r="CS69">
            <v>96.196909816905901</v>
          </cell>
          <cell r="CT69">
            <v>94.904112427512317</v>
          </cell>
          <cell r="CU69">
            <v>94.025618606654248</v>
          </cell>
          <cell r="CV69">
            <v>95.387153664257099</v>
          </cell>
          <cell r="CW69">
            <v>95.225686747233851</v>
          </cell>
          <cell r="CX69">
            <v>96.00799849862301</v>
          </cell>
          <cell r="CY69">
            <v>93.369647157507885</v>
          </cell>
          <cell r="CZ69">
            <v>96.26409469397683</v>
          </cell>
          <cell r="DA69">
            <v>94.517178085148373</v>
          </cell>
          <cell r="DB69">
            <v>95.880245237394263</v>
          </cell>
          <cell r="DC69">
            <v>96.020933176353154</v>
          </cell>
          <cell r="DD69">
            <v>94.156767471768262</v>
          </cell>
          <cell r="DE69">
            <v>93.52968103807477</v>
          </cell>
          <cell r="DF69">
            <v>94.3391350252884</v>
          </cell>
          <cell r="DG69">
            <v>92.28783882771512</v>
          </cell>
          <cell r="DH69">
            <v>95.305556574267101</v>
          </cell>
          <cell r="DI69">
            <v>91.576842594285722</v>
          </cell>
          <cell r="DJ69">
            <v>92.612807489292024</v>
          </cell>
          <cell r="DK69">
            <v>91.345375676366189</v>
          </cell>
          <cell r="DL69">
            <v>89.268454631428412</v>
          </cell>
          <cell r="DM69">
            <v>93.135406389484515</v>
          </cell>
          <cell r="DN69">
            <v>91.189852926008783</v>
          </cell>
          <cell r="DO69">
            <v>89.795147170799311</v>
          </cell>
          <cell r="DP69">
            <v>89.861277638027573</v>
          </cell>
          <cell r="DQ69">
            <v>91.279644449393402</v>
          </cell>
          <cell r="DR69">
            <v>90.694476128033315</v>
          </cell>
          <cell r="DS69">
            <v>96.517161561612767</v>
          </cell>
          <cell r="DT69">
            <v>85.365534664863361</v>
          </cell>
          <cell r="DU69">
            <v>93.151897068360995</v>
          </cell>
          <cell r="DV69">
            <v>88.888555255673168</v>
          </cell>
        </row>
        <row r="83">
          <cell r="BZ83">
            <v>75.053177599255235</v>
          </cell>
          <cell r="CA83">
            <v>57.683402316940068</v>
          </cell>
          <cell r="CB83">
            <v>76.288561193737138</v>
          </cell>
          <cell r="CC83">
            <v>87.205645690417484</v>
          </cell>
          <cell r="CD83">
            <v>83.561602554372328</v>
          </cell>
          <cell r="CE83">
            <v>82.006487207949732</v>
          </cell>
          <cell r="CF83">
            <v>77.446561180820211</v>
          </cell>
          <cell r="CG83">
            <v>80.722297105521946</v>
          </cell>
          <cell r="CH83">
            <v>81.808191935137899</v>
          </cell>
          <cell r="CI83">
            <v>81.720567178471427</v>
          </cell>
          <cell r="CJ83">
            <v>79.733687091132353</v>
          </cell>
          <cell r="CK83">
            <v>80.068804322877185</v>
          </cell>
          <cell r="CL83">
            <v>76.866298894888558</v>
          </cell>
          <cell r="CM83">
            <v>76.582298096469785</v>
          </cell>
          <cell r="CN83">
            <v>76.129537774686852</v>
          </cell>
          <cell r="CO83">
            <v>75.11104278299662</v>
          </cell>
          <cell r="CP83">
            <v>75.345590132280421</v>
          </cell>
          <cell r="CQ83">
            <v>74.294986232276088</v>
          </cell>
          <cell r="CR83">
            <v>76.589967977290499</v>
          </cell>
          <cell r="CS83">
            <v>78.594367828272539</v>
          </cell>
          <cell r="CT83">
            <v>77.065473032762554</v>
          </cell>
          <cell r="CU83">
            <v>71.604219739843813</v>
          </cell>
          <cell r="CV83">
            <v>65.211908279908116</v>
          </cell>
          <cell r="CW83">
            <v>69.97040340501178</v>
          </cell>
          <cell r="CX83">
            <v>70.611657835940051</v>
          </cell>
          <cell r="CY83">
            <v>70.674863370817945</v>
          </cell>
          <cell r="CZ83">
            <v>74.487824055939129</v>
          </cell>
          <cell r="DA83">
            <v>73.153437507443201</v>
          </cell>
          <cell r="DB83">
            <v>73.279096201124474</v>
          </cell>
          <cell r="DC83">
            <v>76.007719484492441</v>
          </cell>
          <cell r="DD83">
            <v>72.883038779130686</v>
          </cell>
          <cell r="DE83">
            <v>72.879810704410318</v>
          </cell>
          <cell r="DF83">
            <v>70.926672082675495</v>
          </cell>
          <cell r="DG83">
            <v>71.590410362541249</v>
          </cell>
          <cell r="DH83">
            <v>72.675213392377799</v>
          </cell>
          <cell r="DI83">
            <v>70.68485373565214</v>
          </cell>
          <cell r="DJ83">
            <v>71.329391316268826</v>
          </cell>
          <cell r="DK83">
            <v>70.612331599412201</v>
          </cell>
          <cell r="DL83">
            <v>67.198123351547608</v>
          </cell>
          <cell r="DM83">
            <v>71.91254120424513</v>
          </cell>
          <cell r="DN83">
            <v>69.048907907673438</v>
          </cell>
          <cell r="DO83">
            <v>69.856445506687123</v>
          </cell>
          <cell r="DP83">
            <v>68.88157546976646</v>
          </cell>
          <cell r="DQ83">
            <v>68.62468317333736</v>
          </cell>
          <cell r="DR83">
            <v>67.131972211002804</v>
          </cell>
          <cell r="DS83">
            <v>70.6786932110316</v>
          </cell>
          <cell r="DT83">
            <v>67.393390532119028</v>
          </cell>
          <cell r="DU83">
            <v>66.732184673500811</v>
          </cell>
          <cell r="DV83">
            <v>65.136446636236954</v>
          </cell>
        </row>
        <row r="90">
          <cell r="BZ90">
            <v>103.64915550079823</v>
          </cell>
          <cell r="CA90">
            <v>98.427454426167046</v>
          </cell>
          <cell r="CB90">
            <v>98.902290421013774</v>
          </cell>
          <cell r="CC90">
            <v>99.879673834532142</v>
          </cell>
          <cell r="CD90">
            <v>96.755045267769532</v>
          </cell>
          <cell r="CE90">
            <v>98.737251407739564</v>
          </cell>
          <cell r="CF90">
            <v>96.933364904076413</v>
          </cell>
          <cell r="CG90">
            <v>95.100566805182865</v>
          </cell>
          <cell r="CH90">
            <v>95.09984375932774</v>
          </cell>
          <cell r="CI90">
            <v>95.545960432350171</v>
          </cell>
          <cell r="CJ90">
            <v>92.12215997785087</v>
          </cell>
          <cell r="CK90">
            <v>98.024421930682593</v>
          </cell>
          <cell r="CL90">
            <v>90.969182292537937</v>
          </cell>
          <cell r="CM90">
            <v>96.025329994341178</v>
          </cell>
          <cell r="CN90">
            <v>95.003415895888637</v>
          </cell>
          <cell r="CO90">
            <v>94.65896541778001</v>
          </cell>
          <cell r="CP90">
            <v>93.660758189529687</v>
          </cell>
          <cell r="CQ90">
            <v>90.381189110320378</v>
          </cell>
          <cell r="CR90">
            <v>94.448160097031547</v>
          </cell>
          <cell r="CS90">
            <v>97.837959492729837</v>
          </cell>
          <cell r="CT90">
            <v>95.691954626772386</v>
          </cell>
          <cell r="CU90">
            <v>96.860251478656849</v>
          </cell>
          <cell r="CV90">
            <v>95.796873750842508</v>
          </cell>
          <cell r="CW90">
            <v>96.871552066076589</v>
          </cell>
          <cell r="CX90">
            <v>98.442063607959014</v>
          </cell>
          <cell r="CY90">
            <v>101.69826174412637</v>
          </cell>
          <cell r="CZ90">
            <v>102.69797954560448</v>
          </cell>
          <cell r="DA90">
            <v>101.29092840991936</v>
          </cell>
          <cell r="DB90">
            <v>100.62100315298224</v>
          </cell>
          <cell r="DC90">
            <v>101.72397112616322</v>
          </cell>
          <cell r="DD90">
            <v>104.45825036766794</v>
          </cell>
          <cell r="DE90">
            <v>105.13379838919616</v>
          </cell>
          <cell r="DF90">
            <v>103.66547730324747</v>
          </cell>
          <cell r="DG90">
            <v>102.49801508984106</v>
          </cell>
          <cell r="DH90">
            <v>102.80457720371594</v>
          </cell>
          <cell r="DI90">
            <v>106.966980819837</v>
          </cell>
          <cell r="DJ90">
            <v>103.17338976748638</v>
          </cell>
          <cell r="DK90">
            <v>103.55786492109596</v>
          </cell>
          <cell r="DL90">
            <v>107.20671035851048</v>
          </cell>
          <cell r="DM90">
            <v>104.52900265636633</v>
          </cell>
          <cell r="DN90">
            <v>108.0026851166426</v>
          </cell>
          <cell r="DO90">
            <v>108.07810204904958</v>
          </cell>
          <cell r="DP90">
            <v>107.48664321705554</v>
          </cell>
          <cell r="DQ90">
            <v>107.008840033109</v>
          </cell>
          <cell r="DR90">
            <v>109.05204202819073</v>
          </cell>
          <cell r="DS90">
            <v>111.45169872501906</v>
          </cell>
          <cell r="DT90">
            <v>112.56280376041099</v>
          </cell>
          <cell r="DU90">
            <v>107.59635694976124</v>
          </cell>
          <cell r="DV90">
            <v>113.18011963554422</v>
          </cell>
        </row>
        <row r="107">
          <cell r="BZ107">
            <v>100.54200922949603</v>
          </cell>
          <cell r="CA107">
            <v>87.359805789723765</v>
          </cell>
          <cell r="CB107">
            <v>93.800541259758276</v>
          </cell>
          <cell r="CC107">
            <v>94.639663976431493</v>
          </cell>
          <cell r="CD107">
            <v>94.774389063794985</v>
          </cell>
          <cell r="CE107">
            <v>96.714896925703471</v>
          </cell>
          <cell r="CF107">
            <v>96.724626126160587</v>
          </cell>
          <cell r="CG107">
            <v>98.841718511510109</v>
          </cell>
          <cell r="CH107">
            <v>95.905543097318059</v>
          </cell>
          <cell r="CI107">
            <v>95.694985051532271</v>
          </cell>
          <cell r="CJ107">
            <v>96.333714632769201</v>
          </cell>
          <cell r="CK107">
            <v>96.4611261700326</v>
          </cell>
          <cell r="CL107">
            <v>97.058290642321566</v>
          </cell>
          <cell r="CM107">
            <v>97.426978123488183</v>
          </cell>
          <cell r="CN107">
            <v>99.816294039832783</v>
          </cell>
          <cell r="CO107">
            <v>98.618261814912913</v>
          </cell>
          <cell r="CP107">
            <v>99.806520035034737</v>
          </cell>
          <cell r="CQ107">
            <v>100.05688203146579</v>
          </cell>
          <cell r="CR107">
            <v>101.56784722581077</v>
          </cell>
          <cell r="CS107">
            <v>102.2109002271433</v>
          </cell>
          <cell r="CT107">
            <v>102.56201529808729</v>
          </cell>
          <cell r="CU107">
            <v>102.01801277245876</v>
          </cell>
          <cell r="CV107">
            <v>103.00910268107877</v>
          </cell>
          <cell r="CW107">
            <v>104.64314956711456</v>
          </cell>
          <cell r="CX107">
            <v>104.77738005985593</v>
          </cell>
          <cell r="CY107">
            <v>105.5305412567578</v>
          </cell>
          <cell r="CZ107">
            <v>106.34920519183666</v>
          </cell>
          <cell r="DA107">
            <v>104.31434893459095</v>
          </cell>
          <cell r="DB107">
            <v>105.94443119433438</v>
          </cell>
          <cell r="DC107">
            <v>106.2779937062555</v>
          </cell>
          <cell r="DD107">
            <v>104.94796795189123</v>
          </cell>
          <cell r="DE107">
            <v>105.63829173969236</v>
          </cell>
          <cell r="DF107">
            <v>105.19229200279123</v>
          </cell>
          <cell r="DG107">
            <v>104.64637090493054</v>
          </cell>
          <cell r="DH107">
            <v>107.86196261548244</v>
          </cell>
          <cell r="DI107">
            <v>106.49391459101946</v>
          </cell>
          <cell r="DJ107">
            <v>108.51936273318952</v>
          </cell>
          <cell r="DK107">
            <v>107.81521219716142</v>
          </cell>
          <cell r="DL107">
            <v>106.21927811869641</v>
          </cell>
          <cell r="DM107">
            <v>111.45407041182331</v>
          </cell>
          <cell r="DN107">
            <v>109.50025426568509</v>
          </cell>
          <cell r="DO107">
            <v>109.33601847632319</v>
          </cell>
          <cell r="DP107">
            <v>109.78299947756894</v>
          </cell>
          <cell r="DQ107">
            <v>110.33179253423096</v>
          </cell>
          <cell r="DR107">
            <v>111.05617964798236</v>
          </cell>
          <cell r="DS107">
            <v>114.11264285508551</v>
          </cell>
          <cell r="DT107">
            <v>109.96797707463455</v>
          </cell>
          <cell r="DU107">
            <v>112.61512472701473</v>
          </cell>
          <cell r="DV107">
            <v>111.48319043689796</v>
          </cell>
        </row>
        <row r="118">
          <cell r="BZ118">
            <v>98.772650690608117</v>
          </cell>
          <cell r="CA118">
            <v>88.410636633715072</v>
          </cell>
          <cell r="CB118">
            <v>94.159911490809989</v>
          </cell>
          <cell r="CC118">
            <v>94.59953442764143</v>
          </cell>
          <cell r="CD118">
            <v>94.794709922290721</v>
          </cell>
          <cell r="CE118">
            <v>97.193411597188927</v>
          </cell>
          <cell r="CF118">
            <v>96.81366372422147</v>
          </cell>
          <cell r="CG118">
            <v>99.205895342712537</v>
          </cell>
          <cell r="CH118">
            <v>96.447125021315998</v>
          </cell>
          <cell r="CI118">
            <v>96.304560458528442</v>
          </cell>
          <cell r="CJ118">
            <v>97.191975871710227</v>
          </cell>
          <cell r="CK118">
            <v>97.213557200660873</v>
          </cell>
          <cell r="CL118">
            <v>97.509379972376081</v>
          </cell>
          <cell r="CM118">
            <v>98.418681374911515</v>
          </cell>
          <cell r="CN118">
            <v>100.97661716155655</v>
          </cell>
          <cell r="CO118">
            <v>99.78423201016578</v>
          </cell>
          <cell r="CP118">
            <v>100.61330827365929</v>
          </cell>
          <cell r="CQ118">
            <v>99.740939401907966</v>
          </cell>
          <cell r="CR118">
            <v>100.6300587140818</v>
          </cell>
          <cell r="CS118">
            <v>101.7675808081361</v>
          </cell>
          <cell r="CT118">
            <v>100.93964452188908</v>
          </cell>
          <cell r="CU118">
            <v>101.65752157658991</v>
          </cell>
          <cell r="CV118">
            <v>101.5354926456593</v>
          </cell>
          <cell r="CW118">
            <v>102.19349536223608</v>
          </cell>
          <cell r="CX118">
            <v>103.17649174670296</v>
          </cell>
          <cell r="CY118">
            <v>103.92791571378828</v>
          </cell>
          <cell r="CZ118">
            <v>103.82441740296102</v>
          </cell>
          <cell r="DA118">
            <v>102.28860335169945</v>
          </cell>
          <cell r="DB118">
            <v>103.68246780411572</v>
          </cell>
          <cell r="DC118">
            <v>103.91593601550319</v>
          </cell>
          <cell r="DD118">
            <v>102.65419011776802</v>
          </cell>
          <cell r="DE118">
            <v>103.04832117989973</v>
          </cell>
          <cell r="DF118">
            <v>103.16986764684277</v>
          </cell>
          <cell r="DG118">
            <v>101.83164038607721</v>
          </cell>
          <cell r="DH118">
            <v>105.58475136131283</v>
          </cell>
          <cell r="DI118">
            <v>104.20451307545117</v>
          </cell>
          <cell r="DJ118">
            <v>105.66043948251406</v>
          </cell>
          <cell r="DK118">
            <v>104.4432940687601</v>
          </cell>
          <cell r="DL118">
            <v>103.17201542933499</v>
          </cell>
          <cell r="DM118">
            <v>108.09211497518743</v>
          </cell>
          <cell r="DN118">
            <v>106.5775769133401</v>
          </cell>
          <cell r="DO118">
            <v>106.51037107733652</v>
          </cell>
          <cell r="DP118">
            <v>106.80887707557645</v>
          </cell>
          <cell r="DQ118">
            <v>107.00974681006352</v>
          </cell>
          <cell r="DR118">
            <v>107.95991008505226</v>
          </cell>
          <cell r="DS118">
            <v>109.61528450443873</v>
          </cell>
          <cell r="DT118">
            <v>106.00534261163523</v>
          </cell>
          <cell r="DU118">
            <v>109.34071277170827</v>
          </cell>
          <cell r="DV118">
            <v>107.74776102133174</v>
          </cell>
        </row>
        <row r="134">
          <cell r="BZ134">
            <v>89.820461085959124</v>
          </cell>
          <cell r="CA134">
            <v>73.24252287726091</v>
          </cell>
          <cell r="CB134">
            <v>83.636262232618321</v>
          </cell>
          <cell r="CC134">
            <v>90.347480653740888</v>
          </cell>
          <cell r="CD134">
            <v>90.957283073456153</v>
          </cell>
          <cell r="CE134">
            <v>92.636535613298321</v>
          </cell>
          <cell r="CF134">
            <v>92.984188126044799</v>
          </cell>
          <cell r="CG134">
            <v>92.009099011583416</v>
          </cell>
          <cell r="CH134">
            <v>93.951201473587716</v>
          </cell>
          <cell r="CI134">
            <v>92.603695744738047</v>
          </cell>
          <cell r="CJ134">
            <v>93.086886550831153</v>
          </cell>
          <cell r="CK134">
            <v>92.948853259666336</v>
          </cell>
          <cell r="CL134">
            <v>92.215423144181599</v>
          </cell>
          <cell r="CM134">
            <v>93.959388011389549</v>
          </cell>
          <cell r="CN134">
            <v>94.151603114098677</v>
          </cell>
          <cell r="CO134">
            <v>92.521540447002408</v>
          </cell>
          <cell r="CP134">
            <v>92.205050440513148</v>
          </cell>
          <cell r="CQ134">
            <v>91.573344138672653</v>
          </cell>
          <cell r="CR134">
            <v>92.612104617135188</v>
          </cell>
          <cell r="CS134">
            <v>93.214845128155616</v>
          </cell>
          <cell r="CT134">
            <v>92.305099456749872</v>
          </cell>
          <cell r="CU134">
            <v>91.459377127696271</v>
          </cell>
          <cell r="CV134">
            <v>91.801196703504246</v>
          </cell>
          <cell r="CW134">
            <v>92.095399785470349</v>
          </cell>
          <cell r="CX134">
            <v>92.518783869344617</v>
          </cell>
          <cell r="CY134">
            <v>91.852807721433322</v>
          </cell>
          <cell r="CZ134">
            <v>94.268142504786638</v>
          </cell>
          <cell r="DA134">
            <v>92.687220126248732</v>
          </cell>
          <cell r="DB134">
            <v>93.451402692997078</v>
          </cell>
          <cell r="DC134">
            <v>94.252116020634361</v>
          </cell>
          <cell r="DD134">
            <v>93.408093161104333</v>
          </cell>
          <cell r="DE134">
            <v>92.890338825211956</v>
          </cell>
          <cell r="DF134">
            <v>93.342336588211026</v>
          </cell>
          <cell r="DG134">
            <v>91.937919013724951</v>
          </cell>
          <cell r="DH134">
            <v>94.258097506973868</v>
          </cell>
          <cell r="DI134">
            <v>92.593558545510845</v>
          </cell>
          <cell r="DJ134">
            <v>93.770653729430919</v>
          </cell>
          <cell r="DK134">
            <v>92.658537082586761</v>
          </cell>
          <cell r="DL134">
            <v>91.736987172798919</v>
          </cell>
          <cell r="DM134">
            <v>95.042543288321781</v>
          </cell>
          <cell r="DN134">
            <v>93.741074308411328</v>
          </cell>
          <cell r="DO134">
            <v>92.554223023638897</v>
          </cell>
          <cell r="DP134">
            <v>92.612940523699166</v>
          </cell>
          <cell r="DQ134">
            <v>93.334042283965871</v>
          </cell>
          <cell r="DR134">
            <v>92.968971665671845</v>
          </cell>
          <cell r="DS134">
            <v>96.79205092415549</v>
          </cell>
          <cell r="DT134">
            <v>90.92746753500461</v>
          </cell>
          <cell r="DU134">
            <v>94.415851887244145</v>
          </cell>
          <cell r="DV134">
            <v>92.284568443324304</v>
          </cell>
        </row>
      </sheetData>
      <sheetData sheetId="4">
        <row r="3">
          <cell r="BZ3">
            <v>43891</v>
          </cell>
          <cell r="CA3">
            <v>43922</v>
          </cell>
          <cell r="CB3">
            <v>43952</v>
          </cell>
          <cell r="CC3">
            <v>43983</v>
          </cell>
          <cell r="CD3">
            <v>44013</v>
          </cell>
          <cell r="CE3">
            <v>44044</v>
          </cell>
          <cell r="CF3">
            <v>44075</v>
          </cell>
          <cell r="CG3">
            <v>44105</v>
          </cell>
          <cell r="CH3">
            <v>44136</v>
          </cell>
          <cell r="CI3">
            <v>44166</v>
          </cell>
          <cell r="CJ3">
            <v>44197</v>
          </cell>
          <cell r="CK3">
            <v>44228</v>
          </cell>
          <cell r="CL3">
            <v>44256</v>
          </cell>
          <cell r="CM3">
            <v>44287</v>
          </cell>
          <cell r="CN3">
            <v>44317</v>
          </cell>
          <cell r="CO3">
            <v>44348</v>
          </cell>
          <cell r="CP3">
            <v>44378</v>
          </cell>
          <cell r="CQ3">
            <v>44409</v>
          </cell>
          <cell r="CR3">
            <v>44440</v>
          </cell>
          <cell r="CS3">
            <v>44470</v>
          </cell>
          <cell r="CT3">
            <v>44501</v>
          </cell>
          <cell r="CU3">
            <v>44531</v>
          </cell>
          <cell r="CV3">
            <v>44562</v>
          </cell>
          <cell r="CW3">
            <v>44593</v>
          </cell>
          <cell r="CX3">
            <v>44621</v>
          </cell>
          <cell r="CY3">
            <v>44652</v>
          </cell>
          <cell r="CZ3">
            <v>44682</v>
          </cell>
          <cell r="DA3">
            <v>44713</v>
          </cell>
          <cell r="DB3">
            <v>44743</v>
          </cell>
          <cell r="DC3">
            <v>44774</v>
          </cell>
          <cell r="DD3">
            <v>44805</v>
          </cell>
          <cell r="DE3">
            <v>44835</v>
          </cell>
          <cell r="DF3">
            <v>44866</v>
          </cell>
          <cell r="DG3">
            <v>44896</v>
          </cell>
          <cell r="DH3">
            <v>44927</v>
          </cell>
          <cell r="DI3">
            <v>44958</v>
          </cell>
          <cell r="DJ3">
            <v>44986</v>
          </cell>
          <cell r="DK3">
            <v>45017</v>
          </cell>
          <cell r="DL3">
            <v>45047</v>
          </cell>
          <cell r="DM3">
            <v>45078</v>
          </cell>
          <cell r="DN3">
            <v>45108</v>
          </cell>
          <cell r="DO3">
            <v>45139</v>
          </cell>
          <cell r="DP3">
            <v>45170</v>
          </cell>
          <cell r="DQ3">
            <v>45200</v>
          </cell>
          <cell r="DR3">
            <v>45231</v>
          </cell>
          <cell r="DS3">
            <v>45261</v>
          </cell>
          <cell r="DT3">
            <v>45292</v>
          </cell>
          <cell r="DU3">
            <v>45323</v>
          </cell>
          <cell r="DV3">
            <v>45352</v>
          </cell>
        </row>
        <row r="28">
          <cell r="BZ28">
            <v>83.344429714126349</v>
          </cell>
          <cell r="CA28">
            <v>68.83927887584835</v>
          </cell>
          <cell r="CB28">
            <v>84.224071145213159</v>
          </cell>
          <cell r="CC28">
            <v>88.526754357606364</v>
          </cell>
          <cell r="CD28">
            <v>92.950636711103556</v>
          </cell>
          <cell r="CE28">
            <v>94.181297796800564</v>
          </cell>
          <cell r="CF28">
            <v>93.420095558428969</v>
          </cell>
          <cell r="CG28">
            <v>90.641580091634012</v>
          </cell>
          <cell r="CH28">
            <v>95.666824587885458</v>
          </cell>
          <cell r="CI28">
            <v>82.950154520467464</v>
          </cell>
          <cell r="CJ28">
            <v>84.42807706227245</v>
          </cell>
          <cell r="CK28">
            <v>85.903132272536965</v>
          </cell>
          <cell r="CL28">
            <v>89.042303446915611</v>
          </cell>
          <cell r="CM28">
            <v>90.473936131596574</v>
          </cell>
          <cell r="CN28">
            <v>90.997680789427378</v>
          </cell>
          <cell r="CO28">
            <v>90.414850348801508</v>
          </cell>
          <cell r="CP28">
            <v>91.840921329221544</v>
          </cell>
          <cell r="CQ28">
            <v>91.083940848691853</v>
          </cell>
          <cell r="CR28">
            <v>90.167106256142517</v>
          </cell>
          <cell r="CS28">
            <v>93.939369924910054</v>
          </cell>
          <cell r="CT28">
            <v>93.830147631735088</v>
          </cell>
          <cell r="CU28">
            <v>88.828463308269804</v>
          </cell>
          <cell r="CV28">
            <v>90.445911003385262</v>
          </cell>
          <cell r="CW28">
            <v>86.523445346600454</v>
          </cell>
          <cell r="CX28">
            <v>91.33298287621443</v>
          </cell>
          <cell r="CY28">
            <v>94.360665618796475</v>
          </cell>
          <cell r="CZ28">
            <v>93.921114594615133</v>
          </cell>
          <cell r="DA28">
            <v>94.714693825974223</v>
          </cell>
          <cell r="DB28">
            <v>94.905022777863294</v>
          </cell>
          <cell r="DC28">
            <v>94.805870603510016</v>
          </cell>
          <cell r="DD28">
            <v>93.250108662106939</v>
          </cell>
          <cell r="DE28">
            <v>95.473241033261189</v>
          </cell>
          <cell r="DF28">
            <v>94.715658135118375</v>
          </cell>
          <cell r="DG28">
            <v>92.663173136685927</v>
          </cell>
          <cell r="DH28">
            <v>93.077002866929845</v>
          </cell>
          <cell r="DI28">
            <v>91.337675252108596</v>
          </cell>
          <cell r="DJ28">
            <v>92.826686841397205</v>
          </cell>
          <cell r="DK28">
            <v>91.171441424268437</v>
          </cell>
          <cell r="DL28">
            <v>93.532514164840791</v>
          </cell>
          <cell r="DM28">
            <v>95.099327527157897</v>
          </cell>
          <cell r="DN28">
            <v>92.963466655936344</v>
          </cell>
          <cell r="DO28">
            <v>92.724466787376031</v>
          </cell>
          <cell r="DP28">
            <v>90.745845553387824</v>
          </cell>
          <cell r="DQ28">
            <v>90.715803743621734</v>
          </cell>
          <cell r="DR28">
            <v>95.622726495168422</v>
          </cell>
          <cell r="DS28">
            <v>101.16071024165487</v>
          </cell>
          <cell r="DT28">
            <v>95.612801102532657</v>
          </cell>
          <cell r="DU28">
            <v>96.194999614021398</v>
          </cell>
          <cell r="DV28">
            <v>92.615599268782489</v>
          </cell>
        </row>
        <row r="69">
          <cell r="BZ69">
            <v>111.42897819274704</v>
          </cell>
          <cell r="CA69">
            <v>108.67161170235187</v>
          </cell>
          <cell r="CB69">
            <v>109.85678655461551</v>
          </cell>
          <cell r="CC69">
            <v>113.72312477300903</v>
          </cell>
          <cell r="CD69">
            <v>113.85936464833428</v>
          </cell>
          <cell r="CE69">
            <v>115.44854275599687</v>
          </cell>
          <cell r="CF69">
            <v>118.92805035044911</v>
          </cell>
          <cell r="CG69">
            <v>115.24382700999243</v>
          </cell>
          <cell r="CH69">
            <v>120.76376689016155</v>
          </cell>
          <cell r="CI69">
            <v>118.26611182175313</v>
          </cell>
          <cell r="CJ69">
            <v>116.27302260960582</v>
          </cell>
          <cell r="CK69">
            <v>117.62026994262109</v>
          </cell>
          <cell r="CL69">
            <v>116.83594713839278</v>
          </cell>
          <cell r="CM69">
            <v>121.38204307994187</v>
          </cell>
          <cell r="CN69">
            <v>118.00468361570155</v>
          </cell>
          <cell r="CO69">
            <v>118.55935808513995</v>
          </cell>
          <cell r="CP69">
            <v>115.75497300818107</v>
          </cell>
          <cell r="CQ69">
            <v>117.92225126997893</v>
          </cell>
          <cell r="CR69">
            <v>117.04829700468034</v>
          </cell>
          <cell r="CS69">
            <v>119.29575819005076</v>
          </cell>
          <cell r="CT69">
            <v>115.98542014443186</v>
          </cell>
          <cell r="CU69">
            <v>115.77004677721764</v>
          </cell>
          <cell r="CV69">
            <v>120.46952154908064</v>
          </cell>
          <cell r="CW69">
            <v>117.86629342381612</v>
          </cell>
          <cell r="CX69">
            <v>121.28779816715918</v>
          </cell>
          <cell r="CY69">
            <v>116.95030973467951</v>
          </cell>
          <cell r="CZ69">
            <v>121.10703273365786</v>
          </cell>
          <cell r="DA69">
            <v>120.85168994778293</v>
          </cell>
          <cell r="DB69">
            <v>121.52535074267705</v>
          </cell>
          <cell r="DC69">
            <v>122.4449744706028</v>
          </cell>
          <cell r="DD69">
            <v>121.44425972768779</v>
          </cell>
          <cell r="DE69">
            <v>120.30187017828318</v>
          </cell>
          <cell r="DF69">
            <v>120.86736125889257</v>
          </cell>
          <cell r="DG69">
            <v>118.77630814639326</v>
          </cell>
          <cell r="DH69">
            <v>123.77635492049571</v>
          </cell>
          <cell r="DI69">
            <v>121.30732216449256</v>
          </cell>
          <cell r="DJ69">
            <v>122.84910851918254</v>
          </cell>
          <cell r="DK69">
            <v>121.32917203182072</v>
          </cell>
          <cell r="DL69">
            <v>120.43433682736111</v>
          </cell>
          <cell r="DM69">
            <v>124.959901800696</v>
          </cell>
          <cell r="DN69">
            <v>123.85971170524593</v>
          </cell>
          <cell r="DO69">
            <v>121.59916006143634</v>
          </cell>
          <cell r="DP69">
            <v>122.4646266260298</v>
          </cell>
          <cell r="DQ69">
            <v>125.7978036143941</v>
          </cell>
          <cell r="DR69">
            <v>125.72752926500657</v>
          </cell>
          <cell r="DS69">
            <v>132.97222191578823</v>
          </cell>
          <cell r="DT69">
            <v>121.09335376168147</v>
          </cell>
          <cell r="DU69">
            <v>129.81606196616443</v>
          </cell>
          <cell r="DV69">
            <v>125.44275701233332</v>
          </cell>
        </row>
        <row r="83">
          <cell r="BZ83">
            <v>89.091343373700496</v>
          </cell>
          <cell r="CA83">
            <v>65.628797960382457</v>
          </cell>
          <cell r="CB83">
            <v>87.705109971791828</v>
          </cell>
          <cell r="CC83">
            <v>107.50415358015294</v>
          </cell>
          <cell r="CD83">
            <v>105.95707349429627</v>
          </cell>
          <cell r="CE83">
            <v>102.5185463473413</v>
          </cell>
          <cell r="CF83">
            <v>99.553683888175627</v>
          </cell>
          <cell r="CG83">
            <v>102.51619429126669</v>
          </cell>
          <cell r="CH83">
            <v>106.72310784059238</v>
          </cell>
          <cell r="CI83">
            <v>106.91363862427512</v>
          </cell>
          <cell r="CJ83">
            <v>104.10823305336345</v>
          </cell>
          <cell r="CK83">
            <v>105.60318542883233</v>
          </cell>
          <cell r="CL83">
            <v>100.99308377598497</v>
          </cell>
          <cell r="CM83">
            <v>102.92606071503157</v>
          </cell>
          <cell r="CN83">
            <v>102.09827582113367</v>
          </cell>
          <cell r="CO83">
            <v>102.1780727765492</v>
          </cell>
          <cell r="CP83">
            <v>100.3574292212186</v>
          </cell>
          <cell r="CQ83">
            <v>101.31869356807823</v>
          </cell>
          <cell r="CR83">
            <v>104.05633596699171</v>
          </cell>
          <cell r="CS83">
            <v>109.83320428089742</v>
          </cell>
          <cell r="CT83">
            <v>103.60173034028905</v>
          </cell>
          <cell r="CU83">
            <v>100.02860811153454</v>
          </cell>
          <cell r="CV83">
            <v>88.185696969947003</v>
          </cell>
          <cell r="CW83">
            <v>97.804677038115599</v>
          </cell>
          <cell r="CX83">
            <v>100.30243984958311</v>
          </cell>
          <cell r="CY83">
            <v>98.797356785936145</v>
          </cell>
          <cell r="CZ83">
            <v>105.57021071743571</v>
          </cell>
          <cell r="DA83">
            <v>102.56572137394373</v>
          </cell>
          <cell r="DB83">
            <v>103.3768983729169</v>
          </cell>
          <cell r="DC83">
            <v>108.71637632602855</v>
          </cell>
          <cell r="DD83">
            <v>106.16082842795657</v>
          </cell>
          <cell r="DE83">
            <v>103.86062004336314</v>
          </cell>
          <cell r="DF83">
            <v>103.93800906168704</v>
          </cell>
          <cell r="DG83">
            <v>103.63696183739428</v>
          </cell>
          <cell r="DH83">
            <v>106.65682067694195</v>
          </cell>
          <cell r="DI83">
            <v>105.2956251195952</v>
          </cell>
          <cell r="DJ83">
            <v>104.36741924704521</v>
          </cell>
          <cell r="DK83">
            <v>103.38388152904592</v>
          </cell>
          <cell r="DL83">
            <v>101.43859141943983</v>
          </cell>
          <cell r="DM83">
            <v>108.22423936761784</v>
          </cell>
          <cell r="DN83">
            <v>106.12826213250874</v>
          </cell>
          <cell r="DO83">
            <v>105.22118666341514</v>
          </cell>
          <cell r="DP83">
            <v>106.43489581852997</v>
          </cell>
          <cell r="DQ83">
            <v>105.84024030377313</v>
          </cell>
          <cell r="DR83">
            <v>104.27228246076218</v>
          </cell>
          <cell r="DS83">
            <v>109.96951524593064</v>
          </cell>
          <cell r="DT83">
            <v>104.50341534602818</v>
          </cell>
          <cell r="DU83">
            <v>105.99441729734977</v>
          </cell>
          <cell r="DV83">
            <v>101.96180773851138</v>
          </cell>
        </row>
        <row r="90">
          <cell r="BZ90">
            <v>124.88381059440556</v>
          </cell>
          <cell r="CA90">
            <v>143.71835777717962</v>
          </cell>
          <cell r="CB90">
            <v>131.50799131374282</v>
          </cell>
          <cell r="CC90">
            <v>133.72336091656823</v>
          </cell>
          <cell r="CD90">
            <v>125.28692580237598</v>
          </cell>
          <cell r="CE90">
            <v>122.11438548674347</v>
          </cell>
          <cell r="CF90">
            <v>119.38355674201398</v>
          </cell>
          <cell r="CG90">
            <v>125.17539414911123</v>
          </cell>
          <cell r="CH90">
            <v>132.86213785361571</v>
          </cell>
          <cell r="CI90">
            <v>124.09147667144238</v>
          </cell>
          <cell r="CJ90">
            <v>126.34097461332432</v>
          </cell>
          <cell r="CK90">
            <v>125.21572989896251</v>
          </cell>
          <cell r="CL90">
            <v>128.81483264296278</v>
          </cell>
          <cell r="CM90">
            <v>125.18846352871816</v>
          </cell>
          <cell r="CN90">
            <v>123.31236262462428</v>
          </cell>
          <cell r="CO90">
            <v>124.0384516653007</v>
          </cell>
          <cell r="CP90">
            <v>127.81641591246904</v>
          </cell>
          <cell r="CQ90">
            <v>123.92713662300092</v>
          </cell>
          <cell r="CR90">
            <v>126.2469980305229</v>
          </cell>
          <cell r="CS90">
            <v>131.23431398092899</v>
          </cell>
          <cell r="CT90">
            <v>133.17613215219447</v>
          </cell>
          <cell r="CU90">
            <v>131.08737692499247</v>
          </cell>
          <cell r="CV90">
            <v>131.40860075943283</v>
          </cell>
          <cell r="CW90">
            <v>127.34467174492823</v>
          </cell>
          <cell r="CX90">
            <v>126.82601103869419</v>
          </cell>
          <cell r="CY90">
            <v>131.35388778068437</v>
          </cell>
          <cell r="CZ90">
            <v>131.89302049564881</v>
          </cell>
          <cell r="DA90">
            <v>133.94826692611278</v>
          </cell>
          <cell r="DB90">
            <v>126.03705990282688</v>
          </cell>
          <cell r="DC90">
            <v>131.9774813641512</v>
          </cell>
          <cell r="DD90">
            <v>140.74732928787822</v>
          </cell>
          <cell r="DE90">
            <v>137.51728297183067</v>
          </cell>
          <cell r="DF90">
            <v>134.04979521557442</v>
          </cell>
          <cell r="DG90">
            <v>133.98816023791636</v>
          </cell>
          <cell r="DH90">
            <v>133.03368521919955</v>
          </cell>
          <cell r="DI90">
            <v>136.73097666925023</v>
          </cell>
          <cell r="DJ90">
            <v>142.52559385412812</v>
          </cell>
          <cell r="DK90">
            <v>135.79899249890587</v>
          </cell>
          <cell r="DL90">
            <v>141.21355315616773</v>
          </cell>
          <cell r="DM90">
            <v>139.64745906742394</v>
          </cell>
          <cell r="DN90">
            <v>138.14861811195024</v>
          </cell>
          <cell r="DO90">
            <v>142.23044338298624</v>
          </cell>
          <cell r="DP90">
            <v>138.63162494691906</v>
          </cell>
          <cell r="DQ90">
            <v>139.70765233393647</v>
          </cell>
          <cell r="DR90">
            <v>136.44628002743633</v>
          </cell>
          <cell r="DS90">
            <v>143.58545306975924</v>
          </cell>
          <cell r="DT90">
            <v>145.78729926730921</v>
          </cell>
          <cell r="DU90">
            <v>143.47588664520711</v>
          </cell>
          <cell r="DV90">
            <v>142.32775460958237</v>
          </cell>
        </row>
        <row r="107">
          <cell r="BZ107">
            <v>117.78372709040958</v>
          </cell>
          <cell r="CA107">
            <v>99.986276718690661</v>
          </cell>
          <cell r="CB107">
            <v>105.3295089078923</v>
          </cell>
          <cell r="CC107">
            <v>110.92537336157046</v>
          </cell>
          <cell r="CD107">
            <v>112.20341695703107</v>
          </cell>
          <cell r="CE107">
            <v>114.56127859639918</v>
          </cell>
          <cell r="CF107">
            <v>114.75800240471239</v>
          </cell>
          <cell r="CG107">
            <v>116.08092428963495</v>
          </cell>
          <cell r="CH107">
            <v>115.65812219175378</v>
          </cell>
          <cell r="CI107">
            <v>112.99204711473108</v>
          </cell>
          <cell r="CJ107">
            <v>114.16012514590726</v>
          </cell>
          <cell r="CK107">
            <v>114.98059412890083</v>
          </cell>
          <cell r="CL107">
            <v>117.22957087154602</v>
          </cell>
          <cell r="CM107">
            <v>117.07334873468834</v>
          </cell>
          <cell r="CN107">
            <v>119.8181907174104</v>
          </cell>
          <cell r="CO107">
            <v>120.24216085353667</v>
          </cell>
          <cell r="CP107">
            <v>120.0291678200645</v>
          </cell>
          <cell r="CQ107">
            <v>122.29412480969766</v>
          </cell>
          <cell r="CR107">
            <v>122.45877794740278</v>
          </cell>
          <cell r="CS107">
            <v>123.63229366678095</v>
          </cell>
          <cell r="CT107">
            <v>124.44387163270454</v>
          </cell>
          <cell r="CU107">
            <v>123.8053957800159</v>
          </cell>
          <cell r="CV107">
            <v>125.44606870730337</v>
          </cell>
          <cell r="CW107">
            <v>127.08726313116499</v>
          </cell>
          <cell r="CX107">
            <v>128.20954382816512</v>
          </cell>
          <cell r="CY107">
            <v>129.91263189384986</v>
          </cell>
          <cell r="CZ107">
            <v>130.34160616933755</v>
          </cell>
          <cell r="DA107">
            <v>130.9652300585889</v>
          </cell>
          <cell r="DB107">
            <v>131.57170807554698</v>
          </cell>
          <cell r="DC107">
            <v>133.9638650181727</v>
          </cell>
          <cell r="DD107">
            <v>132.69861693530825</v>
          </cell>
          <cell r="DE107">
            <v>133.16781516497934</v>
          </cell>
          <cell r="DF107">
            <v>133.53204083038273</v>
          </cell>
          <cell r="DG107">
            <v>132.12225755361104</v>
          </cell>
          <cell r="DH107">
            <v>137.66905046341492</v>
          </cell>
          <cell r="DI107">
            <v>136.32755377232058</v>
          </cell>
          <cell r="DJ107">
            <v>139.72393522483583</v>
          </cell>
          <cell r="DK107">
            <v>137.85292298492763</v>
          </cell>
          <cell r="DL107">
            <v>134.99017571587177</v>
          </cell>
          <cell r="DM107">
            <v>148.14896997205796</v>
          </cell>
          <cell r="DN107">
            <v>141.04826871547979</v>
          </cell>
          <cell r="DO107">
            <v>141.08214710420148</v>
          </cell>
          <cell r="DP107">
            <v>141.99067632325796</v>
          </cell>
          <cell r="DQ107">
            <v>143.39202890394458</v>
          </cell>
          <cell r="DR107">
            <v>145.063242576101</v>
          </cell>
          <cell r="DS107">
            <v>150.33253357839072</v>
          </cell>
          <cell r="DT107">
            <v>142.0132392739205</v>
          </cell>
          <cell r="DU107">
            <v>148.63982556319394</v>
          </cell>
          <cell r="DV107">
            <v>146.49156810344849</v>
          </cell>
        </row>
        <row r="118">
          <cell r="BZ118">
            <v>114.58207781471967</v>
          </cell>
          <cell r="CA118">
            <v>100.91225958521812</v>
          </cell>
          <cell r="CB118">
            <v>103.18884695020367</v>
          </cell>
          <cell r="CC118">
            <v>108.21026442916578</v>
          </cell>
          <cell r="CD118">
            <v>109.71378823686476</v>
          </cell>
          <cell r="CE118">
            <v>112.24726127799774</v>
          </cell>
          <cell r="CF118">
            <v>112.71511745595765</v>
          </cell>
          <cell r="CG118">
            <v>113.05958946902224</v>
          </cell>
          <cell r="CH118">
            <v>113.74896363658547</v>
          </cell>
          <cell r="CI118">
            <v>110.99695394898758</v>
          </cell>
          <cell r="CJ118">
            <v>112.63906787734297</v>
          </cell>
          <cell r="CK118">
            <v>112.5643685305655</v>
          </cell>
          <cell r="CL118">
            <v>115.01553703541671</v>
          </cell>
          <cell r="CM118">
            <v>115.03901240022245</v>
          </cell>
          <cell r="CN118">
            <v>118.61171879270229</v>
          </cell>
          <cell r="CO118">
            <v>117.64657377323671</v>
          </cell>
          <cell r="CP118">
            <v>117.5356788142943</v>
          </cell>
          <cell r="CQ118">
            <v>119.5411485670742</v>
          </cell>
          <cell r="CR118">
            <v>119.47455387807844</v>
          </cell>
          <cell r="CS118">
            <v>121.75367360222857</v>
          </cell>
          <cell r="CT118">
            <v>121.23342139461148</v>
          </cell>
          <cell r="CU118">
            <v>121.9352663340199</v>
          </cell>
          <cell r="CV118">
            <v>122.16668526895786</v>
          </cell>
          <cell r="CW118">
            <v>121.42396085941363</v>
          </cell>
          <cell r="CX118">
            <v>125.69879192393097</v>
          </cell>
          <cell r="CY118">
            <v>127.77503167561153</v>
          </cell>
          <cell r="CZ118">
            <v>126.2639911823405</v>
          </cell>
          <cell r="DA118">
            <v>126.93830660765823</v>
          </cell>
          <cell r="DB118">
            <v>126.66917892999703</v>
          </cell>
          <cell r="DC118">
            <v>128.67350644683754</v>
          </cell>
          <cell r="DD118">
            <v>128.31535442161689</v>
          </cell>
          <cell r="DE118">
            <v>128.5191381606254</v>
          </cell>
          <cell r="DF118">
            <v>129.23684899834603</v>
          </cell>
          <cell r="DG118">
            <v>126.75285013662241</v>
          </cell>
          <cell r="DH118">
            <v>132.21126630302174</v>
          </cell>
          <cell r="DI118">
            <v>130.69676545583397</v>
          </cell>
          <cell r="DJ118">
            <v>134.55191683935922</v>
          </cell>
          <cell r="DK118">
            <v>131.19290043043716</v>
          </cell>
          <cell r="DL118">
            <v>128.96334912719536</v>
          </cell>
          <cell r="DM118">
            <v>142.13302710330024</v>
          </cell>
          <cell r="DN118">
            <v>135.28787266675749</v>
          </cell>
          <cell r="DO118">
            <v>135.75167009864953</v>
          </cell>
          <cell r="DP118">
            <v>136.42446383517623</v>
          </cell>
          <cell r="DQ118">
            <v>136.13929111874859</v>
          </cell>
          <cell r="DR118">
            <v>138.96625946963599</v>
          </cell>
          <cell r="DS118">
            <v>143.64086944785171</v>
          </cell>
          <cell r="DT118">
            <v>136.02158259254111</v>
          </cell>
          <cell r="DU118">
            <v>143.01829177424699</v>
          </cell>
          <cell r="DV118">
            <v>139.34808012560316</v>
          </cell>
        </row>
        <row r="134">
          <cell r="BZ134">
            <v>107.62850675342762</v>
          </cell>
          <cell r="CA134">
            <v>89.719548749637497</v>
          </cell>
          <cell r="CB134">
            <v>98.3518942955602</v>
          </cell>
          <cell r="CC134">
            <v>109.98311136278096</v>
          </cell>
          <cell r="CD134">
            <v>111.42744837146262</v>
          </cell>
          <cell r="CE134">
            <v>112.68676222385969</v>
          </cell>
          <cell r="CF134">
            <v>113.31593812520364</v>
          </cell>
          <cell r="CG134">
            <v>113.5271542828234</v>
          </cell>
          <cell r="CH134">
            <v>117.55551372797433</v>
          </cell>
          <cell r="CI134">
            <v>114.04184398938249</v>
          </cell>
          <cell r="CJ134">
            <v>114.72887916998928</v>
          </cell>
          <cell r="CK134">
            <v>115.06375242508082</v>
          </cell>
          <cell r="CL134">
            <v>115.86172124388119</v>
          </cell>
          <cell r="CM134">
            <v>117.52201688721892</v>
          </cell>
          <cell r="CN134">
            <v>117.4298191041818</v>
          </cell>
          <cell r="CO134">
            <v>116.46846228345353</v>
          </cell>
          <cell r="CP134">
            <v>117.74626435019738</v>
          </cell>
          <cell r="CQ134">
            <v>116.588052741412</v>
          </cell>
          <cell r="CR134">
            <v>117.72104072033729</v>
          </cell>
          <cell r="CS134">
            <v>120.69927204152748</v>
          </cell>
          <cell r="CT134">
            <v>119.54596056364683</v>
          </cell>
          <cell r="CU134">
            <v>118.30899989362787</v>
          </cell>
          <cell r="CV134">
            <v>119.6663637489288</v>
          </cell>
          <cell r="CW134">
            <v>117.97657639515755</v>
          </cell>
          <cell r="CX134">
            <v>120.46119509687523</v>
          </cell>
          <cell r="CY134">
            <v>121.21314727501731</v>
          </cell>
          <cell r="CZ134">
            <v>122.26932889517701</v>
          </cell>
          <cell r="DA134">
            <v>122.60227459099606</v>
          </cell>
          <cell r="DB134">
            <v>121.94058008326074</v>
          </cell>
          <cell r="DC134">
            <v>125.04590429614575</v>
          </cell>
          <cell r="DD134">
            <v>125.70089759534078</v>
          </cell>
          <cell r="DE134">
            <v>124.61580228328488</v>
          </cell>
          <cell r="DF134">
            <v>124.69659889807787</v>
          </cell>
          <cell r="DG134">
            <v>123.4000651260456</v>
          </cell>
          <cell r="DH134">
            <v>126.35567194851353</v>
          </cell>
          <cell r="DI134">
            <v>125.49205043677367</v>
          </cell>
          <cell r="DJ134">
            <v>128.42267818437523</v>
          </cell>
          <cell r="DK134">
            <v>126.50366649399838</v>
          </cell>
          <cell r="DL134">
            <v>126.37262769720408</v>
          </cell>
          <cell r="DM134">
            <v>132.05455729371539</v>
          </cell>
          <cell r="DN134">
            <v>129.98780689700041</v>
          </cell>
          <cell r="DO134">
            <v>128.82796639781142</v>
          </cell>
          <cell r="DP134">
            <v>128.94166222224757</v>
          </cell>
          <cell r="DQ134">
            <v>129.34493428972701</v>
          </cell>
          <cell r="DR134">
            <v>129.32586215928998</v>
          </cell>
          <cell r="DS134">
            <v>135.0861342021486</v>
          </cell>
          <cell r="DT134">
            <v>129.63175668462256</v>
          </cell>
          <cell r="DU134">
            <v>133.87302733111682</v>
          </cell>
          <cell r="DV134">
            <v>130.8875078167068</v>
          </cell>
        </row>
      </sheetData>
      <sheetData sheetId="5">
        <row r="3">
          <cell r="BZ3">
            <v>43891</v>
          </cell>
          <cell r="CA3">
            <v>43922</v>
          </cell>
          <cell r="CB3">
            <v>43952</v>
          </cell>
          <cell r="CC3">
            <v>43983</v>
          </cell>
          <cell r="CD3">
            <v>44013</v>
          </cell>
          <cell r="CE3">
            <v>44044</v>
          </cell>
          <cell r="CF3">
            <v>44075</v>
          </cell>
          <cell r="CG3">
            <v>44105</v>
          </cell>
          <cell r="CH3">
            <v>44136</v>
          </cell>
          <cell r="CI3">
            <v>44166</v>
          </cell>
          <cell r="CJ3">
            <v>44197</v>
          </cell>
          <cell r="CK3">
            <v>44228</v>
          </cell>
          <cell r="CL3">
            <v>44256</v>
          </cell>
          <cell r="CM3">
            <v>44287</v>
          </cell>
          <cell r="CN3">
            <v>44317</v>
          </cell>
          <cell r="CO3">
            <v>44348</v>
          </cell>
          <cell r="CP3">
            <v>44378</v>
          </cell>
          <cell r="CQ3">
            <v>44409</v>
          </cell>
          <cell r="CR3">
            <v>44440</v>
          </cell>
          <cell r="CS3">
            <v>44470</v>
          </cell>
          <cell r="CT3">
            <v>44501</v>
          </cell>
          <cell r="CU3">
            <v>44531</v>
          </cell>
          <cell r="CV3">
            <v>44562</v>
          </cell>
          <cell r="CW3">
            <v>44593</v>
          </cell>
          <cell r="CX3">
            <v>44621</v>
          </cell>
          <cell r="CY3">
            <v>44652</v>
          </cell>
          <cell r="CZ3">
            <v>44682</v>
          </cell>
          <cell r="DA3">
            <v>44713</v>
          </cell>
          <cell r="DB3">
            <v>44743</v>
          </cell>
          <cell r="DC3">
            <v>44774</v>
          </cell>
          <cell r="DD3">
            <v>44805</v>
          </cell>
          <cell r="DE3">
            <v>44835</v>
          </cell>
          <cell r="DF3">
            <v>44866</v>
          </cell>
          <cell r="DG3">
            <v>44896</v>
          </cell>
          <cell r="DH3">
            <v>44927</v>
          </cell>
          <cell r="DI3">
            <v>44958</v>
          </cell>
          <cell r="DJ3">
            <v>44986</v>
          </cell>
          <cell r="DK3">
            <v>45017</v>
          </cell>
          <cell r="DL3">
            <v>45047</v>
          </cell>
          <cell r="DM3">
            <v>45078</v>
          </cell>
          <cell r="DN3">
            <v>45108</v>
          </cell>
          <cell r="DO3">
            <v>45139</v>
          </cell>
          <cell r="DP3">
            <v>45170</v>
          </cell>
          <cell r="DQ3">
            <v>45200</v>
          </cell>
          <cell r="DR3">
            <v>45231</v>
          </cell>
          <cell r="DS3">
            <v>45261</v>
          </cell>
          <cell r="DT3">
            <v>45292</v>
          </cell>
          <cell r="DU3">
            <v>45323</v>
          </cell>
          <cell r="DV3">
            <v>45352</v>
          </cell>
        </row>
        <row r="28">
          <cell r="BZ28">
            <v>69.65101418253974</v>
          </cell>
          <cell r="CA28">
            <v>59.966209926779825</v>
          </cell>
          <cell r="CB28">
            <v>76.936653910389651</v>
          </cell>
          <cell r="CC28">
            <v>77.889642863145482</v>
          </cell>
          <cell r="CD28">
            <v>78.879369349779509</v>
          </cell>
          <cell r="CE28">
            <v>80.222838239950306</v>
          </cell>
          <cell r="CF28">
            <v>79.501571331835876</v>
          </cell>
          <cell r="CG28">
            <v>77.088841252625684</v>
          </cell>
          <cell r="CH28">
            <v>82.210340988076652</v>
          </cell>
          <cell r="CI28">
            <v>74.390568241303058</v>
          </cell>
          <cell r="CJ28">
            <v>74.017430047903034</v>
          </cell>
          <cell r="CK28">
            <v>74.753023860461951</v>
          </cell>
          <cell r="CL28">
            <v>76.081472708177046</v>
          </cell>
          <cell r="CM28">
            <v>77.076660695630466</v>
          </cell>
          <cell r="CN28">
            <v>77.392168155736556</v>
          </cell>
          <cell r="CO28">
            <v>75.810189893108472</v>
          </cell>
          <cell r="CP28">
            <v>76.504880060916776</v>
          </cell>
          <cell r="CQ28">
            <v>75.281590281477961</v>
          </cell>
          <cell r="CR28">
            <v>75.651919406842964</v>
          </cell>
          <cell r="CS28">
            <v>76.592254853254133</v>
          </cell>
          <cell r="CT28">
            <v>76.448623284336975</v>
          </cell>
          <cell r="CU28">
            <v>73.044077461855167</v>
          </cell>
          <cell r="CV28">
            <v>73.929492594699482</v>
          </cell>
          <cell r="CW28">
            <v>71.842774755555112</v>
          </cell>
          <cell r="CX28">
            <v>74.100887282252828</v>
          </cell>
          <cell r="CY28">
            <v>76.658928163088774</v>
          </cell>
          <cell r="CZ28">
            <v>76.552289201551389</v>
          </cell>
          <cell r="DA28">
            <v>76.756670817139025</v>
          </cell>
          <cell r="DB28">
            <v>76.805192868805079</v>
          </cell>
          <cell r="DC28">
            <v>77.573679873916973</v>
          </cell>
          <cell r="DD28">
            <v>76.002399931427277</v>
          </cell>
          <cell r="DE28">
            <v>77.213935786148241</v>
          </cell>
          <cell r="DF28">
            <v>75.978867840765261</v>
          </cell>
          <cell r="DG28">
            <v>75.005655018746893</v>
          </cell>
          <cell r="DH28">
            <v>75.85952115110544</v>
          </cell>
          <cell r="DI28">
            <v>73.602213503583499</v>
          </cell>
          <cell r="DJ28">
            <v>74.943833440278937</v>
          </cell>
          <cell r="DK28">
            <v>73.897714269534674</v>
          </cell>
          <cell r="DL28">
            <v>75.033641452046353</v>
          </cell>
          <cell r="DM28">
            <v>76.233241174397264</v>
          </cell>
          <cell r="DN28">
            <v>74.485827760736711</v>
          </cell>
          <cell r="DO28">
            <v>73.892780481397736</v>
          </cell>
          <cell r="DP28">
            <v>72.634701298014477</v>
          </cell>
          <cell r="DQ28">
            <v>72.44883075601139</v>
          </cell>
          <cell r="DR28">
            <v>75.141187185290221</v>
          </cell>
          <cell r="DS28">
            <v>80.319049563177003</v>
          </cell>
          <cell r="DT28">
            <v>75.684034136240058</v>
          </cell>
          <cell r="DU28">
            <v>76.30783643682858</v>
          </cell>
          <cell r="DV28">
            <v>73.443206385039389</v>
          </cell>
        </row>
        <row r="69">
          <cell r="BZ69">
            <v>101.40736818328762</v>
          </cell>
          <cell r="CA69">
            <v>99.461718646908338</v>
          </cell>
          <cell r="CB69">
            <v>100.45290147061819</v>
          </cell>
          <cell r="CC69">
            <v>104.59003333605912</v>
          </cell>
          <cell r="CD69">
            <v>103.76975610922233</v>
          </cell>
          <cell r="CE69">
            <v>103.72569667384208</v>
          </cell>
          <cell r="CF69">
            <v>106.42300497803971</v>
          </cell>
          <cell r="CG69">
            <v>101.97504462794767</v>
          </cell>
          <cell r="CH69">
            <v>108.84954141060487</v>
          </cell>
          <cell r="CI69">
            <v>105.62567208851148</v>
          </cell>
          <cell r="CJ69">
            <v>105.0929097056114</v>
          </cell>
          <cell r="CK69">
            <v>105.07332137013981</v>
          </cell>
          <cell r="CL69">
            <v>103.75008941242785</v>
          </cell>
          <cell r="CM69">
            <v>106.59564261164327</v>
          </cell>
          <cell r="CN69">
            <v>104.28498389147177</v>
          </cell>
          <cell r="CO69">
            <v>102.93894929078753</v>
          </cell>
          <cell r="CP69">
            <v>100.70126293159352</v>
          </cell>
          <cell r="CQ69">
            <v>102.20489518618723</v>
          </cell>
          <cell r="CR69">
            <v>101.55074596542599</v>
          </cell>
          <cell r="CS69">
            <v>102.52919168448456</v>
          </cell>
          <cell r="CT69">
            <v>100.68330888112847</v>
          </cell>
          <cell r="CU69">
            <v>99.986601855732971</v>
          </cell>
          <cell r="CV69">
            <v>102.2631944428815</v>
          </cell>
          <cell r="CW69">
            <v>101.43234695873528</v>
          </cell>
          <cell r="CX69">
            <v>102.93816291509685</v>
          </cell>
          <cell r="CY69">
            <v>99.834012811187677</v>
          </cell>
          <cell r="CZ69">
            <v>103.07449855241973</v>
          </cell>
          <cell r="DA69">
            <v>101.73647963929737</v>
          </cell>
          <cell r="DB69">
            <v>102.91055401988942</v>
          </cell>
          <cell r="DC69">
            <v>103.26477818770282</v>
          </cell>
          <cell r="DD69">
            <v>101.63731756814207</v>
          </cell>
          <cell r="DE69">
            <v>100.86896675090824</v>
          </cell>
          <cell r="DF69">
            <v>101.61154113161959</v>
          </cell>
          <cell r="DG69">
            <v>99.549346036082639</v>
          </cell>
          <cell r="DH69">
            <v>103.11049633623877</v>
          </cell>
          <cell r="DI69">
            <v>99.727109380560478</v>
          </cell>
          <cell r="DJ69">
            <v>100.90173937287574</v>
          </cell>
          <cell r="DK69">
            <v>99.565086326684067</v>
          </cell>
          <cell r="DL69">
            <v>97.812220429979732</v>
          </cell>
          <cell r="DM69">
            <v>101.85972337628061</v>
          </cell>
          <cell r="DN69">
            <v>100.14591649343043</v>
          </cell>
          <cell r="DO69">
            <v>98.513849111704801</v>
          </cell>
          <cell r="DP69">
            <v>98.799108316161849</v>
          </cell>
          <cell r="DQ69">
            <v>100.74239816991448</v>
          </cell>
          <cell r="DR69">
            <v>100.29838207007546</v>
          </cell>
          <cell r="DS69">
            <v>106.51089431976253</v>
          </cell>
          <cell r="DT69">
            <v>95.159902651535006</v>
          </cell>
          <cell r="DU69">
            <v>103.20295341635615</v>
          </cell>
          <cell r="DV69">
            <v>98.909466481560315</v>
          </cell>
        </row>
        <row r="83">
          <cell r="BZ83">
            <v>81.029913473594249</v>
          </cell>
          <cell r="CA83">
            <v>61.066147038791421</v>
          </cell>
          <cell r="CB83">
            <v>81.149146097724497</v>
          </cell>
          <cell r="CC83">
            <v>95.847716331938287</v>
          </cell>
          <cell r="CD83">
            <v>93.096453242132469</v>
          </cell>
          <cell r="CE83">
            <v>90.739477093147855</v>
          </cell>
          <cell r="CF83">
            <v>86.858647879781202</v>
          </cell>
          <cell r="CG83">
            <v>90.001028333273382</v>
          </cell>
          <cell r="CH83">
            <v>92.41569394721283</v>
          </cell>
          <cell r="CI83">
            <v>92.446493650220248</v>
          </cell>
          <cell r="CJ83">
            <v>90.111127108145439</v>
          </cell>
          <cell r="CK83">
            <v>90.940043061403699</v>
          </cell>
          <cell r="CL83">
            <v>87.138254864649682</v>
          </cell>
          <cell r="CM83">
            <v>87.798130252693994</v>
          </cell>
          <cell r="CN83">
            <v>87.185703572076747</v>
          </cell>
          <cell r="CO83">
            <v>86.6348053438265</v>
          </cell>
          <cell r="CP83">
            <v>85.994357098558737</v>
          </cell>
          <cell r="CQ83">
            <v>85.800304212317499</v>
          </cell>
          <cell r="CR83">
            <v>88.283748314368125</v>
          </cell>
          <cell r="CS83">
            <v>91.894273065101146</v>
          </cell>
          <cell r="CT83">
            <v>88.36325962175529</v>
          </cell>
          <cell r="CU83">
            <v>83.705876353450932</v>
          </cell>
          <cell r="CV83">
            <v>74.992977205820935</v>
          </cell>
          <cell r="CW83">
            <v>81.820819223720392</v>
          </cell>
          <cell r="CX83">
            <v>83.252480351453656</v>
          </cell>
          <cell r="CY83">
            <v>82.647988490623106</v>
          </cell>
          <cell r="CZ83">
            <v>87.721120941349639</v>
          </cell>
          <cell r="DA83">
            <v>85.675689698762895</v>
          </cell>
          <cell r="DB83">
            <v>86.093207166131862</v>
          </cell>
          <cell r="DC83">
            <v>89.933399369404484</v>
          </cell>
          <cell r="DD83">
            <v>87.05102642142684</v>
          </cell>
          <cell r="DE83">
            <v>86.069861140290243</v>
          </cell>
          <cell r="DF83">
            <v>84.981217751420374</v>
          </cell>
          <cell r="DG83">
            <v>85.234199510356362</v>
          </cell>
          <cell r="DH83">
            <v>87.142850731087051</v>
          </cell>
          <cell r="DI83">
            <v>85.420357097887731</v>
          </cell>
          <cell r="DJ83">
            <v>85.395300632622394</v>
          </cell>
          <cell r="DK83">
            <v>84.564788157425312</v>
          </cell>
          <cell r="DL83">
            <v>81.775970425277421</v>
          </cell>
          <cell r="DM83">
            <v>87.372212542951473</v>
          </cell>
          <cell r="DN83">
            <v>84.835408092499364</v>
          </cell>
          <cell r="DO83">
            <v>84.912950790510934</v>
          </cell>
          <cell r="DP83">
            <v>84.869866286047937</v>
          </cell>
          <cell r="DQ83">
            <v>84.469171617111854</v>
          </cell>
          <cell r="DR83">
            <v>82.94442436610565</v>
          </cell>
          <cell r="DS83">
            <v>87.406723735911953</v>
          </cell>
          <cell r="DT83">
            <v>83.192948691394747</v>
          </cell>
          <cell r="DU83">
            <v>83.448043283517435</v>
          </cell>
          <cell r="DV83">
            <v>80.814809488035465</v>
          </cell>
        </row>
        <row r="90">
          <cell r="BZ90">
            <v>120.66564871237577</v>
          </cell>
          <cell r="CA90">
            <v>134.72153813138036</v>
          </cell>
          <cell r="CB90">
            <v>125.03102599284249</v>
          </cell>
          <cell r="CC90">
            <v>127.00047560632994</v>
          </cell>
          <cell r="CD90">
            <v>119.6192052595574</v>
          </cell>
          <cell r="CE90">
            <v>117.47063048114225</v>
          </cell>
          <cell r="CF90">
            <v>114.92393434468322</v>
          </cell>
          <cell r="CG90">
            <v>119.20117465971734</v>
          </cell>
          <cell r="CH90">
            <v>125.36084014831519</v>
          </cell>
          <cell r="CI90">
            <v>118.42104746165263</v>
          </cell>
          <cell r="CJ90">
            <v>119.54357202273307</v>
          </cell>
          <cell r="CK90">
            <v>119.81430763480428</v>
          </cell>
          <cell r="CL90">
            <v>121.29697661916283</v>
          </cell>
          <cell r="CM90">
            <v>119.39534762017261</v>
          </cell>
          <cell r="CN90">
            <v>117.6889268077876</v>
          </cell>
          <cell r="CO90">
            <v>118.20235833312225</v>
          </cell>
          <cell r="CP90">
            <v>121.03155913813259</v>
          </cell>
          <cell r="CQ90">
            <v>117.26339584309248</v>
          </cell>
          <cell r="CR90">
            <v>119.93031214734711</v>
          </cell>
          <cell r="CS90">
            <v>124.6002891342864</v>
          </cell>
          <cell r="CT90">
            <v>125.73008096276055</v>
          </cell>
          <cell r="CU90">
            <v>124.28832343188208</v>
          </cell>
          <cell r="CV90">
            <v>124.33450283984338</v>
          </cell>
          <cell r="CW90">
            <v>121.29133340299482</v>
          </cell>
          <cell r="CX90">
            <v>121.18767669391319</v>
          </cell>
          <cell r="CY90">
            <v>125.46294061042407</v>
          </cell>
          <cell r="CZ90">
            <v>126.09356633277665</v>
          </cell>
          <cell r="DA90">
            <v>127.46104404020767</v>
          </cell>
          <cell r="DB90">
            <v>120.9882827363931</v>
          </cell>
          <cell r="DC90">
            <v>125.96776737911466</v>
          </cell>
          <cell r="DD90">
            <v>133.53867867592243</v>
          </cell>
          <cell r="DE90">
            <v>131.08445984983459</v>
          </cell>
          <cell r="DF90">
            <v>128.01409691653132</v>
          </cell>
          <cell r="DG90">
            <v>127.73279468864564</v>
          </cell>
          <cell r="DH90">
            <v>127.02881861804332</v>
          </cell>
          <cell r="DI90">
            <v>130.81850235801525</v>
          </cell>
          <cell r="DJ90">
            <v>134.70846819230832</v>
          </cell>
          <cell r="DK90">
            <v>129.39444790974889</v>
          </cell>
          <cell r="DL90">
            <v>134.45825774944166</v>
          </cell>
          <cell r="DM90">
            <v>132.67134697444038</v>
          </cell>
          <cell r="DN90">
            <v>132.16027382764338</v>
          </cell>
          <cell r="DO90">
            <v>135.44624539333998</v>
          </cell>
          <cell r="DP90">
            <v>132.44482444696771</v>
          </cell>
          <cell r="DQ90">
            <v>133.21219088061994</v>
          </cell>
          <cell r="DR90">
            <v>131.00454669076171</v>
          </cell>
          <cell r="DS90">
            <v>137.2022376558061</v>
          </cell>
          <cell r="DT90">
            <v>139.18741337893144</v>
          </cell>
          <cell r="DU90">
            <v>136.34859101269888</v>
          </cell>
          <cell r="DV90">
            <v>136.53771741534413</v>
          </cell>
        </row>
        <row r="107">
          <cell r="BZ107">
            <v>107.77362178195114</v>
          </cell>
          <cell r="CA107">
            <v>92.655667049008301</v>
          </cell>
          <cell r="CB107">
            <v>98.636081884750098</v>
          </cell>
          <cell r="CC107">
            <v>101.47030239455526</v>
          </cell>
          <cell r="CD107">
            <v>102.08456418129559</v>
          </cell>
          <cell r="CE107">
            <v>104.20012077328063</v>
          </cell>
          <cell r="CF107">
            <v>104.28828024178426</v>
          </cell>
          <cell r="CG107">
            <v>106.07227743290744</v>
          </cell>
          <cell r="CH107">
            <v>104.19027435640589</v>
          </cell>
          <cell r="CI107">
            <v>102.94981036220439</v>
          </cell>
          <cell r="CJ107">
            <v>103.81056207175148</v>
          </cell>
          <cell r="CK107">
            <v>104.22865943072621</v>
          </cell>
          <cell r="CL107">
            <v>105.51863574722746</v>
          </cell>
          <cell r="CM107">
            <v>105.66716285845705</v>
          </cell>
          <cell r="CN107">
            <v>108.20559539908933</v>
          </cell>
          <cell r="CO107">
            <v>107.68787198845786</v>
          </cell>
          <cell r="CP107">
            <v>108.28840999204571</v>
          </cell>
          <cell r="CQ107">
            <v>109.38374408223663</v>
          </cell>
          <cell r="CR107">
            <v>110.33003194878532</v>
          </cell>
          <cell r="CS107">
            <v>111.1955744306542</v>
          </cell>
          <cell r="CT107">
            <v>111.73981928588856</v>
          </cell>
          <cell r="CU107">
            <v>111.15619225744942</v>
          </cell>
          <cell r="CV107">
            <v>112.41973371350518</v>
          </cell>
          <cell r="CW107">
            <v>114.05677845768236</v>
          </cell>
          <cell r="CX107">
            <v>114.60542219608824</v>
          </cell>
          <cell r="CY107">
            <v>115.7570067475317</v>
          </cell>
          <cell r="CZ107">
            <v>116.41222498325541</v>
          </cell>
          <cell r="DA107">
            <v>115.4924025383564</v>
          </cell>
          <cell r="DB107">
            <v>116.69315928943614</v>
          </cell>
          <cell r="DC107">
            <v>117.89014837204981</v>
          </cell>
          <cell r="DD107">
            <v>116.58729201148471</v>
          </cell>
          <cell r="DE107">
            <v>117.18487014744643</v>
          </cell>
          <cell r="DF107">
            <v>117.07869943668345</v>
          </cell>
          <cell r="DG107">
            <v>116.17045269198185</v>
          </cell>
          <cell r="DH107">
            <v>120.36380914678966</v>
          </cell>
          <cell r="DI107">
            <v>119.00689742308408</v>
          </cell>
          <cell r="DJ107">
            <v>121.607349669581</v>
          </cell>
          <cell r="DK107">
            <v>120.4137878224046</v>
          </cell>
          <cell r="DL107">
            <v>118.28652025126829</v>
          </cell>
          <cell r="DM107">
            <v>126.84483938342572</v>
          </cell>
          <cell r="DN107">
            <v>122.73228944573889</v>
          </cell>
          <cell r="DO107">
            <v>122.65114775341569</v>
          </cell>
          <cell r="DP107">
            <v>123.29171375079741</v>
          </cell>
          <cell r="DQ107">
            <v>124.19809183497162</v>
          </cell>
          <cell r="DR107">
            <v>125.31960195467833</v>
          </cell>
          <cell r="DS107">
            <v>129.30418110644436</v>
          </cell>
          <cell r="DT107">
            <v>123.40857053733212</v>
          </cell>
          <cell r="DU107">
            <v>127.72479540292436</v>
          </cell>
          <cell r="DV107">
            <v>126.16658947038042</v>
          </cell>
        </row>
        <row r="118">
          <cell r="BZ118">
            <v>105.54632706717781</v>
          </cell>
          <cell r="CA118">
            <v>93.767057672288075</v>
          </cell>
          <cell r="CB118">
            <v>98.028431605216397</v>
          </cell>
          <cell r="CC118">
            <v>100.4311613142719</v>
          </cell>
          <cell r="CD118">
            <v>101.18690918076341</v>
          </cell>
          <cell r="CE118">
            <v>103.6433547329404</v>
          </cell>
          <cell r="CF118">
            <v>103.62676964198765</v>
          </cell>
          <cell r="CG118">
            <v>105.14162216538072</v>
          </cell>
          <cell r="CH118">
            <v>103.86023712078803</v>
          </cell>
          <cell r="CI118">
            <v>102.59963477844518</v>
          </cell>
          <cell r="CJ118">
            <v>103.8104068486096</v>
          </cell>
          <cell r="CK118">
            <v>103.79073594662364</v>
          </cell>
          <cell r="CL118">
            <v>105.01003395632627</v>
          </cell>
          <cell r="CM118">
            <v>105.539796058771</v>
          </cell>
          <cell r="CN118">
            <v>108.53251848419924</v>
          </cell>
          <cell r="CO118">
            <v>107.43749619746804</v>
          </cell>
          <cell r="CP118">
            <v>107.86383422041148</v>
          </cell>
          <cell r="CQ118">
            <v>108.22449848474618</v>
          </cell>
          <cell r="CR118">
            <v>108.70413443603302</v>
          </cell>
          <cell r="CS118">
            <v>110.33078322884889</v>
          </cell>
          <cell r="CT118">
            <v>109.63467666410287</v>
          </cell>
          <cell r="CU118">
            <v>110.34568462988794</v>
          </cell>
          <cell r="CV118">
            <v>110.37509328367105</v>
          </cell>
          <cell r="CW118">
            <v>110.43294318194894</v>
          </cell>
          <cell r="CX118">
            <v>112.82635264671165</v>
          </cell>
          <cell r="CY118">
            <v>114.14540460644784</v>
          </cell>
          <cell r="CZ118">
            <v>113.43883351155341</v>
          </cell>
          <cell r="DA118">
            <v>112.84996723437237</v>
          </cell>
          <cell r="DB118">
            <v>113.53130931532669</v>
          </cell>
          <cell r="DC118">
            <v>114.52351645820154</v>
          </cell>
          <cell r="DD118">
            <v>113.64892263246836</v>
          </cell>
          <cell r="DE118">
            <v>113.96149785099736</v>
          </cell>
          <cell r="DF118">
            <v>114.3384757439615</v>
          </cell>
          <cell r="DG118">
            <v>112.50933341300234</v>
          </cell>
          <cell r="DH118">
            <v>116.9930961315013</v>
          </cell>
          <cell r="DI118">
            <v>115.55533196992178</v>
          </cell>
          <cell r="DJ118">
            <v>118.03922564091881</v>
          </cell>
          <cell r="DK118">
            <v>115.90437834918201</v>
          </cell>
          <cell r="DL118">
            <v>114.22252006925191</v>
          </cell>
          <cell r="DM118">
            <v>122.67721793362503</v>
          </cell>
          <cell r="DN118">
            <v>118.87873435456409</v>
          </cell>
          <cell r="DO118">
            <v>119.0390411452603</v>
          </cell>
          <cell r="DP118">
            <v>119.49791373939074</v>
          </cell>
          <cell r="DQ118">
            <v>119.49053467131685</v>
          </cell>
          <cell r="DR118">
            <v>121.24483019640159</v>
          </cell>
          <cell r="DS118">
            <v>124.19382040715028</v>
          </cell>
          <cell r="DT118">
            <v>118.86604237488079</v>
          </cell>
          <cell r="DU118">
            <v>123.77014272629788</v>
          </cell>
          <cell r="DV118">
            <v>121.28717224276755</v>
          </cell>
        </row>
        <row r="134">
          <cell r="BZ134">
            <v>97.787718207335004</v>
          </cell>
          <cell r="CA134">
            <v>80.614286414491815</v>
          </cell>
          <cell r="CB134">
            <v>90.219984362396971</v>
          </cell>
          <cell r="CC134">
            <v>99.13239290748092</v>
          </cell>
          <cell r="CD134">
            <v>100.11556317289548</v>
          </cell>
          <cell r="CE134">
            <v>101.60693661805405</v>
          </cell>
          <cell r="CF134">
            <v>102.08054170664855</v>
          </cell>
          <cell r="CG134">
            <v>101.6362014067177</v>
          </cell>
          <cell r="CH134">
            <v>104.5116879197501</v>
          </cell>
          <cell r="CI134">
            <v>102.19504801666514</v>
          </cell>
          <cell r="CJ134">
            <v>102.76943808037599</v>
          </cell>
          <cell r="CK134">
            <v>102.84298151799787</v>
          </cell>
          <cell r="CL134">
            <v>102.79469391015721</v>
          </cell>
          <cell r="CM134">
            <v>104.50122546030344</v>
          </cell>
          <cell r="CN134">
            <v>104.56619523628299</v>
          </cell>
          <cell r="CO134">
            <v>103.23530921754367</v>
          </cell>
          <cell r="CP134">
            <v>103.63209988829479</v>
          </cell>
          <cell r="CQ134">
            <v>102.76483696027931</v>
          </cell>
          <cell r="CR134">
            <v>103.84575449168916</v>
          </cell>
          <cell r="CS134">
            <v>105.51128125267199</v>
          </cell>
          <cell r="CT134">
            <v>104.49256509442017</v>
          </cell>
          <cell r="CU134">
            <v>103.47180410495336</v>
          </cell>
          <cell r="CV134">
            <v>104.26797462661739</v>
          </cell>
          <cell r="CW134">
            <v>103.67454735188772</v>
          </cell>
          <cell r="CX134">
            <v>105.02012056838757</v>
          </cell>
          <cell r="CY134">
            <v>104.98852057630488</v>
          </cell>
          <cell r="CZ134">
            <v>106.79577500537899</v>
          </cell>
          <cell r="DA134">
            <v>106.07111048520056</v>
          </cell>
          <cell r="DB134">
            <v>106.19736065397447</v>
          </cell>
          <cell r="DC134">
            <v>108.02914880196852</v>
          </cell>
          <cell r="DD134">
            <v>107.85578050996787</v>
          </cell>
          <cell r="DE134">
            <v>107.08419981283448</v>
          </cell>
          <cell r="DF134">
            <v>107.37012348512576</v>
          </cell>
          <cell r="DG134">
            <v>106.01397274516108</v>
          </cell>
          <cell r="DH134">
            <v>108.61843964240607</v>
          </cell>
          <cell r="DI134">
            <v>107.31222833654866</v>
          </cell>
          <cell r="DJ134">
            <v>109.27384783416576</v>
          </cell>
          <cell r="DK134">
            <v>107.80072917722833</v>
          </cell>
          <cell r="DL134">
            <v>107.23285116452179</v>
          </cell>
          <cell r="DM134">
            <v>111.60158843383299</v>
          </cell>
          <cell r="DN134">
            <v>109.95773523435426</v>
          </cell>
          <cell r="DO134">
            <v>108.78296848023791</v>
          </cell>
          <cell r="DP134">
            <v>108.86628308963763</v>
          </cell>
          <cell r="DQ134">
            <v>109.44518896100513</v>
          </cell>
          <cell r="DR134">
            <v>109.23491685164575</v>
          </cell>
          <cell r="DS134">
            <v>113.92468936187589</v>
          </cell>
          <cell r="DT134">
            <v>108.24363063977502</v>
          </cell>
          <cell r="DU134">
            <v>112.06885367726373</v>
          </cell>
          <cell r="DV134">
            <v>109.55538801396752</v>
          </cell>
        </row>
      </sheetData>
      <sheetData sheetId="6"/>
    </sheetDataSet>
  </externalBook>
</externalLink>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1C103-B23B-4F80-8740-A37A1705B433}">
  <sheetPr>
    <tabColor rgb="FF0000FF"/>
  </sheetPr>
  <dimension ref="A1:X215"/>
  <sheetViews>
    <sheetView showGridLines="0" tabSelected="1" zoomScale="115" zoomScaleNormal="115" zoomScaleSheetLayoutView="100" workbookViewId="0">
      <pane ySplit="1" topLeftCell="A2" activePane="bottomLeft" state="frozenSplit"/>
      <selection activeCell="A3" sqref="A3"/>
      <selection pane="bottomLeft" sqref="A1:D1"/>
    </sheetView>
  </sheetViews>
  <sheetFormatPr baseColWidth="10" defaultColWidth="11.42578125" defaultRowHeight="12.75" x14ac:dyDescent="0.2"/>
  <cols>
    <col min="1" max="7" width="14.42578125" style="5" customWidth="1"/>
    <col min="8" max="9" width="13.42578125" style="5" customWidth="1"/>
    <col min="10" max="12" width="14.42578125" style="5" customWidth="1"/>
    <col min="13" max="13" width="2.5703125" style="5" customWidth="1"/>
    <col min="14" max="16384" width="11.42578125" style="5"/>
  </cols>
  <sheetData>
    <row r="1" spans="1:12" s="2" customFormat="1" ht="15.75" x14ac:dyDescent="0.2">
      <c r="A1" s="1" t="s">
        <v>0</v>
      </c>
      <c r="B1" s="1"/>
      <c r="C1" s="1"/>
      <c r="D1" s="1"/>
      <c r="E1" s="1" t="s">
        <v>1</v>
      </c>
      <c r="F1" s="1"/>
      <c r="G1" s="1"/>
      <c r="H1" s="1"/>
      <c r="I1" s="1" t="s">
        <v>2</v>
      </c>
      <c r="J1" s="1"/>
      <c r="K1" s="1"/>
      <c r="L1" s="1"/>
    </row>
    <row r="2" spans="1:12" ht="15.75" x14ac:dyDescent="0.2">
      <c r="A2" s="3" t="s">
        <v>3</v>
      </c>
      <c r="B2" s="3"/>
      <c r="C2" s="3"/>
      <c r="D2" s="3"/>
      <c r="E2" s="4"/>
      <c r="G2" s="6"/>
      <c r="H2" s="4"/>
      <c r="I2" s="7"/>
      <c r="J2" s="7"/>
      <c r="K2" s="7"/>
    </row>
    <row r="3" spans="1:12" x14ac:dyDescent="0.2">
      <c r="A3" s="8" t="s">
        <v>4</v>
      </c>
      <c r="B3" s="4"/>
      <c r="C3" s="4"/>
      <c r="D3" s="4"/>
      <c r="E3" s="4"/>
      <c r="F3" s="6"/>
      <c r="G3" s="6"/>
      <c r="H3" s="4"/>
      <c r="I3" s="4"/>
      <c r="J3" s="4"/>
      <c r="K3" s="4"/>
      <c r="L3" s="9" t="s">
        <v>5</v>
      </c>
    </row>
    <row r="4" spans="1:12" ht="12.75" customHeight="1" x14ac:dyDescent="0.2">
      <c r="A4" s="5" t="s">
        <v>51</v>
      </c>
      <c r="D4" s="5" t="s">
        <v>6</v>
      </c>
    </row>
    <row r="5" spans="1:12" ht="12.75" customHeight="1" x14ac:dyDescent="0.2"/>
    <row r="6" spans="1:12" ht="12.75" customHeight="1" x14ac:dyDescent="0.2">
      <c r="F6" s="10"/>
      <c r="G6" s="10"/>
    </row>
    <row r="7" spans="1:12" ht="12.75" customHeight="1" x14ac:dyDescent="0.2"/>
    <row r="8" spans="1:12" ht="12.75" customHeight="1" x14ac:dyDescent="0.2"/>
    <row r="9" spans="1:12" ht="12.75" customHeight="1" x14ac:dyDescent="0.2"/>
    <row r="10" spans="1:12" ht="12.75" customHeight="1" x14ac:dyDescent="0.2"/>
    <row r="11" spans="1:12" ht="12.75" customHeight="1" x14ac:dyDescent="0.2"/>
    <row r="12" spans="1:12" ht="12.75" customHeight="1" x14ac:dyDescent="0.2"/>
    <row r="13" spans="1:12" ht="12.75" customHeight="1" x14ac:dyDescent="0.2"/>
    <row r="14" spans="1:12" ht="12.75" customHeight="1" x14ac:dyDescent="0.2"/>
    <row r="15" spans="1:12" ht="12.75" customHeight="1" x14ac:dyDescent="0.2"/>
    <row r="16" spans="1:12" ht="12.75" customHeight="1" x14ac:dyDescent="0.2"/>
    <row r="17" spans="1:1" ht="12.75" customHeight="1" x14ac:dyDescent="0.2"/>
    <row r="18" spans="1:1" ht="12.75" customHeight="1" x14ac:dyDescent="0.2"/>
    <row r="19" spans="1:1" ht="12.75" customHeight="1" x14ac:dyDescent="0.2">
      <c r="A19" s="5" t="s">
        <v>95</v>
      </c>
    </row>
    <row r="20" spans="1:1" ht="12.75" customHeight="1" x14ac:dyDescent="0.2"/>
    <row r="21" spans="1:1" ht="12.75" customHeight="1" x14ac:dyDescent="0.2"/>
    <row r="22" spans="1:1" ht="12.75" customHeight="1" x14ac:dyDescent="0.2"/>
    <row r="23" spans="1:1" ht="12.75" customHeight="1" x14ac:dyDescent="0.2"/>
    <row r="24" spans="1:1" ht="12.75" customHeight="1" x14ac:dyDescent="0.2"/>
    <row r="25" spans="1:1" ht="12.75" customHeight="1" x14ac:dyDescent="0.2"/>
    <row r="26" spans="1:1" ht="12.75" customHeight="1" x14ac:dyDescent="0.2"/>
    <row r="27" spans="1:1" ht="12.75" customHeight="1" x14ac:dyDescent="0.2"/>
    <row r="28" spans="1:1" ht="12.75" customHeight="1" x14ac:dyDescent="0.2"/>
    <row r="29" spans="1:1" ht="12.75" customHeight="1" x14ac:dyDescent="0.2"/>
    <row r="30" spans="1:1" ht="12.75" customHeight="1" x14ac:dyDescent="0.2"/>
    <row r="31" spans="1:1" ht="12.75" customHeight="1" x14ac:dyDescent="0.2"/>
    <row r="32" spans="1:1" ht="12.75" customHeight="1" x14ac:dyDescent="0.2"/>
    <row r="33" spans="1:24" ht="12.75" customHeight="1" x14ac:dyDescent="0.2"/>
    <row r="34" spans="1:24" ht="12.75" customHeight="1" x14ac:dyDescent="0.2">
      <c r="A34" s="5" t="s">
        <v>96</v>
      </c>
      <c r="F34" s="11"/>
      <c r="G34" s="11"/>
    </row>
    <row r="35" spans="1:24" ht="12.75" customHeight="1" x14ac:dyDescent="0.2"/>
    <row r="36" spans="1:24" ht="12.75" customHeight="1" x14ac:dyDescent="0.2"/>
    <row r="37" spans="1:24" ht="12.75" customHeight="1" x14ac:dyDescent="0.2"/>
    <row r="38" spans="1:24" ht="12.75" customHeight="1" x14ac:dyDescent="0.2"/>
    <row r="39" spans="1:24" ht="12.75" customHeight="1" x14ac:dyDescent="0.2"/>
    <row r="40" spans="1:24" ht="12.75" customHeight="1" x14ac:dyDescent="0.2"/>
    <row r="41" spans="1:24" ht="12.75" customHeight="1" x14ac:dyDescent="0.2"/>
    <row r="42" spans="1:24" ht="12.75" customHeight="1" x14ac:dyDescent="0.2"/>
    <row r="43" spans="1:24" ht="12.75" customHeight="1" x14ac:dyDescent="0.2"/>
    <row r="44" spans="1:24" ht="12.75" customHeight="1" x14ac:dyDescent="0.2"/>
    <row r="45" spans="1:24" ht="12.75" customHeight="1" x14ac:dyDescent="0.2"/>
    <row r="46" spans="1:24" ht="12.75" customHeight="1" x14ac:dyDescent="0.2"/>
    <row r="47" spans="1:24" ht="12.75" customHeight="1" x14ac:dyDescent="0.2"/>
    <row r="48" spans="1:24" ht="12.75" customHeight="1" x14ac:dyDescent="0.2">
      <c r="X48" s="12"/>
    </row>
    <row r="49" spans="1:12" s="11" customFormat="1" ht="12.75" customHeight="1" x14ac:dyDescent="0.2">
      <c r="A49" s="11" t="s">
        <v>97</v>
      </c>
    </row>
    <row r="50" spans="1:12" s="13" customFormat="1" ht="12.75" customHeight="1" x14ac:dyDescent="0.2">
      <c r="E50" s="11"/>
    </row>
    <row r="51" spans="1:12" s="13" customFormat="1" ht="12.75" customHeight="1" x14ac:dyDescent="0.2">
      <c r="E51" s="11"/>
    </row>
    <row r="52" spans="1:12" s="13" customFormat="1" ht="12.75" customHeight="1" x14ac:dyDescent="0.2">
      <c r="E52" s="11"/>
    </row>
    <row r="53" spans="1:12" s="13" customFormat="1" ht="12.75" customHeight="1" x14ac:dyDescent="0.2">
      <c r="E53" s="11"/>
    </row>
    <row r="54" spans="1:12" s="13" customFormat="1" ht="12.75" customHeight="1" x14ac:dyDescent="0.2">
      <c r="E54" s="11"/>
    </row>
    <row r="55" spans="1:12" s="13" customFormat="1" ht="12.75" customHeight="1" x14ac:dyDescent="0.2">
      <c r="E55" s="11"/>
    </row>
    <row r="56" spans="1:12" s="13" customFormat="1" ht="12.75" customHeight="1" x14ac:dyDescent="0.2">
      <c r="E56" s="11"/>
    </row>
    <row r="57" spans="1:12" s="13" customFormat="1" ht="12.75" customHeight="1" x14ac:dyDescent="0.2">
      <c r="E57" s="11"/>
    </row>
    <row r="58" spans="1:12" s="13" customFormat="1" ht="12.75" customHeight="1" x14ac:dyDescent="0.2">
      <c r="E58" s="11"/>
    </row>
    <row r="59" spans="1:12" s="13" customFormat="1" ht="12.75" customHeight="1" x14ac:dyDescent="0.2">
      <c r="E59" s="11"/>
    </row>
    <row r="60" spans="1:12" s="13" customFormat="1" ht="12.75" customHeight="1" x14ac:dyDescent="0.2">
      <c r="E60" s="11"/>
    </row>
    <row r="61" spans="1:12" s="13" customFormat="1" ht="12.75" customHeight="1" x14ac:dyDescent="0.2">
      <c r="E61" s="11"/>
    </row>
    <row r="62" spans="1:12" s="13" customFormat="1" ht="12.75" customHeight="1" x14ac:dyDescent="0.2">
      <c r="E62" s="11"/>
    </row>
    <row r="63" spans="1:12" s="13" customFormat="1" ht="12.75" customHeight="1" x14ac:dyDescent="0.2">
      <c r="E63" s="11"/>
    </row>
    <row r="64" spans="1:12" ht="12.75" customHeight="1" x14ac:dyDescent="0.2">
      <c r="A64" s="5" t="s">
        <v>98</v>
      </c>
      <c r="E64" s="14"/>
      <c r="F64" s="14"/>
      <c r="G64" s="14"/>
      <c r="H64" s="14"/>
      <c r="L64" s="14"/>
    </row>
    <row r="65" spans="1:1" ht="12.75" customHeight="1" x14ac:dyDescent="0.2"/>
    <row r="66" spans="1:1" ht="12.75" customHeight="1" x14ac:dyDescent="0.2"/>
    <row r="67" spans="1:1" ht="12.75" customHeight="1" x14ac:dyDescent="0.2"/>
    <row r="68" spans="1:1" ht="12.75" customHeight="1" x14ac:dyDescent="0.2"/>
    <row r="69" spans="1:1" ht="12.75" customHeight="1" x14ac:dyDescent="0.2"/>
    <row r="70" spans="1:1" ht="12.75" customHeight="1" x14ac:dyDescent="0.2"/>
    <row r="71" spans="1:1" ht="12.75" customHeight="1" x14ac:dyDescent="0.2"/>
    <row r="72" spans="1:1" ht="12.75" customHeight="1" x14ac:dyDescent="0.2"/>
    <row r="73" spans="1:1" ht="12.75" customHeight="1" x14ac:dyDescent="0.2"/>
    <row r="74" spans="1:1" ht="12.75" customHeight="1" x14ac:dyDescent="0.2"/>
    <row r="75" spans="1:1" ht="12.75" customHeight="1" x14ac:dyDescent="0.2"/>
    <row r="76" spans="1:1" ht="12.75" customHeight="1" x14ac:dyDescent="0.2"/>
    <row r="77" spans="1:1" ht="12.75" customHeight="1" x14ac:dyDescent="0.2"/>
    <row r="78" spans="1:1" ht="12.75" customHeight="1" x14ac:dyDescent="0.2"/>
    <row r="79" spans="1:1" ht="12.75" customHeight="1" x14ac:dyDescent="0.2">
      <c r="A79" s="5" t="s">
        <v>103</v>
      </c>
    </row>
    <row r="80" spans="1:1" ht="12.75" customHeight="1" x14ac:dyDescent="0.2"/>
    <row r="81" spans="1:1" ht="12.75" customHeight="1" x14ac:dyDescent="0.2"/>
    <row r="82" spans="1:1" ht="12.75" customHeight="1" x14ac:dyDescent="0.2"/>
    <row r="83" spans="1:1" ht="12.75" customHeight="1" x14ac:dyDescent="0.2"/>
    <row r="84" spans="1:1" ht="12.75" customHeight="1" x14ac:dyDescent="0.2"/>
    <row r="85" spans="1:1" ht="12.75" customHeight="1" x14ac:dyDescent="0.2"/>
    <row r="86" spans="1:1" ht="12.75" customHeight="1" x14ac:dyDescent="0.2"/>
    <row r="87" spans="1:1" ht="12.75" customHeight="1" x14ac:dyDescent="0.2"/>
    <row r="88" spans="1:1" ht="12.75" customHeight="1" x14ac:dyDescent="0.2"/>
    <row r="89" spans="1:1" ht="12.75" customHeight="1" x14ac:dyDescent="0.2"/>
    <row r="90" spans="1:1" ht="12.75" customHeight="1" x14ac:dyDescent="0.2"/>
    <row r="91" spans="1:1" ht="12.75" customHeight="1" x14ac:dyDescent="0.2"/>
    <row r="92" spans="1:1" ht="12.75" customHeight="1" x14ac:dyDescent="0.2"/>
    <row r="93" spans="1:1" ht="12.75" customHeight="1" x14ac:dyDescent="0.2"/>
    <row r="94" spans="1:1" ht="12.75" customHeight="1" x14ac:dyDescent="0.2">
      <c r="A94" s="5" t="s">
        <v>104</v>
      </c>
    </row>
    <row r="95" spans="1:1" ht="12.75" customHeight="1" x14ac:dyDescent="0.2"/>
    <row r="96" spans="1:1" ht="12.75" customHeight="1" x14ac:dyDescent="0.2"/>
    <row r="97" spans="1:1" ht="12.75" customHeight="1" x14ac:dyDescent="0.2"/>
    <row r="98" spans="1:1" ht="12.75" customHeight="1" x14ac:dyDescent="0.2"/>
    <row r="99" spans="1:1" ht="12.75" customHeight="1" x14ac:dyDescent="0.2"/>
    <row r="100" spans="1:1" ht="12.75" customHeight="1" x14ac:dyDescent="0.2"/>
    <row r="101" spans="1:1" ht="12.75" customHeight="1" x14ac:dyDescent="0.2"/>
    <row r="102" spans="1:1" ht="12.75" customHeight="1" x14ac:dyDescent="0.2"/>
    <row r="103" spans="1:1" ht="12.75" customHeight="1" x14ac:dyDescent="0.2"/>
    <row r="104" spans="1:1" ht="12.75" customHeight="1" x14ac:dyDescent="0.2"/>
    <row r="105" spans="1:1" ht="12.75" customHeight="1" x14ac:dyDescent="0.2"/>
    <row r="106" spans="1:1" ht="12.75" customHeight="1" x14ac:dyDescent="0.2"/>
    <row r="107" spans="1:1" ht="12.75" customHeight="1" x14ac:dyDescent="0.2"/>
    <row r="108" spans="1:1" ht="12.75" customHeight="1" x14ac:dyDescent="0.2"/>
    <row r="109" spans="1:1" s="11" customFormat="1" ht="12.75" customHeight="1" x14ac:dyDescent="0.2">
      <c r="A109" s="11" t="s">
        <v>99</v>
      </c>
    </row>
    <row r="110" spans="1:1" s="13" customFormat="1" ht="12.75" customHeight="1" x14ac:dyDescent="0.2"/>
    <row r="111" spans="1:1" s="13" customFormat="1" ht="12.75" customHeight="1" x14ac:dyDescent="0.2"/>
    <row r="112" spans="1:1" s="13" customFormat="1" ht="12.75" customHeight="1" x14ac:dyDescent="0.2"/>
    <row r="113" spans="1:1" s="13" customFormat="1" ht="12.75" customHeight="1" x14ac:dyDescent="0.2"/>
    <row r="114" spans="1:1" s="13" customFormat="1" ht="12.75" customHeight="1" x14ac:dyDescent="0.2"/>
    <row r="115" spans="1:1" s="13" customFormat="1" ht="12.75" customHeight="1" x14ac:dyDescent="0.2"/>
    <row r="116" spans="1:1" s="13" customFormat="1" ht="12.75" customHeight="1" x14ac:dyDescent="0.2"/>
    <row r="117" spans="1:1" s="13" customFormat="1" ht="12.75" customHeight="1" x14ac:dyDescent="0.2"/>
    <row r="118" spans="1:1" s="13" customFormat="1" ht="12.75" customHeight="1" x14ac:dyDescent="0.2"/>
    <row r="119" spans="1:1" s="13" customFormat="1" ht="12.75" customHeight="1" x14ac:dyDescent="0.2"/>
    <row r="120" spans="1:1" s="13" customFormat="1" ht="12.75" customHeight="1" x14ac:dyDescent="0.2"/>
    <row r="121" spans="1:1" s="13" customFormat="1" ht="12.75" customHeight="1" x14ac:dyDescent="0.2"/>
    <row r="122" spans="1:1" s="13" customFormat="1" ht="12.75" customHeight="1" x14ac:dyDescent="0.2"/>
    <row r="123" spans="1:1" s="13" customFormat="1" ht="12.75" customHeight="1" x14ac:dyDescent="0.2"/>
    <row r="124" spans="1:1" ht="12.75" customHeight="1" x14ac:dyDescent="0.2">
      <c r="A124" s="5" t="s">
        <v>105</v>
      </c>
    </row>
    <row r="125" spans="1:1" ht="12.75" customHeight="1" x14ac:dyDescent="0.2"/>
    <row r="126" spans="1:1" ht="12.75" customHeight="1" x14ac:dyDescent="0.2"/>
    <row r="127" spans="1:1" ht="12.75" customHeight="1" x14ac:dyDescent="0.2"/>
    <row r="128" spans="1:1" ht="12.75" customHeight="1" x14ac:dyDescent="0.2"/>
    <row r="129" spans="1:8" ht="12.75" customHeight="1" x14ac:dyDescent="0.2"/>
    <row r="130" spans="1:8" s="15" customFormat="1" ht="12.75" customHeight="1" x14ac:dyDescent="0.2">
      <c r="H130" s="16"/>
    </row>
    <row r="131" spans="1:8" ht="12.75" customHeight="1" x14ac:dyDescent="0.2"/>
    <row r="132" spans="1:8" ht="12.75" customHeight="1" x14ac:dyDescent="0.2"/>
    <row r="133" spans="1:8" ht="12.75" customHeight="1" x14ac:dyDescent="0.2"/>
    <row r="134" spans="1:8" ht="12.75" customHeight="1" x14ac:dyDescent="0.2"/>
    <row r="135" spans="1:8" ht="12.75" customHeight="1" x14ac:dyDescent="0.2"/>
    <row r="136" spans="1:8" ht="12.75" customHeight="1" x14ac:dyDescent="0.2"/>
    <row r="137" spans="1:8" ht="12.75" customHeight="1" x14ac:dyDescent="0.2"/>
    <row r="138" spans="1:8" ht="12.75" customHeight="1" x14ac:dyDescent="0.2"/>
    <row r="139" spans="1:8" s="11" customFormat="1" ht="12.75" customHeight="1" x14ac:dyDescent="0.2">
      <c r="A139" s="11" t="s">
        <v>100</v>
      </c>
    </row>
    <row r="140" spans="1:8" s="13" customFormat="1" ht="12.75" customHeight="1" x14ac:dyDescent="0.2"/>
    <row r="141" spans="1:8" s="13" customFormat="1" ht="12.75" customHeight="1" x14ac:dyDescent="0.2"/>
    <row r="142" spans="1:8" s="13" customFormat="1" ht="12.75" customHeight="1" x14ac:dyDescent="0.2"/>
    <row r="143" spans="1:8" s="13" customFormat="1" ht="12.75" customHeight="1" x14ac:dyDescent="0.2"/>
    <row r="144" spans="1:8" s="13" customFormat="1" ht="12.75" customHeight="1" x14ac:dyDescent="0.2"/>
    <row r="145" spans="1:4" s="13" customFormat="1" ht="12.75" customHeight="1" x14ac:dyDescent="0.2"/>
    <row r="146" spans="1:4" s="13" customFormat="1" ht="12.75" customHeight="1" x14ac:dyDescent="0.2"/>
    <row r="147" spans="1:4" s="13" customFormat="1" ht="12.75" customHeight="1" x14ac:dyDescent="0.2"/>
    <row r="148" spans="1:4" s="13" customFormat="1" ht="12.75" customHeight="1" x14ac:dyDescent="0.2"/>
    <row r="149" spans="1:4" s="13" customFormat="1" ht="12.75" customHeight="1" x14ac:dyDescent="0.2"/>
    <row r="150" spans="1:4" s="13" customFormat="1" ht="12.75" customHeight="1" x14ac:dyDescent="0.2"/>
    <row r="151" spans="1:4" s="13" customFormat="1" ht="12.75" customHeight="1" x14ac:dyDescent="0.2"/>
    <row r="152" spans="1:4" s="13" customFormat="1" ht="12.75" customHeight="1" x14ac:dyDescent="0.2"/>
    <row r="153" spans="1:4" s="13" customFormat="1" ht="12.75" customHeight="1" x14ac:dyDescent="0.2"/>
    <row r="154" spans="1:4" s="17" customFormat="1" ht="12.75" customHeight="1" x14ac:dyDescent="0.2">
      <c r="A154" s="17" t="s">
        <v>106</v>
      </c>
      <c r="D154" s="18"/>
    </row>
    <row r="155" spans="1:4" ht="12.75" customHeight="1" x14ac:dyDescent="0.2"/>
    <row r="156" spans="1:4" ht="12.75" customHeight="1" x14ac:dyDescent="0.2"/>
    <row r="157" spans="1:4" ht="12.75" customHeight="1" x14ac:dyDescent="0.2"/>
    <row r="158" spans="1:4" ht="12.75" customHeight="1" x14ac:dyDescent="0.2"/>
    <row r="159" spans="1:4" ht="12.75" customHeight="1" x14ac:dyDescent="0.2"/>
    <row r="160" spans="1:4" ht="12.75" customHeight="1" x14ac:dyDescent="0.2"/>
    <row r="161" spans="1:1" ht="12.75" customHeight="1" x14ac:dyDescent="0.2"/>
    <row r="162" spans="1:1" ht="12.75" customHeight="1" x14ac:dyDescent="0.2"/>
    <row r="163" spans="1:1" ht="12.75" customHeight="1" x14ac:dyDescent="0.2"/>
    <row r="164" spans="1:1" ht="12.75" customHeight="1" x14ac:dyDescent="0.2"/>
    <row r="165" spans="1:1" ht="12.75" customHeight="1" x14ac:dyDescent="0.2"/>
    <row r="166" spans="1:1" ht="12.75" customHeight="1" x14ac:dyDescent="0.2"/>
    <row r="167" spans="1:1" ht="12.75" customHeight="1" x14ac:dyDescent="0.2"/>
    <row r="168" spans="1:1" ht="12.75" customHeight="1" x14ac:dyDescent="0.2"/>
    <row r="169" spans="1:1" s="11" customFormat="1" ht="12.75" customHeight="1" x14ac:dyDescent="0.2">
      <c r="A169" s="11" t="s">
        <v>101</v>
      </c>
    </row>
    <row r="170" spans="1:1" s="13" customFormat="1" ht="12.75" customHeight="1" x14ac:dyDescent="0.2"/>
    <row r="171" spans="1:1" s="13" customFormat="1" ht="12.75" customHeight="1" x14ac:dyDescent="0.2"/>
    <row r="172" spans="1:1" s="13" customFormat="1" ht="12.75" customHeight="1" x14ac:dyDescent="0.2"/>
    <row r="173" spans="1:1" s="13" customFormat="1" ht="12.75" customHeight="1" x14ac:dyDescent="0.2"/>
    <row r="174" spans="1:1" s="13" customFormat="1" ht="12.75" customHeight="1" x14ac:dyDescent="0.2"/>
    <row r="175" spans="1:1" s="13" customFormat="1" ht="12.75" customHeight="1" x14ac:dyDescent="0.2"/>
    <row r="176" spans="1:1" s="13" customFormat="1" ht="12.75" customHeight="1" x14ac:dyDescent="0.2"/>
    <row r="177" spans="1:8" s="13" customFormat="1" ht="12.75" customHeight="1" x14ac:dyDescent="0.2"/>
    <row r="178" spans="1:8" s="13" customFormat="1" ht="12.75" customHeight="1" x14ac:dyDescent="0.2"/>
    <row r="179" spans="1:8" s="13" customFormat="1" ht="12.75" customHeight="1" x14ac:dyDescent="0.2"/>
    <row r="180" spans="1:8" s="13" customFormat="1" ht="12.75" customHeight="1" x14ac:dyDescent="0.2"/>
    <row r="181" spans="1:8" s="13" customFormat="1" ht="12.75" customHeight="1" x14ac:dyDescent="0.2"/>
    <row r="182" spans="1:8" s="13" customFormat="1" ht="12.75" customHeight="1" x14ac:dyDescent="0.2"/>
    <row r="183" spans="1:8" s="17" customFormat="1" ht="12.75" customHeight="1" x14ac:dyDescent="0.2">
      <c r="A183" s="17" t="s">
        <v>107</v>
      </c>
      <c r="D183" s="18"/>
      <c r="H183" s="5"/>
    </row>
    <row r="184" spans="1:8" ht="12.75" customHeight="1" x14ac:dyDescent="0.2"/>
    <row r="185" spans="1:8" ht="12.75" customHeight="1" x14ac:dyDescent="0.2"/>
    <row r="186" spans="1:8" ht="12.75" customHeight="1" x14ac:dyDescent="0.2"/>
    <row r="187" spans="1:8" ht="12.75" customHeight="1" x14ac:dyDescent="0.2"/>
    <row r="188" spans="1:8" ht="12.75" customHeight="1" x14ac:dyDescent="0.2"/>
    <row r="189" spans="1:8" ht="12.75" customHeight="1" x14ac:dyDescent="0.2"/>
    <row r="190" spans="1:8" ht="12.75" customHeight="1" x14ac:dyDescent="0.2"/>
    <row r="191" spans="1:8" ht="12.75" customHeight="1" x14ac:dyDescent="0.2"/>
    <row r="192" spans="1:8" ht="12.75" customHeight="1" x14ac:dyDescent="0.2"/>
    <row r="193" spans="1:12" ht="12.75" customHeight="1" x14ac:dyDescent="0.2"/>
    <row r="194" spans="1:12" ht="12.75" customHeight="1" x14ac:dyDescent="0.2"/>
    <row r="195" spans="1:12" ht="12.75" customHeight="1" x14ac:dyDescent="0.2"/>
    <row r="196" spans="1:12" ht="12.75" customHeight="1" x14ac:dyDescent="0.2"/>
    <row r="197" spans="1:12" ht="12.75" customHeight="1" x14ac:dyDescent="0.2"/>
    <row r="198" spans="1:12" s="13" customFormat="1" ht="12.75" customHeight="1" x14ac:dyDescent="0.2">
      <c r="A198" s="11" t="s">
        <v>102</v>
      </c>
      <c r="B198" s="11"/>
      <c r="C198" s="11"/>
      <c r="D198" s="14"/>
      <c r="E198" s="11"/>
      <c r="F198" s="11"/>
      <c r="G198" s="11"/>
      <c r="H198" s="11"/>
      <c r="I198" s="11"/>
      <c r="J198" s="11"/>
      <c r="K198" s="11"/>
      <c r="L198" s="11"/>
    </row>
    <row r="199" spans="1:12" s="13" customFormat="1" ht="12.75" customHeight="1" x14ac:dyDescent="0.2"/>
    <row r="200" spans="1:12" s="13" customFormat="1" ht="12.75" customHeight="1" x14ac:dyDescent="0.2"/>
    <row r="201" spans="1:12" s="13" customFormat="1" ht="12.75" customHeight="1" x14ac:dyDescent="0.2"/>
    <row r="202" spans="1:12" s="13" customFormat="1" ht="12.75" customHeight="1" x14ac:dyDescent="0.2"/>
    <row r="203" spans="1:12" s="13" customFormat="1" ht="12.75" customHeight="1" x14ac:dyDescent="0.2"/>
    <row r="204" spans="1:12" s="13" customFormat="1" ht="12.75" customHeight="1" x14ac:dyDescent="0.2"/>
    <row r="205" spans="1:12" s="13" customFormat="1" ht="12.75" customHeight="1" x14ac:dyDescent="0.2"/>
    <row r="206" spans="1:12" s="13" customFormat="1" ht="12.75" customHeight="1" x14ac:dyDescent="0.2"/>
    <row r="207" spans="1:12" s="13" customFormat="1" ht="12.75" customHeight="1" x14ac:dyDescent="0.2"/>
    <row r="208" spans="1:12" s="13" customFormat="1" ht="12.75" customHeight="1" x14ac:dyDescent="0.2"/>
    <row r="209" spans="1:1" s="13" customFormat="1" ht="12.75" customHeight="1" x14ac:dyDescent="0.2"/>
    <row r="210" spans="1:1" s="13" customFormat="1" ht="12.75" customHeight="1" x14ac:dyDescent="0.2"/>
    <row r="211" spans="1:1" s="13" customFormat="1" ht="12.75" customHeight="1" x14ac:dyDescent="0.2"/>
    <row r="212" spans="1:1" s="13" customFormat="1" ht="12.75" customHeight="1" x14ac:dyDescent="0.2">
      <c r="A212" s="11"/>
    </row>
    <row r="213" spans="1:1" ht="12.75" customHeight="1" x14ac:dyDescent="0.2"/>
    <row r="214" spans="1:1" ht="12.75" customHeight="1" x14ac:dyDescent="0.2"/>
    <row r="215" spans="1:1" ht="12.75" customHeight="1" x14ac:dyDescent="0.2"/>
  </sheetData>
  <mergeCells count="3">
    <mergeCell ref="A1:D1"/>
    <mergeCell ref="E1:H1"/>
    <mergeCell ref="I1:L1"/>
  </mergeCells>
  <pageMargins left="0" right="0" top="0.19685039370078741" bottom="0.19685039370078741" header="0.15748031496062992" footer="0.15748031496062992"/>
  <pageSetup paperSize="9" scale="86" orientation="landscape" r:id="rId1"/>
  <headerFooter>
    <oddHeader xml:space="preserve">&amp;L&amp;"Arial,Gras"&amp;9
</oddHeader>
    <oddFooter>&amp;CPage &amp;P&amp;R&amp;Z&amp;F</oddFooter>
  </headerFooter>
  <rowBreaks count="4" manualBreakCount="4">
    <brk id="48" max="11" man="1"/>
    <brk id="93" max="11" man="1"/>
    <brk id="138" max="11" man="1"/>
    <brk id="182"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499F1-79BF-4A87-B110-AA3414EEEA14}">
  <sheetPr>
    <tabColor rgb="FF0000FF"/>
  </sheetPr>
  <dimension ref="A1:GH104"/>
  <sheetViews>
    <sheetView zoomScaleNormal="100" workbookViewId="0">
      <selection activeCell="L6" sqref="L6"/>
    </sheetView>
  </sheetViews>
  <sheetFormatPr baseColWidth="10" defaultColWidth="11.42578125" defaultRowHeight="12" x14ac:dyDescent="0.2"/>
  <cols>
    <col min="1" max="2" width="2.42578125" style="20" customWidth="1"/>
    <col min="3" max="3" width="44.5703125" style="20" bestFit="1" customWidth="1"/>
    <col min="4" max="4" width="10.42578125" style="20" customWidth="1"/>
    <col min="5" max="6" width="9.5703125" style="20" customWidth="1"/>
    <col min="7" max="7" width="10.5703125" style="20" customWidth="1"/>
    <col min="8" max="8" width="9.5703125" style="20" customWidth="1"/>
    <col min="9" max="9" width="10.5703125" style="20" customWidth="1"/>
    <col min="10" max="13" width="9.5703125" style="20" customWidth="1"/>
    <col min="14" max="190" width="11.42578125" style="20"/>
    <col min="191" max="16384" width="11.42578125" style="120"/>
  </cols>
  <sheetData>
    <row r="1" spans="1:13" s="20" customFormat="1" x14ac:dyDescent="0.2">
      <c r="A1" s="19"/>
      <c r="C1" s="21"/>
      <c r="E1" s="22"/>
      <c r="G1" s="23"/>
    </row>
    <row r="2" spans="1:13" s="22" customFormat="1" x14ac:dyDescent="0.2">
      <c r="A2" s="19"/>
      <c r="G2" s="24"/>
    </row>
    <row r="3" spans="1:13" s="22" customFormat="1" x14ac:dyDescent="0.2">
      <c r="A3" s="19"/>
    </row>
    <row r="4" spans="1:13" s="22" customFormat="1" ht="24" customHeight="1" x14ac:dyDescent="0.2">
      <c r="A4" s="19"/>
      <c r="C4" s="25" t="s">
        <v>7</v>
      </c>
      <c r="D4" s="26" t="s">
        <v>6</v>
      </c>
      <c r="E4" s="27"/>
      <c r="F4" s="27"/>
      <c r="G4" s="28"/>
      <c r="H4" s="26" t="s">
        <v>8</v>
      </c>
      <c r="I4" s="27"/>
      <c r="J4" s="27"/>
      <c r="K4" s="28"/>
      <c r="L4" s="26" t="s">
        <v>9</v>
      </c>
      <c r="M4" s="28"/>
    </row>
    <row r="5" spans="1:13" s="22" customFormat="1" ht="53.25" customHeight="1" x14ac:dyDescent="0.2">
      <c r="A5" s="19"/>
      <c r="C5" s="29"/>
      <c r="D5" s="30" t="s">
        <v>81</v>
      </c>
      <c r="E5" s="31" t="s">
        <v>82</v>
      </c>
      <c r="F5" s="32"/>
      <c r="G5" s="33" t="s">
        <v>83</v>
      </c>
      <c r="H5" s="34" t="s">
        <v>84</v>
      </c>
      <c r="I5" s="35" t="s">
        <v>85</v>
      </c>
      <c r="J5" s="31" t="s">
        <v>86</v>
      </c>
      <c r="K5" s="36"/>
      <c r="L5" s="31" t="s">
        <v>87</v>
      </c>
      <c r="M5" s="37"/>
    </row>
    <row r="6" spans="1:13" s="22" customFormat="1" ht="36" customHeight="1" x14ac:dyDescent="0.2">
      <c r="A6" s="19"/>
      <c r="C6" s="38"/>
      <c r="D6" s="39"/>
      <c r="E6" s="33" t="s">
        <v>10</v>
      </c>
      <c r="F6" s="40" t="s">
        <v>11</v>
      </c>
      <c r="G6" s="33" t="s">
        <v>11</v>
      </c>
      <c r="H6" s="41"/>
      <c r="I6" s="42"/>
      <c r="J6" s="33" t="s">
        <v>10</v>
      </c>
      <c r="K6" s="33" t="s">
        <v>11</v>
      </c>
      <c r="L6" s="33" t="s">
        <v>10</v>
      </c>
      <c r="M6" s="33" t="s">
        <v>11</v>
      </c>
    </row>
    <row r="7" spans="1:13" s="22" customFormat="1" ht="14.25" x14ac:dyDescent="0.2">
      <c r="A7" s="19"/>
      <c r="C7" s="43" t="s">
        <v>12</v>
      </c>
      <c r="D7" s="44">
        <v>416.05406200000004</v>
      </c>
      <c r="E7" s="45">
        <v>-7.8392163048650709E-2</v>
      </c>
      <c r="F7" s="46">
        <v>-1.6705354453901977E-3</v>
      </c>
      <c r="G7" s="47">
        <v>-2.3949034186257601E-2</v>
      </c>
      <c r="H7" s="48">
        <v>3.2775069784909405E-3</v>
      </c>
      <c r="I7" s="49">
        <v>5096.1146779999999</v>
      </c>
      <c r="J7" s="45">
        <v>-1.6786231643518557E-3</v>
      </c>
      <c r="K7" s="47">
        <v>5.8635736715528797E-3</v>
      </c>
      <c r="L7" s="45">
        <v>-1.8516326623000401E-3</v>
      </c>
      <c r="M7" s="45">
        <v>8.2027325351483604E-3</v>
      </c>
    </row>
    <row r="8" spans="1:13" s="22" customFormat="1" x14ac:dyDescent="0.2">
      <c r="A8" s="19"/>
      <c r="C8" s="50" t="s">
        <v>13</v>
      </c>
      <c r="D8" s="51">
        <v>260.38759300000004</v>
      </c>
      <c r="E8" s="52">
        <v>-8.95258051031389E-2</v>
      </c>
      <c r="F8" s="53">
        <v>-1.1876711234418691E-2</v>
      </c>
      <c r="G8" s="54">
        <v>-2.4831515289138628E-2</v>
      </c>
      <c r="H8" s="55">
        <v>-4.6053484990016269E-4</v>
      </c>
      <c r="I8" s="56">
        <v>3187.1451860000002</v>
      </c>
      <c r="J8" s="57">
        <v>-1.4857470906627368E-2</v>
      </c>
      <c r="K8" s="58">
        <v>-5.3287636979520991E-3</v>
      </c>
      <c r="L8" s="57">
        <v>-1.2617947306038602E-2</v>
      </c>
      <c r="M8" s="57">
        <v>-6.8905986819656206E-4</v>
      </c>
    </row>
    <row r="9" spans="1:13" s="22" customFormat="1" x14ac:dyDescent="0.2">
      <c r="A9" s="19"/>
      <c r="C9" s="59" t="s">
        <v>14</v>
      </c>
      <c r="D9" s="60">
        <v>83.669262999999987</v>
      </c>
      <c r="E9" s="61">
        <v>-9.6089277286033115E-2</v>
      </c>
      <c r="F9" s="62">
        <v>-1.4516506289025122E-2</v>
      </c>
      <c r="G9" s="63">
        <v>-2.7537366469299829E-2</v>
      </c>
      <c r="H9" s="64">
        <v>1.3614449799244754E-2</v>
      </c>
      <c r="I9" s="65">
        <v>1020.031436</v>
      </c>
      <c r="J9" s="66">
        <v>4.5990971006588666E-3</v>
      </c>
      <c r="K9" s="67">
        <v>1.5129199604640098E-2</v>
      </c>
      <c r="L9" s="66">
        <v>-1.286309178336098E-2</v>
      </c>
      <c r="M9" s="66">
        <v>-1.2984736007555231E-3</v>
      </c>
    </row>
    <row r="10" spans="1:13" s="22" customFormat="1" x14ac:dyDescent="0.2">
      <c r="A10" s="19"/>
      <c r="C10" s="68" t="s">
        <v>15</v>
      </c>
      <c r="D10" s="60">
        <v>22.889724000000001</v>
      </c>
      <c r="E10" s="61">
        <v>-9.6089277286033115E-2</v>
      </c>
      <c r="F10" s="62">
        <v>-2.239383404892592E-2</v>
      </c>
      <c r="G10" s="63">
        <v>-5.2157871999369498E-2</v>
      </c>
      <c r="H10" s="64">
        <v>-3.2419397957345608E-2</v>
      </c>
      <c r="I10" s="65">
        <v>271.36287600000003</v>
      </c>
      <c r="J10" s="66">
        <v>-2.5653482698037244E-2</v>
      </c>
      <c r="K10" s="67">
        <v>-1.8284020498300246E-2</v>
      </c>
      <c r="L10" s="66">
        <v>-2.2051667848149714E-3</v>
      </c>
      <c r="M10" s="66">
        <v>6.163090484060163E-3</v>
      </c>
    </row>
    <row r="11" spans="1:13" s="22" customFormat="1" x14ac:dyDescent="0.2">
      <c r="A11" s="19"/>
      <c r="C11" s="68" t="s">
        <v>16</v>
      </c>
      <c r="D11" s="60">
        <v>46.569995999999996</v>
      </c>
      <c r="E11" s="61">
        <v>-6.1011683479572865E-2</v>
      </c>
      <c r="F11" s="62">
        <v>2.8776980162378729E-2</v>
      </c>
      <c r="G11" s="63">
        <v>-1.4254274175116266E-2</v>
      </c>
      <c r="H11" s="64">
        <v>3.2805781472995177E-2</v>
      </c>
      <c r="I11" s="65">
        <v>580.85313099999996</v>
      </c>
      <c r="J11" s="66">
        <v>3.1834074159025949E-2</v>
      </c>
      <c r="K11" s="67">
        <v>4.2082084920134433E-2</v>
      </c>
      <c r="L11" s="66">
        <v>1.7827451503506841E-2</v>
      </c>
      <c r="M11" s="66">
        <v>3.1079399251875639E-2</v>
      </c>
    </row>
    <row r="12" spans="1:13" s="22" customFormat="1" x14ac:dyDescent="0.2">
      <c r="C12" s="68" t="s">
        <v>17</v>
      </c>
      <c r="D12" s="60">
        <v>13.201585</v>
      </c>
      <c r="E12" s="61">
        <v>-0.21252257313385192</v>
      </c>
      <c r="F12" s="62">
        <v>-0.14919749525685977</v>
      </c>
      <c r="G12" s="63">
        <v>-3.2327489951219479E-2</v>
      </c>
      <c r="H12" s="64">
        <v>2.7851968822506734E-2</v>
      </c>
      <c r="I12" s="65">
        <v>155.986155</v>
      </c>
      <c r="J12" s="66">
        <v>-3.9930046787438056E-2</v>
      </c>
      <c r="K12" s="67">
        <v>-2.3121503570725621E-2</v>
      </c>
      <c r="L12" s="66">
        <v>-0.13366568525480327</v>
      </c>
      <c r="M12" s="66">
        <v>-0.12691300964230401</v>
      </c>
    </row>
    <row r="13" spans="1:13" s="22" customFormat="1" x14ac:dyDescent="0.2">
      <c r="C13" s="69" t="s">
        <v>18</v>
      </c>
      <c r="D13" s="60">
        <v>74.673727</v>
      </c>
      <c r="E13" s="61">
        <v>-9.168877840597911E-2</v>
      </c>
      <c r="F13" s="62">
        <v>-2.82249010296729E-2</v>
      </c>
      <c r="G13" s="63">
        <v>-3.9126701943011821E-2</v>
      </c>
      <c r="H13" s="64">
        <v>-9.9254348985294838E-3</v>
      </c>
      <c r="I13" s="65">
        <v>940.09957500000019</v>
      </c>
      <c r="J13" s="66">
        <v>-1.6587622930250734E-2</v>
      </c>
      <c r="K13" s="67">
        <v>-1.0671067237991161E-2</v>
      </c>
      <c r="L13" s="66">
        <v>-3.1265644835481443E-2</v>
      </c>
      <c r="M13" s="66">
        <v>-2.0481319158264899E-2</v>
      </c>
    </row>
    <row r="14" spans="1:13" s="22" customFormat="1" x14ac:dyDescent="0.2">
      <c r="C14" s="70" t="s">
        <v>19</v>
      </c>
      <c r="D14" s="60">
        <v>19.350801000000001</v>
      </c>
      <c r="E14" s="61">
        <v>-9.9943110386919498E-2</v>
      </c>
      <c r="F14" s="62">
        <v>-3.0792919401100405E-2</v>
      </c>
      <c r="G14" s="63">
        <v>-2.6068502198570598E-2</v>
      </c>
      <c r="H14" s="64">
        <v>1.714408218132446E-2</v>
      </c>
      <c r="I14" s="65">
        <v>225.38459699999996</v>
      </c>
      <c r="J14" s="66">
        <v>6.9137393816391945E-3</v>
      </c>
      <c r="K14" s="67">
        <v>1.5284945467056943E-2</v>
      </c>
      <c r="L14" s="66">
        <v>-3.5749314176485303E-2</v>
      </c>
      <c r="M14" s="66">
        <v>-1.7525413544109303E-2</v>
      </c>
    </row>
    <row r="15" spans="1:13" s="22" customFormat="1" x14ac:dyDescent="0.2">
      <c r="C15" s="70" t="s">
        <v>20</v>
      </c>
      <c r="D15" s="60">
        <v>51.803032000000009</v>
      </c>
      <c r="E15" s="61">
        <v>-8.9948782750373879E-2</v>
      </c>
      <c r="F15" s="62">
        <v>-2.8562100249508449E-2</v>
      </c>
      <c r="G15" s="63">
        <v>-4.12636917783058E-2</v>
      </c>
      <c r="H15" s="64">
        <v>-2.1774195123882456E-2</v>
      </c>
      <c r="I15" s="65">
        <v>676.42112899999995</v>
      </c>
      <c r="J15" s="66">
        <v>-2.8421312287692846E-2</v>
      </c>
      <c r="K15" s="67">
        <v>-2.3541263764322196E-2</v>
      </c>
      <c r="L15" s="66">
        <v>-3.3039349526356343E-2</v>
      </c>
      <c r="M15" s="66">
        <v>-2.4642432589910834E-2</v>
      </c>
    </row>
    <row r="16" spans="1:13" s="22" customFormat="1" x14ac:dyDescent="0.2">
      <c r="C16" s="71" t="s">
        <v>21</v>
      </c>
      <c r="D16" s="60">
        <v>12.200764999999999</v>
      </c>
      <c r="E16" s="61">
        <v>-0.19472181165143354</v>
      </c>
      <c r="F16" s="62">
        <v>-0.11305054594936081</v>
      </c>
      <c r="G16" s="63">
        <v>-4.8101901957686377E-2</v>
      </c>
      <c r="H16" s="64">
        <v>-0.21307202356063959</v>
      </c>
      <c r="I16" s="65">
        <v>154.99379500000001</v>
      </c>
      <c r="J16" s="66">
        <v>-0.20636601556410294</v>
      </c>
      <c r="K16" s="67">
        <v>-0.19673131793944409</v>
      </c>
      <c r="L16" s="66">
        <v>-0.13011394798179443</v>
      </c>
      <c r="M16" s="66">
        <v>-0.11430372885609252</v>
      </c>
    </row>
    <row r="17" spans="1:14" s="22" customFormat="1" x14ac:dyDescent="0.2">
      <c r="C17" s="59" t="s">
        <v>22</v>
      </c>
      <c r="D17" s="60">
        <v>25.757073000000002</v>
      </c>
      <c r="E17" s="61">
        <v>-6.8628744580410461E-2</v>
      </c>
      <c r="F17" s="62">
        <v>1.0590656999077241E-2</v>
      </c>
      <c r="G17" s="63">
        <v>-1.126283224610003E-2</v>
      </c>
      <c r="H17" s="72">
        <v>5.4828553687392922E-2</v>
      </c>
      <c r="I17" s="65">
        <v>314.02252700000003</v>
      </c>
      <c r="J17" s="73">
        <v>2.6738515202098023E-2</v>
      </c>
      <c r="K17" s="67">
        <v>3.5780416344161958E-2</v>
      </c>
      <c r="L17" s="66">
        <v>5.9734837593805601E-3</v>
      </c>
      <c r="M17" s="66">
        <v>1.7360279475834295E-2</v>
      </c>
    </row>
    <row r="18" spans="1:14" s="22" customFormat="1" x14ac:dyDescent="0.2">
      <c r="C18" s="59" t="s">
        <v>23</v>
      </c>
      <c r="D18" s="60">
        <v>59.665217000000005</v>
      </c>
      <c r="E18" s="61">
        <v>-6.3435445680434355E-2</v>
      </c>
      <c r="F18" s="62">
        <v>1.9856708614420793E-2</v>
      </c>
      <c r="G18" s="63">
        <v>-4.1373808070909179E-3</v>
      </c>
      <c r="H18" s="64">
        <v>4.0187407824290089E-2</v>
      </c>
      <c r="I18" s="65">
        <v>698.48785399999997</v>
      </c>
      <c r="J18" s="66">
        <v>-1.1623969775357179E-2</v>
      </c>
      <c r="K18" s="67">
        <v>8.0263708467698258E-4</v>
      </c>
      <c r="L18" s="66">
        <v>2.8300377903226259E-2</v>
      </c>
      <c r="M18" s="66">
        <v>3.9021940337430117E-2</v>
      </c>
    </row>
    <row r="19" spans="1:14" s="22" customFormat="1" x14ac:dyDescent="0.2">
      <c r="A19" s="20"/>
      <c r="C19" s="68" t="s">
        <v>24</v>
      </c>
      <c r="D19" s="60">
        <v>38.136958</v>
      </c>
      <c r="E19" s="61">
        <v>-6.3138289484716226E-2</v>
      </c>
      <c r="F19" s="62">
        <v>1.4976347051185668E-2</v>
      </c>
      <c r="G19" s="63">
        <v>-5.0557413914316118E-3</v>
      </c>
      <c r="H19" s="64">
        <v>5.6918545544629717E-2</v>
      </c>
      <c r="I19" s="65">
        <v>444.33191599999998</v>
      </c>
      <c r="J19" s="66">
        <v>-2.9406560786234937E-2</v>
      </c>
      <c r="K19" s="67">
        <v>-1.8961214069107779E-2</v>
      </c>
      <c r="L19" s="66">
        <v>2.073569832114952E-2</v>
      </c>
      <c r="M19" s="66">
        <v>2.6750756923262786E-2</v>
      </c>
    </row>
    <row r="20" spans="1:14" s="22" customFormat="1" x14ac:dyDescent="0.2">
      <c r="A20" s="20"/>
      <c r="C20" s="68" t="s">
        <v>25</v>
      </c>
      <c r="D20" s="60">
        <v>21.528256999999996</v>
      </c>
      <c r="E20" s="61">
        <v>-6.3961477483168494E-2</v>
      </c>
      <c r="F20" s="62">
        <v>2.8475205383394098E-2</v>
      </c>
      <c r="G20" s="63">
        <v>-2.5328253993206484E-3</v>
      </c>
      <c r="H20" s="64">
        <v>1.0750571790949515E-2</v>
      </c>
      <c r="I20" s="65">
        <v>254.15593699999999</v>
      </c>
      <c r="J20" s="66">
        <v>2.1081877246937886E-2</v>
      </c>
      <c r="K20" s="67">
        <v>3.7163547772825378E-2</v>
      </c>
      <c r="L20" s="66">
        <v>4.1854502362152601E-2</v>
      </c>
      <c r="M20" s="66">
        <v>6.1261720676850429E-2</v>
      </c>
    </row>
    <row r="21" spans="1:14" s="22" customFormat="1" x14ac:dyDescent="0.2">
      <c r="C21" s="74" t="s">
        <v>26</v>
      </c>
      <c r="D21" s="51">
        <v>155.66646900000001</v>
      </c>
      <c r="E21" s="52">
        <v>-5.9147225959262584E-2</v>
      </c>
      <c r="F21" s="53">
        <v>1.5575301883881121E-2</v>
      </c>
      <c r="G21" s="54">
        <v>-2.2494696946692705E-2</v>
      </c>
      <c r="H21" s="75">
        <v>9.8007788773761817E-3</v>
      </c>
      <c r="I21" s="56">
        <v>1908.9694919999999</v>
      </c>
      <c r="J21" s="57">
        <v>2.1128023118151651E-2</v>
      </c>
      <c r="K21" s="58">
        <v>2.5196890207743072E-2</v>
      </c>
      <c r="L21" s="57">
        <v>1.6965891765088781E-2</v>
      </c>
      <c r="M21" s="57">
        <v>2.3230253279552304E-2</v>
      </c>
    </row>
    <row r="22" spans="1:14" s="22" customFormat="1" ht="12.75" customHeight="1" x14ac:dyDescent="0.2">
      <c r="C22" s="76" t="s">
        <v>27</v>
      </c>
      <c r="D22" s="60">
        <v>117.54770300000001</v>
      </c>
      <c r="E22" s="61">
        <v>-5.7215058797003393E-2</v>
      </c>
      <c r="F22" s="62">
        <v>2.0460291393080254E-2</v>
      </c>
      <c r="G22" s="63">
        <v>-2.0363597674408762E-2</v>
      </c>
      <c r="H22" s="64">
        <v>8.0443539719752266E-3</v>
      </c>
      <c r="I22" s="65">
        <v>1455.797975</v>
      </c>
      <c r="J22" s="66">
        <v>3.0883833428229979E-2</v>
      </c>
      <c r="K22" s="67">
        <v>3.4101930536456049E-2</v>
      </c>
      <c r="L22" s="66">
        <v>2.6536752729653612E-2</v>
      </c>
      <c r="M22" s="66">
        <v>3.1980387575883285E-2</v>
      </c>
    </row>
    <row r="23" spans="1:14" s="22" customFormat="1" ht="12.75" customHeight="1" x14ac:dyDescent="0.2">
      <c r="C23" s="77" t="s">
        <v>28</v>
      </c>
      <c r="D23" s="60">
        <v>110.762191</v>
      </c>
      <c r="E23" s="61">
        <v>-4.8140771935688775E-2</v>
      </c>
      <c r="F23" s="62">
        <v>2.9878532881904452E-2</v>
      </c>
      <c r="G23" s="63">
        <v>-1.2515144004954792E-2</v>
      </c>
      <c r="H23" s="64">
        <v>1.9880320914084537E-2</v>
      </c>
      <c r="I23" s="65">
        <v>1367.0486139999998</v>
      </c>
      <c r="J23" s="66">
        <v>3.9288901459858749E-2</v>
      </c>
      <c r="K23" s="67">
        <v>4.2029228712618938E-2</v>
      </c>
      <c r="L23" s="66">
        <v>3.4167496290804067E-2</v>
      </c>
      <c r="M23" s="66">
        <v>3.8670614447556595E-2</v>
      </c>
    </row>
    <row r="24" spans="1:14" s="22" customFormat="1" ht="12.75" customHeight="1" x14ac:dyDescent="0.2">
      <c r="A24" s="20"/>
      <c r="C24" s="70" t="s">
        <v>29</v>
      </c>
      <c r="D24" s="78">
        <v>6.7855120000000007</v>
      </c>
      <c r="E24" s="61">
        <v>-0.18416968567233527</v>
      </c>
      <c r="F24" s="62">
        <v>-0.11313436978441826</v>
      </c>
      <c r="G24" s="63">
        <v>-0.13376925290524111</v>
      </c>
      <c r="H24" s="64">
        <v>-0.12976897178330471</v>
      </c>
      <c r="I24" s="65">
        <v>88.749361000000007</v>
      </c>
      <c r="J24" s="66">
        <v>-8.3310820490029469E-2</v>
      </c>
      <c r="K24" s="67">
        <v>-7.4073171055256348E-2</v>
      </c>
      <c r="L24" s="66">
        <v>-8.1914744178507748E-2</v>
      </c>
      <c r="M24" s="66">
        <v>-6.2291766132137605E-2</v>
      </c>
    </row>
    <row r="25" spans="1:14" s="22" customFormat="1" ht="12.75" customHeight="1" x14ac:dyDescent="0.2">
      <c r="C25" s="76" t="s">
        <v>30</v>
      </c>
      <c r="D25" s="60">
        <v>38.118766000000001</v>
      </c>
      <c r="E25" s="61">
        <v>-6.505594038219098E-2</v>
      </c>
      <c r="F25" s="62">
        <v>2.1327312577335E-4</v>
      </c>
      <c r="G25" s="63">
        <v>-2.9269952389274434E-2</v>
      </c>
      <c r="H25" s="64">
        <v>1.5274044626173211E-2</v>
      </c>
      <c r="I25" s="65">
        <v>453.17151699999999</v>
      </c>
      <c r="J25" s="66">
        <v>-8.9996729624580718E-3</v>
      </c>
      <c r="K25" s="67">
        <v>-2.3548603113088262E-3</v>
      </c>
      <c r="L25" s="66">
        <v>-1.1947584500405783E-2</v>
      </c>
      <c r="M25" s="66">
        <v>-3.9700175182120212E-3</v>
      </c>
    </row>
    <row r="26" spans="1:14" s="22" customFormat="1" ht="12.75" customHeight="1" x14ac:dyDescent="0.2">
      <c r="C26" s="79" t="s">
        <v>31</v>
      </c>
      <c r="D26" s="80">
        <v>356.38884500000006</v>
      </c>
      <c r="E26" s="81">
        <v>-8.0849599370187875E-2</v>
      </c>
      <c r="F26" s="82">
        <v>-5.074817285190103E-3</v>
      </c>
      <c r="G26" s="83">
        <v>-2.7086516738003885E-2</v>
      </c>
      <c r="H26" s="84">
        <v>-2.4028086410765592E-3</v>
      </c>
      <c r="I26" s="85">
        <v>4397.6268240000009</v>
      </c>
      <c r="J26" s="86">
        <v>-8.052581446182927E-5</v>
      </c>
      <c r="K26" s="87">
        <v>6.6756874125699639E-3</v>
      </c>
      <c r="L26" s="86">
        <v>-6.6950732744932573E-3</v>
      </c>
      <c r="M26" s="86">
        <v>3.3826783513604131E-3</v>
      </c>
    </row>
    <row r="27" spans="1:14" s="22" customFormat="1" ht="12.75" hidden="1" customHeight="1" x14ac:dyDescent="0.2">
      <c r="C27" s="59"/>
      <c r="D27" s="60"/>
      <c r="E27" s="61"/>
      <c r="F27" s="62"/>
      <c r="G27" s="63"/>
      <c r="H27" s="88"/>
      <c r="I27" s="65"/>
      <c r="J27" s="66"/>
      <c r="K27" s="67"/>
      <c r="L27" s="66"/>
      <c r="M27" s="66"/>
    </row>
    <row r="28" spans="1:14" s="22" customFormat="1" ht="12.75" hidden="1" customHeight="1" x14ac:dyDescent="0.2">
      <c r="C28" s="59"/>
      <c r="D28" s="60"/>
      <c r="E28" s="61"/>
      <c r="F28" s="62"/>
      <c r="G28" s="63"/>
      <c r="H28" s="88"/>
      <c r="I28" s="65"/>
      <c r="J28" s="66"/>
      <c r="K28" s="67"/>
      <c r="L28" s="66"/>
      <c r="M28" s="66"/>
    </row>
    <row r="29" spans="1:14" s="22" customFormat="1" ht="12.75" hidden="1" customHeight="1" x14ac:dyDescent="0.2">
      <c r="C29" s="59"/>
      <c r="D29" s="60"/>
      <c r="E29" s="61"/>
      <c r="F29" s="62"/>
      <c r="G29" s="63"/>
      <c r="H29" s="88"/>
      <c r="I29" s="65"/>
      <c r="J29" s="66"/>
      <c r="K29" s="67"/>
      <c r="L29" s="66"/>
      <c r="M29" s="66"/>
    </row>
    <row r="30" spans="1:14" s="22" customFormat="1" ht="12.75" customHeight="1" x14ac:dyDescent="0.2">
      <c r="C30" s="89"/>
      <c r="D30" s="44"/>
      <c r="E30" s="45"/>
      <c r="F30" s="90"/>
      <c r="G30" s="45"/>
      <c r="H30" s="48"/>
      <c r="I30" s="91"/>
      <c r="J30" s="90"/>
      <c r="K30" s="45"/>
      <c r="L30" s="92"/>
      <c r="M30" s="45"/>
    </row>
    <row r="31" spans="1:14" s="22" customFormat="1" ht="12.75" customHeight="1" x14ac:dyDescent="0.2">
      <c r="C31" s="76" t="s">
        <v>32</v>
      </c>
      <c r="D31" s="93">
        <v>37.722686000000003</v>
      </c>
      <c r="E31" s="66">
        <v>-2.2298938702275173E-2</v>
      </c>
      <c r="F31" s="94">
        <v>7.1668836298326433E-2</v>
      </c>
      <c r="G31" s="66">
        <v>-4.4668566456308567E-2</v>
      </c>
      <c r="H31" s="95">
        <v>1.7500834105594221E-2</v>
      </c>
      <c r="I31" s="96">
        <v>670.78599199999996</v>
      </c>
      <c r="J31" s="66">
        <v>5.9635116505893926E-2</v>
      </c>
      <c r="K31" s="66">
        <v>7.0997143554309972E-2</v>
      </c>
      <c r="L31" s="66">
        <v>6.6880013841106312E-2</v>
      </c>
      <c r="M31" s="66">
        <v>7.9670392864489958E-2</v>
      </c>
      <c r="N31" s="97"/>
    </row>
    <row r="32" spans="1:14" s="22" customFormat="1" ht="12.75" customHeight="1" x14ac:dyDescent="0.2">
      <c r="C32" s="98" t="s">
        <v>33</v>
      </c>
      <c r="D32" s="60">
        <v>31.747467</v>
      </c>
      <c r="E32" s="66">
        <v>-9.6266047434777624E-3</v>
      </c>
      <c r="F32" s="94">
        <v>7.4450734403856744E-2</v>
      </c>
      <c r="G32" s="66">
        <v>-4.0543962864205918E-2</v>
      </c>
      <c r="H32" s="95">
        <v>2.9132252152501703E-3</v>
      </c>
      <c r="I32" s="96">
        <v>537.85475199999996</v>
      </c>
      <c r="J32" s="66">
        <v>5.606541783758856E-2</v>
      </c>
      <c r="K32" s="66">
        <v>6.8268563379325409E-2</v>
      </c>
      <c r="L32" s="66">
        <v>7.0026737990797061E-2</v>
      </c>
      <c r="M32" s="66">
        <v>8.3579116523799124E-2</v>
      </c>
      <c r="N32" s="97"/>
    </row>
    <row r="33" spans="2:14" s="22" customFormat="1" ht="12.75" customHeight="1" x14ac:dyDescent="0.2">
      <c r="C33" s="98" t="s">
        <v>34</v>
      </c>
      <c r="D33" s="60">
        <v>1.9293750000000001</v>
      </c>
      <c r="E33" s="66">
        <v>-4.0665829398638387E-3</v>
      </c>
      <c r="F33" s="94">
        <v>0.1200163752118768</v>
      </c>
      <c r="G33" s="66">
        <v>-6.3552736191655357E-2</v>
      </c>
      <c r="H33" s="95">
        <v>0.17009905938601344</v>
      </c>
      <c r="I33" s="96">
        <v>55.164501999999999</v>
      </c>
      <c r="J33" s="66">
        <v>0.10977793498125266</v>
      </c>
      <c r="K33" s="66">
        <v>0.14759902830140326</v>
      </c>
      <c r="L33" s="66">
        <v>0.12189864882463075</v>
      </c>
      <c r="M33" s="66">
        <v>0.1225734096584834</v>
      </c>
      <c r="N33" s="97"/>
    </row>
    <row r="34" spans="2:14" s="22" customFormat="1" ht="12.75" customHeight="1" x14ac:dyDescent="0.2">
      <c r="C34" s="99" t="s">
        <v>35</v>
      </c>
      <c r="D34" s="100">
        <v>3.699595</v>
      </c>
      <c r="E34" s="101">
        <v>-0.10254737067322861</v>
      </c>
      <c r="F34" s="102">
        <v>7.7548523737120956E-3</v>
      </c>
      <c r="G34" s="101">
        <v>-6.1189984925315577E-2</v>
      </c>
      <c r="H34" s="103">
        <v>1.7457132263327679E-2</v>
      </c>
      <c r="I34" s="104">
        <v>67.774947999999995</v>
      </c>
      <c r="J34" s="101">
        <v>1.787557587546984E-2</v>
      </c>
      <c r="K34" s="101">
        <v>2.6152175272929679E-2</v>
      </c>
      <c r="L34" s="101">
        <v>1.1614262117428886E-2</v>
      </c>
      <c r="M34" s="101">
        <v>1.1274894076148678E-2</v>
      </c>
      <c r="N34" s="97"/>
    </row>
    <row r="35" spans="2:14" s="22" customFormat="1" ht="12.75" customHeight="1" x14ac:dyDescent="0.2">
      <c r="C35" s="105"/>
      <c r="D35" s="106"/>
      <c r="E35" s="67"/>
      <c r="F35" s="67"/>
      <c r="G35" s="67"/>
      <c r="H35" s="67"/>
      <c r="I35" s="106"/>
      <c r="J35" s="67"/>
      <c r="K35" s="67"/>
      <c r="L35" s="67"/>
      <c r="M35" s="67"/>
      <c r="N35" s="97"/>
    </row>
    <row r="36" spans="2:14" s="22" customFormat="1" ht="12.75" customHeight="1" x14ac:dyDescent="0.2">
      <c r="B36" s="107"/>
      <c r="C36" s="108"/>
      <c r="E36" s="109"/>
      <c r="F36" s="109"/>
      <c r="G36" s="109"/>
      <c r="H36" s="109"/>
      <c r="I36" s="110"/>
      <c r="J36" s="109"/>
      <c r="K36" s="109"/>
      <c r="L36" s="109"/>
      <c r="M36" s="109"/>
    </row>
    <row r="37" spans="2:14" s="22" customFormat="1" ht="29.25" customHeight="1" x14ac:dyDescent="0.2">
      <c r="B37" s="107"/>
      <c r="C37" s="25" t="s">
        <v>36</v>
      </c>
      <c r="D37" s="26" t="s">
        <v>6</v>
      </c>
      <c r="E37" s="27"/>
      <c r="F37" s="27"/>
      <c r="G37" s="28"/>
      <c r="H37" s="26" t="s">
        <v>8</v>
      </c>
      <c r="I37" s="27"/>
      <c r="J37" s="27"/>
      <c r="K37" s="28"/>
      <c r="L37" s="26" t="s">
        <v>9</v>
      </c>
      <c r="M37" s="28"/>
    </row>
    <row r="38" spans="2:14" s="22" customFormat="1" ht="53.25" customHeight="1" x14ac:dyDescent="0.2">
      <c r="B38" s="107"/>
      <c r="C38" s="29"/>
      <c r="D38" s="30" t="str">
        <f>D5</f>
        <v>Données brutes  mars 2024</v>
      </c>
      <c r="E38" s="111" t="str">
        <f>E5</f>
        <v>Taux de croissance  mars 2024 / mars 2023</v>
      </c>
      <c r="F38" s="112"/>
      <c r="G38" s="33" t="str">
        <f>G5</f>
        <v>Taux de croissance  mars 2024 / fev 2024</v>
      </c>
      <c r="H38" s="34" t="str">
        <f>H5</f>
        <v>Rappel :
Taux ACM CVS-CJO à fin mars 2023</v>
      </c>
      <c r="I38" s="35" t="str">
        <f>I5</f>
        <v>Données brutes avril 2023 - mars 2024</v>
      </c>
      <c r="J38" s="111" t="str">
        <f>J5</f>
        <v>Taux ACM (avril 2023 - mars 2024 / avril 2022 - mars 2023)</v>
      </c>
      <c r="K38" s="113"/>
      <c r="L38" s="31" t="str">
        <f>L5</f>
        <v>( janv à mars 2024 ) /
( janv à mars 2023 )</v>
      </c>
      <c r="M38" s="37"/>
    </row>
    <row r="39" spans="2:14" s="22" customFormat="1" ht="40.5" customHeight="1" x14ac:dyDescent="0.2">
      <c r="B39" s="107"/>
      <c r="C39" s="38"/>
      <c r="D39" s="39"/>
      <c r="E39" s="33" t="s">
        <v>10</v>
      </c>
      <c r="F39" s="40" t="s">
        <v>11</v>
      </c>
      <c r="G39" s="33" t="s">
        <v>11</v>
      </c>
      <c r="H39" s="41"/>
      <c r="I39" s="42"/>
      <c r="J39" s="33" t="s">
        <v>10</v>
      </c>
      <c r="K39" s="33" t="s">
        <v>11</v>
      </c>
      <c r="L39" s="33" t="s">
        <v>10</v>
      </c>
      <c r="M39" s="33" t="s">
        <v>11</v>
      </c>
    </row>
    <row r="40" spans="2:14" s="22" customFormat="1" ht="12.75" customHeight="1" x14ac:dyDescent="0.2">
      <c r="B40" s="107"/>
      <c r="C40" s="43" t="s">
        <v>12</v>
      </c>
      <c r="D40" s="44">
        <v>191.24632699999998</v>
      </c>
      <c r="E40" s="45">
        <v>-9.3529567040741113E-2</v>
      </c>
      <c r="F40" s="46">
        <v>-1.76988878261094E-2</v>
      </c>
      <c r="G40" s="47">
        <v>-2.3616955457233857E-2</v>
      </c>
      <c r="H40" s="48">
        <v>-9.6695541833548004E-3</v>
      </c>
      <c r="I40" s="114">
        <v>2393.389353</v>
      </c>
      <c r="J40" s="45">
        <v>-1.6350077835006083E-2</v>
      </c>
      <c r="K40" s="47">
        <v>-9.2356452756440222E-3</v>
      </c>
      <c r="L40" s="45">
        <v>-2.3239153485799857E-2</v>
      </c>
      <c r="M40" s="45">
        <v>-1.3724973456504919E-2</v>
      </c>
    </row>
    <row r="41" spans="2:14" s="22" customFormat="1" ht="12.75" customHeight="1" x14ac:dyDescent="0.2">
      <c r="B41" s="107"/>
      <c r="C41" s="50" t="s">
        <v>13</v>
      </c>
      <c r="D41" s="51">
        <v>111.29749599999997</v>
      </c>
      <c r="E41" s="52">
        <v>-0.11115858094273168</v>
      </c>
      <c r="F41" s="53">
        <v>-3.6616467899614258E-2</v>
      </c>
      <c r="G41" s="54">
        <v>-2.6980520637323036E-2</v>
      </c>
      <c r="H41" s="55">
        <v>-1.7623821434122999E-2</v>
      </c>
      <c r="I41" s="56">
        <v>1404.1093359999998</v>
      </c>
      <c r="J41" s="57">
        <v>-3.1501377729620583E-2</v>
      </c>
      <c r="K41" s="58">
        <v>-2.2619280750793336E-2</v>
      </c>
      <c r="L41" s="57">
        <v>-4.0504503019187066E-2</v>
      </c>
      <c r="M41" s="57">
        <v>-2.9424309282764738E-2</v>
      </c>
    </row>
    <row r="42" spans="2:14" s="22" customFormat="1" ht="12.75" customHeight="1" x14ac:dyDescent="0.2">
      <c r="B42" s="107"/>
      <c r="C42" s="59" t="s">
        <v>14</v>
      </c>
      <c r="D42" s="60">
        <v>36.027723999999999</v>
      </c>
      <c r="E42" s="61">
        <v>-0.11911722684007886</v>
      </c>
      <c r="F42" s="62">
        <v>-4.2863308461838612E-2</v>
      </c>
      <c r="G42" s="63">
        <v>-3.0245301093786869E-2</v>
      </c>
      <c r="H42" s="64">
        <v>-5.823670563923633E-4</v>
      </c>
      <c r="I42" s="65">
        <v>448.14600299999995</v>
      </c>
      <c r="J42" s="66">
        <v>-1.6806253670843208E-2</v>
      </c>
      <c r="K42" s="67">
        <v>-6.4014455224711275E-3</v>
      </c>
      <c r="L42" s="66">
        <v>-3.5101765477918212E-2</v>
      </c>
      <c r="M42" s="66">
        <v>-2.4876710700209914E-2</v>
      </c>
    </row>
    <row r="43" spans="2:14" s="22" customFormat="1" ht="12.75" customHeight="1" x14ac:dyDescent="0.2">
      <c r="B43" s="107"/>
      <c r="C43" s="68" t="s">
        <v>15</v>
      </c>
      <c r="D43" s="60">
        <v>10.307090000000001</v>
      </c>
      <c r="E43" s="61">
        <v>-0.11856719803878402</v>
      </c>
      <c r="F43" s="62">
        <v>-4.4143580935197768E-2</v>
      </c>
      <c r="G43" s="63">
        <v>-5.6302266496231934E-2</v>
      </c>
      <c r="H43" s="64">
        <v>-4.9900946663393286E-2</v>
      </c>
      <c r="I43" s="65">
        <v>123.98144899999998</v>
      </c>
      <c r="J43" s="66">
        <v>-4.6082222842806386E-2</v>
      </c>
      <c r="K43" s="67">
        <v>-3.8250359279155211E-2</v>
      </c>
      <c r="L43" s="66">
        <v>-3.0803357247216279E-2</v>
      </c>
      <c r="M43" s="66">
        <v>-1.825081781795479E-2</v>
      </c>
    </row>
    <row r="44" spans="2:14" s="22" customFormat="1" ht="12.75" customHeight="1" x14ac:dyDescent="0.2">
      <c r="B44" s="107"/>
      <c r="C44" s="68" t="s">
        <v>16</v>
      </c>
      <c r="D44" s="60">
        <v>20.189662999999999</v>
      </c>
      <c r="E44" s="61">
        <v>-8.1587923230022286E-2</v>
      </c>
      <c r="F44" s="62">
        <v>2.2612674408883926E-4</v>
      </c>
      <c r="G44" s="63">
        <v>-1.6388697656314122E-2</v>
      </c>
      <c r="H44" s="64">
        <v>1.8955542003958881E-2</v>
      </c>
      <c r="I44" s="65">
        <v>258.83744999999999</v>
      </c>
      <c r="J44" s="66">
        <v>8.8977323139611819E-3</v>
      </c>
      <c r="K44" s="67">
        <v>1.9954030424277125E-2</v>
      </c>
      <c r="L44" s="66">
        <v>-4.3713420317793572E-3</v>
      </c>
      <c r="M44" s="66">
        <v>8.6121948934603232E-3</v>
      </c>
    </row>
    <row r="45" spans="2:14" s="22" customFormat="1" ht="12.75" customHeight="1" x14ac:dyDescent="0.2">
      <c r="B45" s="107"/>
      <c r="C45" s="68" t="s">
        <v>17</v>
      </c>
      <c r="D45" s="60">
        <v>5.3735010000000001</v>
      </c>
      <c r="E45" s="61">
        <v>-0.23801582107732777</v>
      </c>
      <c r="F45" s="62">
        <v>-0.20063282831924334</v>
      </c>
      <c r="G45" s="63">
        <v>-3.4150426879217433E-2</v>
      </c>
      <c r="H45" s="64">
        <v>2.5265301566173903E-2</v>
      </c>
      <c r="I45" s="65">
        <v>63.474906000000004</v>
      </c>
      <c r="J45" s="66">
        <v>-6.0862641736713741E-2</v>
      </c>
      <c r="K45" s="67">
        <v>-4.7935531798853015E-2</v>
      </c>
      <c r="L45" s="66">
        <v>-0.15566484273423209</v>
      </c>
      <c r="M45" s="66">
        <v>-0.1661374477803319</v>
      </c>
    </row>
    <row r="46" spans="2:14" s="22" customFormat="1" ht="12.75" customHeight="1" x14ac:dyDescent="0.2">
      <c r="B46" s="107"/>
      <c r="C46" s="69" t="s">
        <v>18</v>
      </c>
      <c r="D46" s="60">
        <v>45.132477000000002</v>
      </c>
      <c r="E46" s="61">
        <v>-0.11261568861657334</v>
      </c>
      <c r="F46" s="62">
        <v>-4.533874315442854E-2</v>
      </c>
      <c r="G46" s="63">
        <v>-3.7198780545403709E-2</v>
      </c>
      <c r="H46" s="64">
        <v>-2.3546603825355894E-2</v>
      </c>
      <c r="I46" s="65">
        <v>582.20082599999989</v>
      </c>
      <c r="J46" s="66">
        <v>-3.6970026434291925E-2</v>
      </c>
      <c r="K46" s="67">
        <v>-3.113279374412925E-2</v>
      </c>
      <c r="L46" s="66">
        <v>-5.368116290089775E-2</v>
      </c>
      <c r="M46" s="66">
        <v>-4.4962295892350679E-2</v>
      </c>
    </row>
    <row r="47" spans="2:14" s="22" customFormat="1" ht="12.75" customHeight="1" x14ac:dyDescent="0.2">
      <c r="B47" s="107"/>
      <c r="C47" s="70" t="s">
        <v>19</v>
      </c>
      <c r="D47" s="60">
        <v>10.185083000000001</v>
      </c>
      <c r="E47" s="61">
        <v>-0.12829038811259663</v>
      </c>
      <c r="F47" s="62">
        <v>-5.6958057921742911E-2</v>
      </c>
      <c r="G47" s="63">
        <v>-2.044843463213708E-2</v>
      </c>
      <c r="H47" s="64">
        <v>-1.6256188572343344E-3</v>
      </c>
      <c r="I47" s="65">
        <v>121.64654000000003</v>
      </c>
      <c r="J47" s="66">
        <v>-1.3179910798985506E-2</v>
      </c>
      <c r="K47" s="67">
        <v>-2.81330682828973E-3</v>
      </c>
      <c r="L47" s="66">
        <v>-5.7402558761699751E-2</v>
      </c>
      <c r="M47" s="66">
        <v>-4.0172584708181525E-2</v>
      </c>
    </row>
    <row r="48" spans="2:14" s="22" customFormat="1" ht="12.75" customHeight="1" x14ac:dyDescent="0.2">
      <c r="B48" s="107"/>
      <c r="C48" s="70" t="s">
        <v>20</v>
      </c>
      <c r="D48" s="60">
        <v>33.583374000000006</v>
      </c>
      <c r="E48" s="61">
        <v>-0.10883201772773765</v>
      </c>
      <c r="F48" s="62">
        <v>-4.2226426506431047E-2</v>
      </c>
      <c r="G48" s="63">
        <v>-4.0871432466675794E-2</v>
      </c>
      <c r="H48" s="64">
        <v>-3.1242060371702518E-2</v>
      </c>
      <c r="I48" s="65">
        <v>445.57942200000002</v>
      </c>
      <c r="J48" s="66">
        <v>-4.5742834239076657E-2</v>
      </c>
      <c r="K48" s="67">
        <v>-4.1197332340949022E-2</v>
      </c>
      <c r="L48" s="66">
        <v>-5.4763683846738576E-2</v>
      </c>
      <c r="M48" s="66">
        <v>-4.8250918609849758E-2</v>
      </c>
    </row>
    <row r="49" spans="2:13" s="22" customFormat="1" ht="12.75" customHeight="1" x14ac:dyDescent="0.2">
      <c r="B49" s="107"/>
      <c r="C49" s="71" t="s">
        <v>21</v>
      </c>
      <c r="D49" s="60">
        <v>5.5734520000000005</v>
      </c>
      <c r="E49" s="61">
        <v>-0.21812555859928295</v>
      </c>
      <c r="F49" s="62">
        <v>-0.12804137510975888</v>
      </c>
      <c r="G49" s="63">
        <v>-3.7322805307146267E-2</v>
      </c>
      <c r="H49" s="64">
        <v>-0.16836314106685246</v>
      </c>
      <c r="I49" s="65">
        <v>72.484944999999996</v>
      </c>
      <c r="J49" s="66">
        <v>-0.20301644513068906</v>
      </c>
      <c r="K49" s="67">
        <v>-0.19075088734136492</v>
      </c>
      <c r="L49" s="66">
        <v>-0.15490531096364557</v>
      </c>
      <c r="M49" s="66">
        <v>-0.13074402703753718</v>
      </c>
    </row>
    <row r="50" spans="2:13" s="22" customFormat="1" ht="12.75" customHeight="1" x14ac:dyDescent="0.2">
      <c r="B50" s="107"/>
      <c r="C50" s="59" t="s">
        <v>22</v>
      </c>
      <c r="D50" s="60">
        <v>13.002459</v>
      </c>
      <c r="E50" s="61">
        <v>-9.9243798842927333E-2</v>
      </c>
      <c r="F50" s="62">
        <v>-2.2466020069827564E-2</v>
      </c>
      <c r="G50" s="63">
        <v>-1.7616269932167916E-2</v>
      </c>
      <c r="H50" s="72">
        <v>2.6086669222124881E-2</v>
      </c>
      <c r="I50" s="65">
        <v>162.66601599999998</v>
      </c>
      <c r="J50" s="73">
        <v>-1.3077926766607018E-3</v>
      </c>
      <c r="K50" s="67">
        <v>9.2057983116149433E-3</v>
      </c>
      <c r="L50" s="66">
        <v>-1.829573703105225E-2</v>
      </c>
      <c r="M50" s="66">
        <v>-5.437174459630767E-3</v>
      </c>
    </row>
    <row r="51" spans="2:13" s="22" customFormat="1" ht="12.75" customHeight="1" x14ac:dyDescent="0.2">
      <c r="B51" s="107"/>
      <c r="C51" s="59" t="s">
        <v>23</v>
      </c>
      <c r="D51" s="60">
        <v>9.5090570000000003</v>
      </c>
      <c r="E51" s="61">
        <v>-2.7711736509312801E-2</v>
      </c>
      <c r="F51" s="62">
        <v>6.1402764918029318E-2</v>
      </c>
      <c r="G51" s="63">
        <v>3.0073123640524724E-2</v>
      </c>
      <c r="H51" s="64">
        <v>2.300822449143114E-2</v>
      </c>
      <c r="I51" s="65">
        <v>110.298322</v>
      </c>
      <c r="J51" s="66">
        <v>2.4634387609906438E-2</v>
      </c>
      <c r="K51" s="67">
        <v>3.6481274629229787E-2</v>
      </c>
      <c r="L51" s="66">
        <v>4.6734123012103446E-2</v>
      </c>
      <c r="M51" s="66">
        <v>5.6575133363533814E-2</v>
      </c>
    </row>
    <row r="52" spans="2:13" s="22" customFormat="1" ht="12.75" customHeight="1" x14ac:dyDescent="0.2">
      <c r="B52" s="107"/>
      <c r="C52" s="68" t="s">
        <v>24</v>
      </c>
      <c r="D52" s="60">
        <v>6.1802619999999999</v>
      </c>
      <c r="E52" s="61">
        <v>-1.8814866877954195E-3</v>
      </c>
      <c r="F52" s="62">
        <v>9.0685770213980721E-2</v>
      </c>
      <c r="G52" s="63">
        <v>3.3650059164387125E-2</v>
      </c>
      <c r="H52" s="64">
        <v>4.2827627475545249E-2</v>
      </c>
      <c r="I52" s="65">
        <v>71.014786999999998</v>
      </c>
      <c r="J52" s="66">
        <v>2.9106655070035181E-2</v>
      </c>
      <c r="K52" s="67">
        <v>3.9913443667709547E-2</v>
      </c>
      <c r="L52" s="66">
        <v>6.7928614836162415E-2</v>
      </c>
      <c r="M52" s="66">
        <v>7.4348907126445374E-2</v>
      </c>
    </row>
    <row r="53" spans="2:13" s="22" customFormat="1" ht="12.75" customHeight="1" x14ac:dyDescent="0.2">
      <c r="B53" s="107"/>
      <c r="C53" s="68" t="s">
        <v>25</v>
      </c>
      <c r="D53" s="60">
        <v>3.3287939999999998</v>
      </c>
      <c r="E53" s="61">
        <v>-7.2285913034172422E-2</v>
      </c>
      <c r="F53" s="62">
        <v>1.0566330601823104E-2</v>
      </c>
      <c r="G53" s="63">
        <v>2.3437326693243277E-2</v>
      </c>
      <c r="H53" s="64">
        <v>-1.0619129087857893E-2</v>
      </c>
      <c r="I53" s="65">
        <v>39.283533999999996</v>
      </c>
      <c r="J53" s="66">
        <v>1.664752903247102E-2</v>
      </c>
      <c r="K53" s="67">
        <v>3.0343374601876194E-2</v>
      </c>
      <c r="L53" s="66">
        <v>8.8769053063042502E-3</v>
      </c>
      <c r="M53" s="66">
        <v>2.4280392827374486E-2</v>
      </c>
    </row>
    <row r="54" spans="2:13" s="22" customFormat="1" ht="12.75" customHeight="1" x14ac:dyDescent="0.2">
      <c r="B54" s="107"/>
      <c r="C54" s="74" t="s">
        <v>26</v>
      </c>
      <c r="D54" s="51">
        <v>79.948831000000013</v>
      </c>
      <c r="E54" s="52">
        <v>-6.7790638037202533E-2</v>
      </c>
      <c r="F54" s="53">
        <v>9.6849323337906412E-3</v>
      </c>
      <c r="G54" s="54">
        <v>-1.8932934754974484E-2</v>
      </c>
      <c r="H54" s="75">
        <v>2.2729917119452825E-3</v>
      </c>
      <c r="I54" s="56">
        <v>989.28001700000004</v>
      </c>
      <c r="J54" s="57">
        <v>5.9869257557367828E-3</v>
      </c>
      <c r="K54" s="58">
        <v>1.0459656298402953E-2</v>
      </c>
      <c r="L54" s="57">
        <v>2.4852042250618211E-3</v>
      </c>
      <c r="M54" s="57">
        <v>8.9312156307943535E-3</v>
      </c>
    </row>
    <row r="55" spans="2:13" s="22" customFormat="1" ht="12.75" customHeight="1" x14ac:dyDescent="0.2">
      <c r="B55" s="107"/>
      <c r="C55" s="76" t="s">
        <v>27</v>
      </c>
      <c r="D55" s="60">
        <v>59.478205000000003</v>
      </c>
      <c r="E55" s="61">
        <v>-6.2265199562467677E-2</v>
      </c>
      <c r="F55" s="62">
        <v>2.1066710663685928E-2</v>
      </c>
      <c r="G55" s="63">
        <v>-1.1620733241948011E-2</v>
      </c>
      <c r="H55" s="64">
        <v>8.0766903731779305E-3</v>
      </c>
      <c r="I55" s="65">
        <v>741.69718400000022</v>
      </c>
      <c r="J55" s="66">
        <v>2.0066274770303538E-2</v>
      </c>
      <c r="K55" s="67">
        <v>2.3700085086636902E-2</v>
      </c>
      <c r="L55" s="66">
        <v>1.494554526979508E-2</v>
      </c>
      <c r="M55" s="66">
        <v>2.0676013753402556E-2</v>
      </c>
    </row>
    <row r="56" spans="2:13" s="22" customFormat="1" ht="12.75" customHeight="1" x14ac:dyDescent="0.2">
      <c r="B56" s="107"/>
      <c r="C56" s="77" t="s">
        <v>28</v>
      </c>
      <c r="D56" s="60">
        <v>56.805851000000004</v>
      </c>
      <c r="E56" s="61">
        <v>-4.9621018531351258E-2</v>
      </c>
      <c r="F56" s="62">
        <v>2.8665017092027734E-2</v>
      </c>
      <c r="G56" s="63">
        <v>-6.9547806042650206E-3</v>
      </c>
      <c r="H56" s="64">
        <v>2.4695962144388961E-2</v>
      </c>
      <c r="I56" s="65">
        <v>704.93082300000003</v>
      </c>
      <c r="J56" s="66">
        <v>2.9825316539325408E-2</v>
      </c>
      <c r="K56" s="67">
        <v>3.2209509869326025E-2</v>
      </c>
      <c r="L56" s="66">
        <v>2.6903831609093487E-2</v>
      </c>
      <c r="M56" s="66">
        <v>3.0811024430329459E-2</v>
      </c>
    </row>
    <row r="57" spans="2:13" s="22" customFormat="1" ht="12.75" customHeight="1" x14ac:dyDescent="0.2">
      <c r="B57" s="107"/>
      <c r="C57" s="70" t="s">
        <v>29</v>
      </c>
      <c r="D57" s="78">
        <v>2.6723539999999999</v>
      </c>
      <c r="E57" s="61">
        <v>-0.26899879504724755</v>
      </c>
      <c r="F57" s="62">
        <v>-0.111621192508922</v>
      </c>
      <c r="G57" s="63">
        <v>-9.7377385569056285E-2</v>
      </c>
      <c r="H57" s="64">
        <v>-0.2020588936643064</v>
      </c>
      <c r="I57" s="65">
        <v>36.766360999999996</v>
      </c>
      <c r="J57" s="66">
        <v>-0.13677595111372109</v>
      </c>
      <c r="K57" s="67">
        <v>-0.11446935627415988</v>
      </c>
      <c r="L57" s="66">
        <v>-0.18146487207553996</v>
      </c>
      <c r="M57" s="66">
        <v>-0.14629345044371955</v>
      </c>
    </row>
    <row r="58" spans="2:13" s="22" customFormat="1" ht="12.75" customHeight="1" x14ac:dyDescent="0.2">
      <c r="B58" s="107"/>
      <c r="C58" s="76" t="s">
        <v>30</v>
      </c>
      <c r="D58" s="60">
        <v>20.470625999999999</v>
      </c>
      <c r="E58" s="61">
        <v>-8.348177982126781E-2</v>
      </c>
      <c r="F58" s="62">
        <v>-2.3508802505138648E-2</v>
      </c>
      <c r="G58" s="63">
        <v>-4.0578345093716384E-2</v>
      </c>
      <c r="H58" s="64">
        <v>-1.3873984191664857E-2</v>
      </c>
      <c r="I58" s="65">
        <v>247.58283300000002</v>
      </c>
      <c r="J58" s="66">
        <v>-3.395752991424672E-2</v>
      </c>
      <c r="K58" s="67">
        <v>-2.7197675795198606E-2</v>
      </c>
      <c r="L58" s="66">
        <v>-3.2451850128861537E-2</v>
      </c>
      <c r="M58" s="66">
        <v>-2.5088061341562717E-2</v>
      </c>
    </row>
    <row r="59" spans="2:13" s="22" customFormat="1" ht="12.75" customHeight="1" x14ac:dyDescent="0.2">
      <c r="B59" s="107"/>
      <c r="C59" s="79" t="s">
        <v>31</v>
      </c>
      <c r="D59" s="80">
        <v>181.73726999999997</v>
      </c>
      <c r="E59" s="81">
        <v>-9.6728904739462385E-2</v>
      </c>
      <c r="F59" s="82">
        <v>-2.1351119436897825E-2</v>
      </c>
      <c r="G59" s="83">
        <v>-2.6158748691042732E-2</v>
      </c>
      <c r="H59" s="84">
        <v>-1.1129970159870495E-2</v>
      </c>
      <c r="I59" s="85">
        <v>2283.0910310000004</v>
      </c>
      <c r="J59" s="86">
        <v>-1.8247212538385349E-2</v>
      </c>
      <c r="K59" s="87">
        <v>-1.1349333470288214E-2</v>
      </c>
      <c r="L59" s="86">
        <v>-2.6617767758726818E-2</v>
      </c>
      <c r="M59" s="86">
        <v>-1.6967349870733894E-2</v>
      </c>
    </row>
    <row r="60" spans="2:13" s="22" customFormat="1" ht="12.75" hidden="1" customHeight="1" x14ac:dyDescent="0.2">
      <c r="B60" s="107"/>
      <c r="C60" s="59"/>
      <c r="D60" s="60"/>
      <c r="E60" s="61"/>
      <c r="F60" s="62"/>
      <c r="G60" s="63"/>
      <c r="H60" s="63"/>
      <c r="I60" s="65"/>
      <c r="J60" s="66"/>
      <c r="K60" s="67"/>
      <c r="L60" s="66"/>
      <c r="M60" s="66"/>
    </row>
    <row r="61" spans="2:13" s="22" customFormat="1" ht="12.75" hidden="1" customHeight="1" x14ac:dyDescent="0.2">
      <c r="B61" s="107"/>
      <c r="C61" s="59"/>
      <c r="D61" s="60"/>
      <c r="E61" s="61"/>
      <c r="F61" s="62"/>
      <c r="G61" s="63"/>
      <c r="H61" s="63"/>
      <c r="I61" s="65"/>
      <c r="J61" s="66"/>
      <c r="K61" s="67"/>
      <c r="L61" s="66"/>
      <c r="M61" s="66"/>
    </row>
    <row r="62" spans="2:13" s="22" customFormat="1" ht="57" hidden="1" customHeight="1" x14ac:dyDescent="0.2">
      <c r="B62" s="107"/>
      <c r="C62" s="59"/>
      <c r="D62" s="60"/>
      <c r="E62" s="61"/>
      <c r="F62" s="62"/>
      <c r="G62" s="63"/>
      <c r="H62" s="63"/>
      <c r="I62" s="65"/>
      <c r="J62" s="66"/>
      <c r="K62" s="67"/>
      <c r="L62" s="66"/>
      <c r="M62" s="66"/>
    </row>
    <row r="63" spans="2:13" s="22" customFormat="1" ht="12.75" customHeight="1" x14ac:dyDescent="0.2">
      <c r="C63" s="89"/>
      <c r="D63" s="44"/>
      <c r="E63" s="45"/>
      <c r="F63" s="90"/>
      <c r="G63" s="45"/>
      <c r="H63" s="48"/>
      <c r="I63" s="91"/>
      <c r="J63" s="90"/>
      <c r="K63" s="45"/>
      <c r="L63" s="92"/>
      <c r="M63" s="45"/>
    </row>
    <row r="64" spans="2:13" s="22" customFormat="1" ht="12.75" customHeight="1" x14ac:dyDescent="0.2">
      <c r="B64" s="107"/>
      <c r="C64" s="76" t="s">
        <v>32</v>
      </c>
      <c r="D64" s="93">
        <v>18.669837999999999</v>
      </c>
      <c r="E64" s="66">
        <v>-6.5593128791712862E-2</v>
      </c>
      <c r="F64" s="94">
        <v>2.8923198288429264E-2</v>
      </c>
      <c r="G64" s="66">
        <v>-3.6784386213246867E-2</v>
      </c>
      <c r="H64" s="95">
        <v>-3.3266312398848585E-3</v>
      </c>
      <c r="I64" s="96">
        <v>338.82513299999999</v>
      </c>
      <c r="J64" s="66">
        <v>2.2102022595593684E-2</v>
      </c>
      <c r="K64" s="66">
        <v>3.2822278096555024E-2</v>
      </c>
      <c r="L64" s="66">
        <v>2.9095317221175643E-2</v>
      </c>
      <c r="M64" s="66">
        <v>3.6188239577987558E-2</v>
      </c>
    </row>
    <row r="65" spans="2:14" s="22" customFormat="1" ht="12.75" customHeight="1" x14ac:dyDescent="0.2">
      <c r="B65" s="107"/>
      <c r="C65" s="98" t="s">
        <v>33</v>
      </c>
      <c r="D65" s="60">
        <v>15.618138</v>
      </c>
      <c r="E65" s="66">
        <v>-5.7908554962841197E-2</v>
      </c>
      <c r="F65" s="94">
        <v>3.0001500952181903E-2</v>
      </c>
      <c r="G65" s="66">
        <v>-3.1441814252042288E-2</v>
      </c>
      <c r="H65" s="95">
        <v>-1.4073966896575918E-2</v>
      </c>
      <c r="I65" s="96">
        <v>271.08372900000001</v>
      </c>
      <c r="J65" s="66">
        <v>2.3021095976241135E-2</v>
      </c>
      <c r="K65" s="66">
        <v>3.3849786453949093E-2</v>
      </c>
      <c r="L65" s="66">
        <v>2.8845279928491285E-2</v>
      </c>
      <c r="M65" s="66">
        <v>3.7618167873884945E-2</v>
      </c>
    </row>
    <row r="66" spans="2:14" s="22" customFormat="1" ht="12.75" customHeight="1" x14ac:dyDescent="0.2">
      <c r="B66" s="107"/>
      <c r="C66" s="98" t="s">
        <v>34</v>
      </c>
      <c r="D66" s="60">
        <v>0.726993</v>
      </c>
      <c r="E66" s="66">
        <v>-6.0887863505776796E-2</v>
      </c>
      <c r="F66" s="94">
        <v>6.1487868547897007E-2</v>
      </c>
      <c r="G66" s="66">
        <v>-0.12224062664146962</v>
      </c>
      <c r="H66" s="95">
        <v>0.14117410966667587</v>
      </c>
      <c r="I66" s="96">
        <v>23.636061000000002</v>
      </c>
      <c r="J66" s="66">
        <v>4.9417090181173684E-2</v>
      </c>
      <c r="K66" s="66">
        <v>7.5308742180500543E-2</v>
      </c>
      <c r="L66" s="66">
        <v>0.12251084801623424</v>
      </c>
      <c r="M66" s="66">
        <v>9.8343495472772213E-2</v>
      </c>
    </row>
    <row r="67" spans="2:14" s="22" customFormat="1" ht="12.75" customHeight="1" x14ac:dyDescent="0.2">
      <c r="B67" s="107"/>
      <c r="C67" s="99" t="s">
        <v>35</v>
      </c>
      <c r="D67" s="100">
        <v>2.1790189999999998</v>
      </c>
      <c r="E67" s="101">
        <v>-9.6594701671554706E-2</v>
      </c>
      <c r="F67" s="102">
        <v>2.4904685236684099E-3</v>
      </c>
      <c r="G67" s="101">
        <v>-1.573339680927055E-2</v>
      </c>
      <c r="H67" s="103">
        <v>-1.2095745673250113E-2</v>
      </c>
      <c r="I67" s="104">
        <v>40.131436999999998</v>
      </c>
      <c r="J67" s="101">
        <v>-1.0194727903320766E-2</v>
      </c>
      <c r="K67" s="101">
        <v>-1.0623429253967531E-3</v>
      </c>
      <c r="L67" s="101">
        <v>-5.9841654466290528E-3</v>
      </c>
      <c r="M67" s="101">
        <v>-1.2354430005049988E-2</v>
      </c>
    </row>
    <row r="68" spans="2:14" s="22" customFormat="1" ht="12.75" customHeight="1" x14ac:dyDescent="0.2">
      <c r="C68" s="105"/>
      <c r="D68" s="106"/>
      <c r="E68" s="67"/>
      <c r="F68" s="67"/>
      <c r="G68" s="67"/>
      <c r="H68" s="67"/>
      <c r="I68" s="106"/>
      <c r="J68" s="67"/>
      <c r="K68" s="67"/>
      <c r="L68" s="67"/>
      <c r="M68" s="67"/>
      <c r="N68" s="97"/>
    </row>
    <row r="69" spans="2:14" s="22" customFormat="1" ht="12.75" customHeight="1" x14ac:dyDescent="0.2">
      <c r="B69" s="107"/>
      <c r="C69" s="108"/>
      <c r="D69" s="115"/>
      <c r="E69" s="109"/>
      <c r="F69" s="109"/>
      <c r="G69" s="109"/>
      <c r="H69" s="109"/>
      <c r="I69" s="110"/>
      <c r="J69" s="109"/>
      <c r="K69" s="109"/>
      <c r="L69" s="109"/>
      <c r="M69" s="109"/>
    </row>
    <row r="70" spans="2:14" s="22" customFormat="1" ht="27" customHeight="1" x14ac:dyDescent="0.2">
      <c r="B70" s="107"/>
      <c r="C70" s="25" t="s">
        <v>37</v>
      </c>
      <c r="D70" s="26" t="s">
        <v>6</v>
      </c>
      <c r="E70" s="27"/>
      <c r="F70" s="27"/>
      <c r="G70" s="28"/>
      <c r="H70" s="26" t="s">
        <v>8</v>
      </c>
      <c r="I70" s="27"/>
      <c r="J70" s="27"/>
      <c r="K70" s="28"/>
      <c r="L70" s="26" t="s">
        <v>9</v>
      </c>
      <c r="M70" s="28"/>
    </row>
    <row r="71" spans="2:14" s="22" customFormat="1" ht="53.25" customHeight="1" x14ac:dyDescent="0.2">
      <c r="B71" s="107"/>
      <c r="C71" s="29"/>
      <c r="D71" s="30" t="str">
        <f>D38</f>
        <v>Données brutes  mars 2024</v>
      </c>
      <c r="E71" s="31" t="str">
        <f>E38</f>
        <v>Taux de croissance  mars 2024 / mars 2023</v>
      </c>
      <c r="F71" s="116"/>
      <c r="G71" s="33" t="str">
        <f>G5</f>
        <v>Taux de croissance  mars 2024 / fev 2024</v>
      </c>
      <c r="H71" s="34" t="str">
        <f>H38</f>
        <v>Rappel :
Taux ACM CVS-CJO à fin mars 2023</v>
      </c>
      <c r="I71" s="35" t="str">
        <f>I38</f>
        <v>Données brutes avril 2023 - mars 2024</v>
      </c>
      <c r="J71" s="31" t="str">
        <f>J38</f>
        <v>Taux ACM (avril 2023 - mars 2024 / avril 2022 - mars 2023)</v>
      </c>
      <c r="K71" s="37"/>
      <c r="L71" s="31" t="str">
        <f>L38</f>
        <v>( janv à mars 2024 ) /
( janv à mars 2023 )</v>
      </c>
      <c r="M71" s="37"/>
    </row>
    <row r="72" spans="2:14" s="22" customFormat="1" ht="38.25" customHeight="1" x14ac:dyDescent="0.2">
      <c r="B72" s="107"/>
      <c r="C72" s="38"/>
      <c r="D72" s="39"/>
      <c r="E72" s="33" t="s">
        <v>10</v>
      </c>
      <c r="F72" s="40" t="s">
        <v>11</v>
      </c>
      <c r="G72" s="33" t="s">
        <v>11</v>
      </c>
      <c r="H72" s="41"/>
      <c r="I72" s="42"/>
      <c r="J72" s="33" t="s">
        <v>10</v>
      </c>
      <c r="K72" s="33" t="s">
        <v>11</v>
      </c>
      <c r="L72" s="33" t="s">
        <v>10</v>
      </c>
      <c r="M72" s="33" t="s">
        <v>11</v>
      </c>
    </row>
    <row r="73" spans="2:14" s="22" customFormat="1" ht="12.75" customHeight="1" x14ac:dyDescent="0.2">
      <c r="B73" s="107"/>
      <c r="C73" s="43" t="s">
        <v>12</v>
      </c>
      <c r="D73" s="44">
        <v>224.80773499999998</v>
      </c>
      <c r="E73" s="45">
        <v>-6.5110889773841607E-2</v>
      </c>
      <c r="F73" s="46">
        <v>1.2752342020787788E-2</v>
      </c>
      <c r="G73" s="47">
        <v>-2.4238681055532951E-2</v>
      </c>
      <c r="H73" s="48">
        <v>1.5352323446660598E-2</v>
      </c>
      <c r="I73" s="114">
        <v>2702.7253249999999</v>
      </c>
      <c r="J73" s="45">
        <v>1.16839132664599E-2</v>
      </c>
      <c r="K73" s="47">
        <v>1.9598526914252901E-2</v>
      </c>
      <c r="L73" s="45">
        <v>1.7254543815366841E-2</v>
      </c>
      <c r="M73" s="45">
        <v>2.8053350373732133E-2</v>
      </c>
    </row>
    <row r="74" spans="2:14" s="22" customFormat="1" ht="12.75" customHeight="1" x14ac:dyDescent="0.2">
      <c r="B74" s="107"/>
      <c r="C74" s="50" t="s">
        <v>13</v>
      </c>
      <c r="D74" s="51">
        <v>149.09009699999996</v>
      </c>
      <c r="E74" s="52">
        <v>-7.2677533932647198E-2</v>
      </c>
      <c r="F74" s="53">
        <v>8.032025747370497E-3</v>
      </c>
      <c r="G74" s="54">
        <v>-2.3172283311683861E-2</v>
      </c>
      <c r="H74" s="55">
        <v>1.3904845773450303E-2</v>
      </c>
      <c r="I74" s="56">
        <v>1783.03585</v>
      </c>
      <c r="J74" s="57">
        <v>-1.3425450124203708E-3</v>
      </c>
      <c r="K74" s="58">
        <v>8.693085368034037E-3</v>
      </c>
      <c r="L74" s="57">
        <v>9.6396930789950375E-3</v>
      </c>
      <c r="M74" s="57">
        <v>2.2512634835147871E-2</v>
      </c>
    </row>
    <row r="75" spans="2:14" s="22" customFormat="1" ht="12.75" customHeight="1" x14ac:dyDescent="0.2">
      <c r="B75" s="107"/>
      <c r="C75" s="59" t="s">
        <v>14</v>
      </c>
      <c r="D75" s="60">
        <v>47.641538999999995</v>
      </c>
      <c r="E75" s="61">
        <v>-8.1626200859288067E-2</v>
      </c>
      <c r="F75" s="62">
        <v>8.2880130512030803E-3</v>
      </c>
      <c r="G75" s="63">
        <v>-2.5459189515875114E-2</v>
      </c>
      <c r="H75" s="64">
        <v>2.5482455847385399E-2</v>
      </c>
      <c r="I75" s="65">
        <v>571.88543299999992</v>
      </c>
      <c r="J75" s="66">
        <v>2.2035615183034318E-2</v>
      </c>
      <c r="K75" s="67">
        <v>3.2670532670172614E-2</v>
      </c>
      <c r="L75" s="66">
        <v>4.9000932802016894E-3</v>
      </c>
      <c r="M75" s="66">
        <v>1.7634811410871531E-2</v>
      </c>
    </row>
    <row r="76" spans="2:14" s="22" customFormat="1" ht="12.75" customHeight="1" x14ac:dyDescent="0.2">
      <c r="B76" s="107"/>
      <c r="C76" s="68" t="s">
        <v>15</v>
      </c>
      <c r="D76" s="60">
        <v>12.582634000000001</v>
      </c>
      <c r="E76" s="61">
        <v>-7.68040245853292E-2</v>
      </c>
      <c r="F76" s="62">
        <v>-3.7126803150493437E-3</v>
      </c>
      <c r="G76" s="63">
        <v>-4.8715194972212883E-2</v>
      </c>
      <c r="H76" s="64">
        <v>-1.6572439324569643E-2</v>
      </c>
      <c r="I76" s="65">
        <v>147.381427</v>
      </c>
      <c r="J76" s="66">
        <v>-7.7781816358699629E-3</v>
      </c>
      <c r="K76" s="67">
        <v>-7.9800070876712148E-4</v>
      </c>
      <c r="L76" s="66">
        <v>2.2340273857641701E-2</v>
      </c>
      <c r="M76" s="66">
        <v>2.7315321031066375E-2</v>
      </c>
    </row>
    <row r="77" spans="2:14" s="22" customFormat="1" ht="12.75" customHeight="1" x14ac:dyDescent="0.2">
      <c r="B77" s="107"/>
      <c r="C77" s="68" t="s">
        <v>16</v>
      </c>
      <c r="D77" s="60">
        <v>26.380333</v>
      </c>
      <c r="E77" s="61">
        <v>-4.463037259162439E-2</v>
      </c>
      <c r="F77" s="62">
        <v>5.2421286637716502E-2</v>
      </c>
      <c r="G77" s="63">
        <v>-1.2567797175212392E-2</v>
      </c>
      <c r="H77" s="64">
        <v>4.468506168609454E-2</v>
      </c>
      <c r="I77" s="65">
        <v>322.01568100000003</v>
      </c>
      <c r="J77" s="66">
        <v>5.1040499824408059E-2</v>
      </c>
      <c r="K77" s="67">
        <v>6.0593768907451384E-2</v>
      </c>
      <c r="L77" s="66">
        <v>3.5975600098892224E-2</v>
      </c>
      <c r="M77" s="66">
        <v>4.9633134249421618E-2</v>
      </c>
    </row>
    <row r="78" spans="2:14" s="22" customFormat="1" ht="12.75" customHeight="1" x14ac:dyDescent="0.2">
      <c r="B78" s="107"/>
      <c r="C78" s="68" t="s">
        <v>17</v>
      </c>
      <c r="D78" s="60">
        <v>7.8280839999999996</v>
      </c>
      <c r="E78" s="61">
        <v>-0.19401244572280851</v>
      </c>
      <c r="F78" s="62">
        <v>-0.11258162397101923</v>
      </c>
      <c r="G78" s="63">
        <v>-3.1154910712609563E-2</v>
      </c>
      <c r="H78" s="64">
        <v>2.9707170473690203E-2</v>
      </c>
      <c r="I78" s="65">
        <v>92.511249000000007</v>
      </c>
      <c r="J78" s="66">
        <v>-2.501936629390844E-2</v>
      </c>
      <c r="K78" s="67">
        <v>-5.4012329042314455E-3</v>
      </c>
      <c r="L78" s="66">
        <v>-0.11801411881660895</v>
      </c>
      <c r="M78" s="66">
        <v>-9.9504481498243091E-2</v>
      </c>
    </row>
    <row r="79" spans="2:14" s="22" customFormat="1" ht="12.75" customHeight="1" x14ac:dyDescent="0.2">
      <c r="B79" s="107"/>
      <c r="C79" s="69" t="s">
        <v>18</v>
      </c>
      <c r="D79" s="60">
        <v>29.541250000000002</v>
      </c>
      <c r="E79" s="61">
        <v>-5.7739978113954593E-2</v>
      </c>
      <c r="F79" s="62">
        <v>4.5178262574885331E-4</v>
      </c>
      <c r="G79" s="63">
        <v>-4.2193358040592877E-2</v>
      </c>
      <c r="H79" s="64">
        <v>1.429449459259291E-2</v>
      </c>
      <c r="I79" s="65">
        <v>357.89874900000001</v>
      </c>
      <c r="J79" s="66">
        <v>1.8477859626835125E-2</v>
      </c>
      <c r="K79" s="67">
        <v>2.4354745633102581E-2</v>
      </c>
      <c r="L79" s="66">
        <v>6.0807548270358502E-3</v>
      </c>
      <c r="M79" s="66">
        <v>2.0662599208328247E-2</v>
      </c>
    </row>
    <row r="80" spans="2:14" s="22" customFormat="1" ht="12.75" customHeight="1" x14ac:dyDescent="0.2">
      <c r="B80" s="107"/>
      <c r="C80" s="70" t="s">
        <v>19</v>
      </c>
      <c r="D80" s="60">
        <v>9.165718</v>
      </c>
      <c r="E80" s="61">
        <v>-6.6199487158013937E-2</v>
      </c>
      <c r="F80" s="62">
        <v>9.8844855961410794E-4</v>
      </c>
      <c r="G80" s="63">
        <v>-3.2421110958840593E-2</v>
      </c>
      <c r="H80" s="64">
        <v>4.1095517359482692E-2</v>
      </c>
      <c r="I80" s="65">
        <v>103.73805700000001</v>
      </c>
      <c r="J80" s="66">
        <v>3.1544073004061701E-2</v>
      </c>
      <c r="K80" s="67">
        <v>3.7431882767319458E-2</v>
      </c>
      <c r="L80" s="66">
        <v>-9.7406665576208473E-3</v>
      </c>
      <c r="M80" s="66">
        <v>9.9330210092072324E-3</v>
      </c>
    </row>
    <row r="81" spans="2:13" s="22" customFormat="1" ht="12.75" customHeight="1" x14ac:dyDescent="0.2">
      <c r="B81" s="107"/>
      <c r="C81" s="70" t="s">
        <v>20</v>
      </c>
      <c r="D81" s="60">
        <v>18.219657999999999</v>
      </c>
      <c r="E81" s="61">
        <v>-5.2960069926333286E-2</v>
      </c>
      <c r="F81" s="62">
        <v>-1.4416040648144168E-3</v>
      </c>
      <c r="G81" s="63">
        <v>-4.2009550212803393E-2</v>
      </c>
      <c r="H81" s="64">
        <v>-2.0501009075670762E-3</v>
      </c>
      <c r="I81" s="65">
        <v>230.84170700000001</v>
      </c>
      <c r="J81" s="66">
        <v>6.8562811698038573E-3</v>
      </c>
      <c r="K81" s="67">
        <v>1.2165093284985273E-2</v>
      </c>
      <c r="L81" s="66">
        <v>9.9060011124969538E-3</v>
      </c>
      <c r="M81" s="66">
        <v>2.2462627128211121E-2</v>
      </c>
    </row>
    <row r="82" spans="2:13" s="22" customFormat="1" ht="12.75" customHeight="1" x14ac:dyDescent="0.2">
      <c r="B82" s="107"/>
      <c r="C82" s="71" t="s">
        <v>21</v>
      </c>
      <c r="D82" s="60">
        <v>6.627313</v>
      </c>
      <c r="E82" s="61">
        <v>-0.17392706894572407</v>
      </c>
      <c r="F82" s="62">
        <v>-9.9461660756992032E-2</v>
      </c>
      <c r="G82" s="63">
        <v>-5.736586238858199E-2</v>
      </c>
      <c r="H82" s="64">
        <v>-0.24827473906744724</v>
      </c>
      <c r="I82" s="65">
        <v>82.50885000000001</v>
      </c>
      <c r="J82" s="66">
        <v>-0.20928550383446753</v>
      </c>
      <c r="K82" s="67">
        <v>-0.20194073815350178</v>
      </c>
      <c r="L82" s="66">
        <v>-0.10779578747763163</v>
      </c>
      <c r="M82" s="66">
        <v>-9.9592207630562202E-2</v>
      </c>
    </row>
    <row r="83" spans="2:13" s="22" customFormat="1" ht="12.75" customHeight="1" x14ac:dyDescent="0.2">
      <c r="B83" s="107"/>
      <c r="C83" s="59" t="s">
        <v>22</v>
      </c>
      <c r="D83" s="60">
        <v>12.754614</v>
      </c>
      <c r="E83" s="61">
        <v>-3.5199746927995879E-2</v>
      </c>
      <c r="F83" s="62">
        <v>4.7426243438428939E-2</v>
      </c>
      <c r="G83" s="63">
        <v>-4.5677467569251728E-3</v>
      </c>
      <c r="H83" s="72">
        <v>8.9555826361173096E-2</v>
      </c>
      <c r="I83" s="65">
        <v>151.35651100000001</v>
      </c>
      <c r="J83" s="73">
        <v>5.8691329427304373E-2</v>
      </c>
      <c r="K83" s="67">
        <v>6.6018692339394835E-2</v>
      </c>
      <c r="L83" s="66">
        <v>3.2425799761923946E-2</v>
      </c>
      <c r="M83" s="66">
        <v>4.2560638176597276E-2</v>
      </c>
    </row>
    <row r="84" spans="2:13" s="22" customFormat="1" ht="12.75" customHeight="1" x14ac:dyDescent="0.2">
      <c r="B84" s="107"/>
      <c r="C84" s="59" t="s">
        <v>23</v>
      </c>
      <c r="D84" s="60">
        <v>50.156160000000007</v>
      </c>
      <c r="E84" s="61">
        <v>-6.9914291492003344E-2</v>
      </c>
      <c r="F84" s="62">
        <v>1.2346850607167781E-2</v>
      </c>
      <c r="G84" s="63">
        <v>-1.0366385519609889E-2</v>
      </c>
      <c r="H84" s="64">
        <v>4.3333491823931869E-2</v>
      </c>
      <c r="I84" s="65">
        <v>588.18953199999999</v>
      </c>
      <c r="J84" s="66">
        <v>-1.8139363448888446E-2</v>
      </c>
      <c r="K84" s="67">
        <v>-5.6040282408070796E-3</v>
      </c>
      <c r="L84" s="66">
        <v>2.4866612560538792E-2</v>
      </c>
      <c r="M84" s="66">
        <v>3.5804814017156961E-2</v>
      </c>
    </row>
    <row r="85" spans="2:13" s="22" customFormat="1" ht="12.75" customHeight="1" x14ac:dyDescent="0.2">
      <c r="B85" s="107"/>
      <c r="C85" s="68" t="s">
        <v>24</v>
      </c>
      <c r="D85" s="60">
        <v>31.956696000000001</v>
      </c>
      <c r="E85" s="61">
        <v>-7.412754806031252E-2</v>
      </c>
      <c r="F85" s="62">
        <v>1.3910615212067157E-3</v>
      </c>
      <c r="G85" s="63">
        <v>-1.2284259369276129E-2</v>
      </c>
      <c r="H85" s="64">
        <v>5.9458804939513055E-2</v>
      </c>
      <c r="I85" s="65">
        <v>373.31712900000008</v>
      </c>
      <c r="J85" s="66">
        <v>-3.9792116017914325E-2</v>
      </c>
      <c r="K85" s="67">
        <v>-2.9408311033324308E-2</v>
      </c>
      <c r="L85" s="66">
        <v>1.1956451397136414E-2</v>
      </c>
      <c r="M85" s="66">
        <v>1.8017666778830987E-2</v>
      </c>
    </row>
    <row r="86" spans="2:13" s="22" customFormat="1" ht="12.75" customHeight="1" x14ac:dyDescent="0.2">
      <c r="B86" s="107"/>
      <c r="C86" s="68" t="s">
        <v>25</v>
      </c>
      <c r="D86" s="60">
        <v>18.199463000000002</v>
      </c>
      <c r="E86" s="61">
        <v>-6.2422699107111401E-2</v>
      </c>
      <c r="F86" s="62">
        <v>3.1754286818913346E-2</v>
      </c>
      <c r="G86" s="63">
        <v>-7.0515138980504766E-3</v>
      </c>
      <c r="H86" s="64">
        <v>1.4772223290526965E-2</v>
      </c>
      <c r="I86" s="65">
        <v>214.87240300000002</v>
      </c>
      <c r="J86" s="66">
        <v>2.1896762235242395E-2</v>
      </c>
      <c r="K86" s="67">
        <v>3.8414948291525253E-2</v>
      </c>
      <c r="L86" s="66">
        <v>4.8012050265226813E-2</v>
      </c>
      <c r="M86" s="66">
        <v>6.8026431861387016E-2</v>
      </c>
    </row>
    <row r="87" spans="2:13" s="22" customFormat="1" ht="12.75" customHeight="1" x14ac:dyDescent="0.2">
      <c r="B87" s="107"/>
      <c r="C87" s="74" t="s">
        <v>26</v>
      </c>
      <c r="D87" s="51">
        <v>75.717638000000008</v>
      </c>
      <c r="E87" s="52">
        <v>-4.9845121303815687E-2</v>
      </c>
      <c r="F87" s="53">
        <v>2.1969606688755583E-2</v>
      </c>
      <c r="G87" s="54">
        <v>-2.6286068036715959E-2</v>
      </c>
      <c r="H87" s="75">
        <v>1.8275448299811536E-2</v>
      </c>
      <c r="I87" s="56">
        <v>919.68947500000002</v>
      </c>
      <c r="J87" s="57">
        <v>3.7931994578797701E-2</v>
      </c>
      <c r="K87" s="58">
        <v>4.1527115124541769E-2</v>
      </c>
      <c r="L87" s="57">
        <v>3.2697145461929367E-2</v>
      </c>
      <c r="M87" s="57">
        <v>3.8918385071409434E-2</v>
      </c>
    </row>
    <row r="88" spans="2:13" s="22" customFormat="1" ht="12.75" customHeight="1" x14ac:dyDescent="0.2">
      <c r="B88" s="107"/>
      <c r="C88" s="76" t="s">
        <v>27</v>
      </c>
      <c r="D88" s="60">
        <v>58.069498000000003</v>
      </c>
      <c r="E88" s="61">
        <v>-5.1985703879599554E-2</v>
      </c>
      <c r="F88" s="62">
        <v>1.9826944230739052E-2</v>
      </c>
      <c r="G88" s="63">
        <v>-2.9341872265401747E-2</v>
      </c>
      <c r="H88" s="64">
        <v>8.0100751153557859E-3</v>
      </c>
      <c r="I88" s="65">
        <v>714.10079100000007</v>
      </c>
      <c r="J88" s="66">
        <v>4.2365047799004518E-2</v>
      </c>
      <c r="K88" s="67">
        <v>4.5129346059083808E-2</v>
      </c>
      <c r="L88" s="66">
        <v>3.8642565529251272E-2</v>
      </c>
      <c r="M88" s="66">
        <v>4.3936245360100878E-2</v>
      </c>
    </row>
    <row r="89" spans="2:13" s="22" customFormat="1" ht="12.75" customHeight="1" x14ac:dyDescent="0.2">
      <c r="B89" s="107"/>
      <c r="C89" s="77" t="s">
        <v>28</v>
      </c>
      <c r="D89" s="60">
        <v>53.956340000000004</v>
      </c>
      <c r="E89" s="61">
        <v>-4.6577360458032957E-2</v>
      </c>
      <c r="F89" s="62">
        <v>3.1178797600285968E-2</v>
      </c>
      <c r="G89" s="63">
        <v>-1.8390030150262304E-2</v>
      </c>
      <c r="H89" s="64">
        <v>1.4708728617384592E-2</v>
      </c>
      <c r="I89" s="65">
        <v>662.11779100000001</v>
      </c>
      <c r="J89" s="66">
        <v>4.9557462365059424E-2</v>
      </c>
      <c r="K89" s="67">
        <v>5.26785722628762E-2</v>
      </c>
      <c r="L89" s="66">
        <v>4.1893484818679161E-2</v>
      </c>
      <c r="M89" s="66">
        <v>4.7150439124327592E-2</v>
      </c>
    </row>
    <row r="90" spans="2:13" s="22" customFormat="1" ht="12.75" customHeight="1" x14ac:dyDescent="0.2">
      <c r="B90" s="107"/>
      <c r="C90" s="70" t="s">
        <v>29</v>
      </c>
      <c r="D90" s="78">
        <v>4.1131580000000003</v>
      </c>
      <c r="E90" s="61">
        <v>-0.11764401768248112</v>
      </c>
      <c r="F90" s="62">
        <v>-0.11423081468602669</v>
      </c>
      <c r="G90" s="63">
        <v>-0.1584276152787526</v>
      </c>
      <c r="H90" s="64">
        <v>-6.3877704877642771E-2</v>
      </c>
      <c r="I90" s="65">
        <v>51.982999999999997</v>
      </c>
      <c r="J90" s="66">
        <v>-4.1314365879238202E-2</v>
      </c>
      <c r="K90" s="67">
        <v>-4.2687695963388395E-2</v>
      </c>
      <c r="L90" s="66">
        <v>-1.7712550804703797E-3</v>
      </c>
      <c r="M90" s="66">
        <v>4.7601518676434473E-3</v>
      </c>
    </row>
    <row r="91" spans="2:13" s="22" customFormat="1" ht="12.75" customHeight="1" x14ac:dyDescent="0.2">
      <c r="B91" s="107"/>
      <c r="C91" s="76" t="s">
        <v>30</v>
      </c>
      <c r="D91" s="60">
        <v>17.648139999999998</v>
      </c>
      <c r="E91" s="61">
        <v>-4.2732997308955523E-2</v>
      </c>
      <c r="F91" s="62">
        <v>2.930780874605321E-2</v>
      </c>
      <c r="G91" s="63">
        <v>-1.5771968551582027E-2</v>
      </c>
      <c r="H91" s="64">
        <v>5.4927497961723137E-2</v>
      </c>
      <c r="I91" s="65">
        <v>205.588684</v>
      </c>
      <c r="J91" s="66">
        <v>2.2822714335926531E-2</v>
      </c>
      <c r="K91" s="67">
        <v>2.9237526787209811E-2</v>
      </c>
      <c r="L91" s="66">
        <v>1.3155617274152487E-2</v>
      </c>
      <c r="M91" s="66">
        <v>2.2011238586884252E-2</v>
      </c>
    </row>
    <row r="92" spans="2:13" s="22" customFormat="1" ht="12.75" customHeight="1" x14ac:dyDescent="0.2">
      <c r="B92" s="107"/>
      <c r="C92" s="79" t="s">
        <v>31</v>
      </c>
      <c r="D92" s="80">
        <v>174.65157499999998</v>
      </c>
      <c r="E92" s="81">
        <v>-6.3722273013721464E-2</v>
      </c>
      <c r="F92" s="82">
        <v>1.2866511853696805E-2</v>
      </c>
      <c r="G92" s="83">
        <v>-2.8072702175680142E-2</v>
      </c>
      <c r="H92" s="84">
        <v>7.5583498517832748E-3</v>
      </c>
      <c r="I92" s="85">
        <v>2114.535793</v>
      </c>
      <c r="J92" s="86">
        <v>2.0304514723332945E-2</v>
      </c>
      <c r="K92" s="87">
        <v>2.686779359071001E-2</v>
      </c>
      <c r="L92" s="86">
        <v>1.509635385796404E-2</v>
      </c>
      <c r="M92" s="86">
        <v>2.5895396786386637E-2</v>
      </c>
    </row>
    <row r="93" spans="2:13" s="22" customFormat="1" ht="12.75" hidden="1" customHeight="1" x14ac:dyDescent="0.2">
      <c r="B93" s="107"/>
      <c r="C93" s="59"/>
      <c r="D93" s="60"/>
      <c r="E93" s="61"/>
      <c r="F93" s="62"/>
      <c r="G93" s="63"/>
      <c r="H93" s="88"/>
      <c r="I93" s="65"/>
      <c r="J93" s="66"/>
      <c r="K93" s="67"/>
      <c r="L93" s="66"/>
      <c r="M93" s="66"/>
    </row>
    <row r="94" spans="2:13" s="22" customFormat="1" ht="12.75" hidden="1" customHeight="1" x14ac:dyDescent="0.2">
      <c r="B94" s="107"/>
      <c r="C94" s="59"/>
      <c r="D94" s="60"/>
      <c r="E94" s="61"/>
      <c r="F94" s="62"/>
      <c r="G94" s="63"/>
      <c r="H94" s="88"/>
      <c r="I94" s="65"/>
      <c r="J94" s="66"/>
      <c r="K94" s="67"/>
      <c r="L94" s="66"/>
      <c r="M94" s="66"/>
    </row>
    <row r="95" spans="2:13" s="22" customFormat="1" ht="12.75" hidden="1" customHeight="1" x14ac:dyDescent="0.2">
      <c r="B95" s="107"/>
      <c r="C95" s="59"/>
      <c r="D95" s="60"/>
      <c r="E95" s="61"/>
      <c r="F95" s="62"/>
      <c r="G95" s="63"/>
      <c r="H95" s="88"/>
      <c r="I95" s="65"/>
      <c r="J95" s="66"/>
      <c r="K95" s="67"/>
      <c r="L95" s="66"/>
      <c r="M95" s="66"/>
    </row>
    <row r="96" spans="2:13" s="22" customFormat="1" ht="12.75" customHeight="1" x14ac:dyDescent="0.2">
      <c r="C96" s="89"/>
      <c r="D96" s="44"/>
      <c r="E96" s="45"/>
      <c r="F96" s="90"/>
      <c r="G96" s="45"/>
      <c r="H96" s="48"/>
      <c r="I96" s="91"/>
      <c r="J96" s="90"/>
      <c r="K96" s="45"/>
      <c r="L96" s="92"/>
      <c r="M96" s="45"/>
    </row>
    <row r="97" spans="2:13" s="22" customFormat="1" ht="12.75" customHeight="1" x14ac:dyDescent="0.2">
      <c r="B97" s="107"/>
      <c r="C97" s="76" t="s">
        <v>32</v>
      </c>
      <c r="D97" s="93">
        <v>19.052848000000001</v>
      </c>
      <c r="E97" s="66">
        <v>2.4201791671296435E-2</v>
      </c>
      <c r="F97" s="94">
        <v>0.1183037799337201</v>
      </c>
      <c r="G97" s="66">
        <v>-5.2453881756705512E-2</v>
      </c>
      <c r="H97" s="95">
        <v>4.1407704877367335E-2</v>
      </c>
      <c r="I97" s="96">
        <v>331.96086100000002</v>
      </c>
      <c r="J97" s="66">
        <v>0.10089763317505485</v>
      </c>
      <c r="K97" s="66">
        <v>0.1129340022328218</v>
      </c>
      <c r="L97" s="66">
        <v>0.10796653478026941</v>
      </c>
      <c r="M97" s="66">
        <v>0.12705918305386765</v>
      </c>
    </row>
    <row r="98" spans="2:13" s="22" customFormat="1" ht="12.75" customHeight="1" x14ac:dyDescent="0.2">
      <c r="B98" s="107"/>
      <c r="C98" s="98" t="s">
        <v>33</v>
      </c>
      <c r="D98" s="60">
        <v>16.129328999999998</v>
      </c>
      <c r="E98" s="66">
        <v>4.2087484331695402E-2</v>
      </c>
      <c r="F98" s="94">
        <v>0.12296113779630247</v>
      </c>
      <c r="G98" s="66">
        <v>-4.948567355435507E-2</v>
      </c>
      <c r="H98" s="95">
        <v>2.203190915077391E-2</v>
      </c>
      <c r="I98" s="96">
        <v>266.77102200000002</v>
      </c>
      <c r="J98" s="66">
        <v>9.1904894445245633E-2</v>
      </c>
      <c r="K98" s="66">
        <v>0.10563758330588691</v>
      </c>
      <c r="L98" s="66">
        <v>0.11449615739365226</v>
      </c>
      <c r="M98" s="66">
        <v>0.13369412165906081</v>
      </c>
    </row>
    <row r="99" spans="2:13" s="22" customFormat="1" ht="12.75" customHeight="1" x14ac:dyDescent="0.2">
      <c r="B99" s="107"/>
      <c r="C99" s="98" t="s">
        <v>34</v>
      </c>
      <c r="D99" s="60">
        <v>1.2023820000000001</v>
      </c>
      <c r="E99" s="66">
        <v>3.3751316496507311E-2</v>
      </c>
      <c r="F99" s="94">
        <v>0.16174064999651017</v>
      </c>
      <c r="G99" s="66">
        <v>-2.0912281329445226E-2</v>
      </c>
      <c r="H99" s="95">
        <v>0.19500370600678552</v>
      </c>
      <c r="I99" s="96">
        <v>31.528441000000001</v>
      </c>
      <c r="J99" s="66">
        <v>0.15978807457456612</v>
      </c>
      <c r="K99" s="66">
        <v>0.20703787479899427</v>
      </c>
      <c r="L99" s="66">
        <v>0.12143875786915204</v>
      </c>
      <c r="M99" s="66">
        <v>0.14063714962432639</v>
      </c>
    </row>
    <row r="100" spans="2:13" s="22" customFormat="1" ht="12.75" customHeight="1" x14ac:dyDescent="0.2">
      <c r="B100" s="107"/>
      <c r="C100" s="99" t="s">
        <v>35</v>
      </c>
      <c r="D100" s="100">
        <v>1.5205759999999999</v>
      </c>
      <c r="E100" s="101">
        <v>-0.1109422021454427</v>
      </c>
      <c r="F100" s="102">
        <v>1.6050439141879203E-2</v>
      </c>
      <c r="G100" s="101">
        <v>-0.12408423932369683</v>
      </c>
      <c r="H100" s="103">
        <v>6.7009358848992617E-2</v>
      </c>
      <c r="I100" s="104">
        <v>27.643509000000002</v>
      </c>
      <c r="J100" s="101">
        <v>6.1581621884668758E-2</v>
      </c>
      <c r="K100" s="101">
        <v>6.8400614634045453E-2</v>
      </c>
      <c r="L100" s="101">
        <v>3.8555188820128095E-2</v>
      </c>
      <c r="M100" s="101">
        <v>4.7351646776431E-2</v>
      </c>
    </row>
    <row r="101" spans="2:13" s="22" customFormat="1" ht="12.75" customHeight="1" x14ac:dyDescent="0.2">
      <c r="B101" s="107"/>
      <c r="C101" s="108"/>
      <c r="D101" s="115"/>
      <c r="E101" s="109"/>
      <c r="F101" s="109"/>
      <c r="G101" s="109"/>
      <c r="H101" s="109"/>
      <c r="I101" s="110"/>
      <c r="J101" s="109"/>
      <c r="K101" s="109"/>
      <c r="L101" s="109"/>
      <c r="M101" s="117"/>
    </row>
    <row r="102" spans="2:13" s="20" customFormat="1" x14ac:dyDescent="0.2">
      <c r="C102" s="118" t="s">
        <v>38</v>
      </c>
    </row>
    <row r="103" spans="2:13" s="20" customFormat="1" ht="44.25" customHeight="1" x14ac:dyDescent="0.2">
      <c r="C103" s="119" t="s">
        <v>39</v>
      </c>
      <c r="D103" s="119"/>
      <c r="E103" s="119"/>
      <c r="F103" s="119"/>
      <c r="G103" s="119"/>
      <c r="H103" s="119"/>
      <c r="I103" s="119"/>
      <c r="J103" s="119"/>
      <c r="K103" s="119"/>
      <c r="L103" s="119"/>
      <c r="M103" s="119"/>
    </row>
    <row r="104" spans="2:13" s="20" customFormat="1" ht="8.25" customHeight="1" x14ac:dyDescent="0.2">
      <c r="C104" s="119"/>
      <c r="D104" s="119"/>
      <c r="E104" s="119"/>
      <c r="F104" s="119"/>
      <c r="G104" s="119"/>
      <c r="H104" s="119"/>
      <c r="I104" s="119"/>
      <c r="J104" s="119"/>
      <c r="K104" s="119"/>
      <c r="L104" s="119"/>
      <c r="M104" s="119"/>
    </row>
  </sheetData>
  <mergeCells count="32">
    <mergeCell ref="C103:M103"/>
    <mergeCell ref="C104:M104"/>
    <mergeCell ref="C70:C72"/>
    <mergeCell ref="D70:G70"/>
    <mergeCell ref="H70:K70"/>
    <mergeCell ref="L70:M70"/>
    <mergeCell ref="D71:D72"/>
    <mergeCell ref="E71:F71"/>
    <mergeCell ref="H71:H72"/>
    <mergeCell ref="I71:I72"/>
    <mergeCell ref="J71:K71"/>
    <mergeCell ref="L71:M71"/>
    <mergeCell ref="C37:C39"/>
    <mergeCell ref="D37:G37"/>
    <mergeCell ref="H37:K37"/>
    <mergeCell ref="L37:M37"/>
    <mergeCell ref="D38:D39"/>
    <mergeCell ref="E38:F38"/>
    <mergeCell ref="H38:H39"/>
    <mergeCell ref="I38:I39"/>
    <mergeCell ref="J38:K38"/>
    <mergeCell ref="L38:M38"/>
    <mergeCell ref="C4:C6"/>
    <mergeCell ref="D4:G4"/>
    <mergeCell ref="H4:K4"/>
    <mergeCell ref="L4:M4"/>
    <mergeCell ref="D5:D6"/>
    <mergeCell ref="E5:F5"/>
    <mergeCell ref="H5:H6"/>
    <mergeCell ref="I5:I6"/>
    <mergeCell ref="J5:K5"/>
    <mergeCell ref="L5:M5"/>
  </mergeCells>
  <pageMargins left="0" right="0" top="0" bottom="0" header="0" footer="0"/>
  <pageSetup paperSize="9" scale="77" fitToWidth="2" orientation="portrait" r:id="rId1"/>
  <headerFooter alignWithMargins="0"/>
  <rowBreaks count="1" manualBreakCount="1">
    <brk id="36" min="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7974D-997E-498E-B63D-A70B3020E2B8}">
  <sheetPr>
    <tabColor rgb="FF0000FF"/>
  </sheetPr>
  <dimension ref="A1:GJ108"/>
  <sheetViews>
    <sheetView zoomScaleNormal="100" workbookViewId="0"/>
  </sheetViews>
  <sheetFormatPr baseColWidth="10" defaultColWidth="11.42578125" defaultRowHeight="12" x14ac:dyDescent="0.2"/>
  <cols>
    <col min="1" max="2" width="2.42578125" style="20" customWidth="1"/>
    <col min="3" max="3" width="44.5703125" style="20" bestFit="1" customWidth="1"/>
    <col min="4" max="4" width="10.42578125" style="20" customWidth="1"/>
    <col min="5" max="6" width="9.5703125" style="20" customWidth="1"/>
    <col min="7" max="7" width="10.5703125" style="20" customWidth="1"/>
    <col min="8" max="8" width="9.5703125" style="20" customWidth="1"/>
    <col min="9" max="9" width="10.5703125" style="20" customWidth="1"/>
    <col min="10" max="13" width="9.5703125" style="20" customWidth="1"/>
    <col min="14" max="192" width="11.42578125" style="20"/>
    <col min="193" max="16384" width="11.42578125" style="120"/>
  </cols>
  <sheetData>
    <row r="1" spans="1:13" s="20" customFormat="1" x14ac:dyDescent="0.2">
      <c r="A1" s="19"/>
    </row>
    <row r="2" spans="1:13" s="22" customFormat="1" x14ac:dyDescent="0.2">
      <c r="A2" s="19"/>
    </row>
    <row r="3" spans="1:13" s="22" customFormat="1" x14ac:dyDescent="0.2">
      <c r="A3" s="19"/>
    </row>
    <row r="4" spans="1:13" s="22" customFormat="1" ht="24" customHeight="1" x14ac:dyDescent="0.2">
      <c r="A4" s="19"/>
      <c r="C4" s="25" t="s">
        <v>40</v>
      </c>
      <c r="D4" s="26" t="s">
        <v>6</v>
      </c>
      <c r="E4" s="27"/>
      <c r="F4" s="27"/>
      <c r="G4" s="28"/>
      <c r="H4" s="26" t="s">
        <v>8</v>
      </c>
      <c r="I4" s="27"/>
      <c r="J4" s="27"/>
      <c r="K4" s="28"/>
      <c r="L4" s="26" t="s">
        <v>9</v>
      </c>
      <c r="M4" s="28"/>
    </row>
    <row r="5" spans="1:13" s="22" customFormat="1" ht="53.25" customHeight="1" x14ac:dyDescent="0.2">
      <c r="A5" s="19"/>
      <c r="C5" s="29"/>
      <c r="D5" s="30" t="s">
        <v>81</v>
      </c>
      <c r="E5" s="31" t="s">
        <v>82</v>
      </c>
      <c r="F5" s="32"/>
      <c r="G5" s="33" t="s">
        <v>83</v>
      </c>
      <c r="H5" s="34" t="str">
        <f>Date_rbts!H5</f>
        <v>Rappel :
Taux ACM CVS-CJO à fin mars 2023</v>
      </c>
      <c r="I5" s="35" t="str">
        <f>Date_rbts!I5</f>
        <v>Données brutes avril 2023 - mars 2024</v>
      </c>
      <c r="J5" s="31" t="str">
        <f>Date_rbts!J5</f>
        <v>Taux ACM (avril 2023 - mars 2024 / avril 2022 - mars 2023)</v>
      </c>
      <c r="K5" s="37"/>
      <c r="L5" s="31" t="str">
        <f>Date_rbts!L5</f>
        <v>( janv à mars 2024 ) /
( janv à mars 2023 )</v>
      </c>
      <c r="M5" s="37"/>
    </row>
    <row r="6" spans="1:13" s="22" customFormat="1" ht="36" customHeight="1" x14ac:dyDescent="0.2">
      <c r="A6" s="19"/>
      <c r="C6" s="38"/>
      <c r="D6" s="39"/>
      <c r="E6" s="33" t="s">
        <v>10</v>
      </c>
      <c r="F6" s="40" t="s">
        <v>11</v>
      </c>
      <c r="G6" s="33" t="s">
        <v>11</v>
      </c>
      <c r="H6" s="41"/>
      <c r="I6" s="42"/>
      <c r="J6" s="33" t="s">
        <v>10</v>
      </c>
      <c r="K6" s="33" t="s">
        <v>11</v>
      </c>
      <c r="L6" s="33" t="s">
        <v>10</v>
      </c>
      <c r="M6" s="33" t="s">
        <v>11</v>
      </c>
    </row>
    <row r="7" spans="1:13" s="22" customFormat="1" ht="14.25" x14ac:dyDescent="0.2">
      <c r="A7" s="19"/>
      <c r="C7" s="43" t="s">
        <v>12</v>
      </c>
      <c r="D7" s="44">
        <v>415.61001590349997</v>
      </c>
      <c r="E7" s="45">
        <v>-7.4819608419272043E-2</v>
      </c>
      <c r="F7" s="46">
        <v>2.5764644092065581E-3</v>
      </c>
      <c r="G7" s="47">
        <v>-2.2427869839148018E-2</v>
      </c>
      <c r="H7" s="48">
        <v>2.9325277197550736E-2</v>
      </c>
      <c r="I7" s="114">
        <v>5083.6643349730002</v>
      </c>
      <c r="J7" s="45">
        <v>1.6424614242017244E-2</v>
      </c>
      <c r="K7" s="47">
        <v>2.4194198013659962E-2</v>
      </c>
      <c r="L7" s="45">
        <v>5.2682984208389794E-3</v>
      </c>
      <c r="M7" s="45">
        <v>1.4339765566372398E-2</v>
      </c>
    </row>
    <row r="8" spans="1:13" s="22" customFormat="1" x14ac:dyDescent="0.2">
      <c r="A8" s="19"/>
      <c r="C8" s="50" t="s">
        <v>13</v>
      </c>
      <c r="D8" s="51">
        <v>260.04147088600001</v>
      </c>
      <c r="E8" s="52">
        <v>-8.4520512069784726E-2</v>
      </c>
      <c r="F8" s="53">
        <v>-8.2623210011069093E-3</v>
      </c>
      <c r="G8" s="54">
        <v>-2.2528216119315214E-2</v>
      </c>
      <c r="H8" s="55">
        <v>2.3193099217627466E-2</v>
      </c>
      <c r="I8" s="56">
        <v>3179.1077453330004</v>
      </c>
      <c r="J8" s="57">
        <v>8.6872089780303252E-3</v>
      </c>
      <c r="K8" s="58">
        <v>1.765151003375709E-2</v>
      </c>
      <c r="L8" s="57">
        <v>-2.9104452027808314E-3</v>
      </c>
      <c r="M8" s="57">
        <v>6.3881889935752945E-3</v>
      </c>
    </row>
    <row r="9" spans="1:13" s="22" customFormat="1" x14ac:dyDescent="0.2">
      <c r="A9" s="19"/>
      <c r="C9" s="59" t="s">
        <v>14</v>
      </c>
      <c r="D9" s="60">
        <v>83.665641579999999</v>
      </c>
      <c r="E9" s="61">
        <v>-9.5498819340466667E-2</v>
      </c>
      <c r="F9" s="62">
        <v>-1.7950546400464007E-2</v>
      </c>
      <c r="G9" s="63">
        <v>-2.5534064805131207E-2</v>
      </c>
      <c r="H9" s="64">
        <v>2.4015833016262755E-2</v>
      </c>
      <c r="I9" s="65">
        <v>1019.7565733900001</v>
      </c>
      <c r="J9" s="66">
        <v>6.080391131144447E-3</v>
      </c>
      <c r="K9" s="67">
        <v>1.792840985791222E-2</v>
      </c>
      <c r="L9" s="66">
        <v>-1.2287541506924904E-2</v>
      </c>
      <c r="M9" s="66">
        <v>-2.9951858763994643E-3</v>
      </c>
    </row>
    <row r="10" spans="1:13" s="22" customFormat="1" x14ac:dyDescent="0.2">
      <c r="A10" s="19"/>
      <c r="C10" s="68" t="s">
        <v>15</v>
      </c>
      <c r="D10" s="60">
        <v>22.886150440000002</v>
      </c>
      <c r="E10" s="61">
        <v>-9.5498819340466667E-2</v>
      </c>
      <c r="F10" s="62">
        <v>-2.0023355976784507E-2</v>
      </c>
      <c r="G10" s="63">
        <v>-3.7540443885611396E-2</v>
      </c>
      <c r="H10" s="64">
        <v>1.0266593128441803E-2</v>
      </c>
      <c r="I10" s="65">
        <v>271.09133360999999</v>
      </c>
      <c r="J10" s="66">
        <v>-2.0882074963139652E-2</v>
      </c>
      <c r="K10" s="67">
        <v>-1.4711747415222631E-2</v>
      </c>
      <c r="L10" s="66">
        <v>-5.8378723553742518E-5</v>
      </c>
      <c r="M10" s="66">
        <v>4.5877153222171341E-3</v>
      </c>
    </row>
    <row r="11" spans="1:13" s="22" customFormat="1" x14ac:dyDescent="0.2">
      <c r="A11" s="19"/>
      <c r="C11" s="68" t="s">
        <v>16</v>
      </c>
      <c r="D11" s="60">
        <v>46.569948140000001</v>
      </c>
      <c r="E11" s="61">
        <v>-6.1007559327038052E-2</v>
      </c>
      <c r="F11" s="62">
        <v>2.1514426074996429E-2</v>
      </c>
      <c r="G11" s="63">
        <v>-1.7689968704657777E-2</v>
      </c>
      <c r="H11" s="64">
        <v>2.8930635755385126E-2</v>
      </c>
      <c r="I11" s="65">
        <v>580.85126353999999</v>
      </c>
      <c r="J11" s="66">
        <v>3.2061441239671362E-2</v>
      </c>
      <c r="K11" s="67">
        <v>4.5370231859776844E-2</v>
      </c>
      <c r="L11" s="66">
        <v>1.7835881284438804E-2</v>
      </c>
      <c r="M11" s="66">
        <v>2.8851746785800492E-2</v>
      </c>
    </row>
    <row r="12" spans="1:13" s="22" customFormat="1" x14ac:dyDescent="0.2">
      <c r="C12" s="68" t="s">
        <v>17</v>
      </c>
      <c r="D12" s="60">
        <v>13.201585</v>
      </c>
      <c r="E12" s="61">
        <v>-0.21252257313385192</v>
      </c>
      <c r="F12" s="62">
        <v>-0.14919749525685977</v>
      </c>
      <c r="G12" s="63">
        <v>-3.2327489951219479E-2</v>
      </c>
      <c r="H12" s="64">
        <v>2.7851968822506734E-2</v>
      </c>
      <c r="I12" s="65">
        <v>155.986155</v>
      </c>
      <c r="J12" s="66">
        <v>-3.9928268151745439E-2</v>
      </c>
      <c r="K12" s="67">
        <v>-2.3121503570725621E-2</v>
      </c>
      <c r="L12" s="66">
        <v>-0.1336640559617166</v>
      </c>
      <c r="M12" s="66">
        <v>-0.12691300964230401</v>
      </c>
    </row>
    <row r="13" spans="1:13" s="22" customFormat="1" x14ac:dyDescent="0.2">
      <c r="C13" s="69" t="s">
        <v>18</v>
      </c>
      <c r="D13" s="60">
        <v>74.63853207999999</v>
      </c>
      <c r="E13" s="61">
        <v>-8.9669064622389549E-2</v>
      </c>
      <c r="F13" s="62">
        <v>-2.1906230428237139E-2</v>
      </c>
      <c r="G13" s="63">
        <v>-3.9380130611235242E-2</v>
      </c>
      <c r="H13" s="64">
        <v>3.7676735954983442E-4</v>
      </c>
      <c r="I13" s="65">
        <v>938.80829447000008</v>
      </c>
      <c r="J13" s="66">
        <v>-8.1399306244288594E-3</v>
      </c>
      <c r="K13" s="67">
        <v>-3.397845321909676E-3</v>
      </c>
      <c r="L13" s="66">
        <v>-2.7516934426776829E-2</v>
      </c>
      <c r="M13" s="66">
        <v>-1.807628854375487E-2</v>
      </c>
    </row>
    <row r="14" spans="1:13" s="22" customFormat="1" x14ac:dyDescent="0.2">
      <c r="C14" s="70" t="s">
        <v>19</v>
      </c>
      <c r="D14" s="60">
        <v>19.349561609999999</v>
      </c>
      <c r="E14" s="61">
        <v>-9.9923663005702879E-2</v>
      </c>
      <c r="F14" s="62">
        <v>-3.0792919401100405E-2</v>
      </c>
      <c r="G14" s="63">
        <v>-2.6068502198570598E-2</v>
      </c>
      <c r="H14" s="64">
        <v>1.714408218132446E-2</v>
      </c>
      <c r="I14" s="65">
        <v>225.37053804000001</v>
      </c>
      <c r="J14" s="66">
        <v>7.0953457623337268E-3</v>
      </c>
      <c r="K14" s="67">
        <v>1.5284945467056943E-2</v>
      </c>
      <c r="L14" s="66">
        <v>-3.5721813743764819E-2</v>
      </c>
      <c r="M14" s="66">
        <v>-1.7525413544109303E-2</v>
      </c>
    </row>
    <row r="15" spans="1:13" s="22" customFormat="1" x14ac:dyDescent="0.2">
      <c r="C15" s="70" t="s">
        <v>20</v>
      </c>
      <c r="D15" s="60">
        <v>51.769076470000002</v>
      </c>
      <c r="E15" s="61">
        <v>-8.7029312351691201E-2</v>
      </c>
      <c r="F15" s="62">
        <v>-1.9744683329522394E-2</v>
      </c>
      <c r="G15" s="63">
        <v>-4.1602364977622708E-2</v>
      </c>
      <c r="H15" s="64">
        <v>-8.0468790000619572E-3</v>
      </c>
      <c r="I15" s="65">
        <v>675.1439074299999</v>
      </c>
      <c r="J15" s="66">
        <v>-1.6998542011864237E-2</v>
      </c>
      <c r="K15" s="67">
        <v>-1.3714144261015582E-2</v>
      </c>
      <c r="L15" s="66">
        <v>-2.7854762502203201E-2</v>
      </c>
      <c r="M15" s="66">
        <v>-2.1291356041852727E-2</v>
      </c>
    </row>
    <row r="16" spans="1:13" s="22" customFormat="1" x14ac:dyDescent="0.2">
      <c r="C16" s="71" t="s">
        <v>21</v>
      </c>
      <c r="D16" s="60">
        <v>12.098114226</v>
      </c>
      <c r="E16" s="61">
        <v>-0.15160851798688635</v>
      </c>
      <c r="F16" s="62">
        <v>-5.3638679302653647E-2</v>
      </c>
      <c r="G16" s="63">
        <v>-3.155536896815514E-2</v>
      </c>
      <c r="H16" s="64">
        <v>7.4478748368447256E-3</v>
      </c>
      <c r="I16" s="65">
        <v>151.99192647299998</v>
      </c>
      <c r="J16" s="66">
        <v>-3.4680452843115717E-2</v>
      </c>
      <c r="K16" s="67">
        <v>-2.2024042451928127E-2</v>
      </c>
      <c r="L16" s="66">
        <v>-6.0445045506680173E-2</v>
      </c>
      <c r="M16" s="66">
        <v>-4.0714714398393581E-2</v>
      </c>
    </row>
    <row r="17" spans="1:16" s="22" customFormat="1" x14ac:dyDescent="0.2">
      <c r="C17" s="59" t="s">
        <v>22</v>
      </c>
      <c r="D17" s="60">
        <v>25.757072999999998</v>
      </c>
      <c r="E17" s="61">
        <v>-6.8628744580410572E-2</v>
      </c>
      <c r="F17" s="62">
        <v>1.0590656999077241E-2</v>
      </c>
      <c r="G17" s="63">
        <v>-1.126283224610003E-2</v>
      </c>
      <c r="H17" s="72">
        <v>5.4828553687392922E-2</v>
      </c>
      <c r="I17" s="65">
        <v>314.02252700000003</v>
      </c>
      <c r="J17" s="73">
        <v>2.6738515202098023E-2</v>
      </c>
      <c r="K17" s="67">
        <v>3.5780416344161958E-2</v>
      </c>
      <c r="L17" s="66">
        <v>5.973483759380338E-3</v>
      </c>
      <c r="M17" s="66">
        <v>1.7360279475834295E-2</v>
      </c>
    </row>
    <row r="18" spans="1:16" s="22" customFormat="1" x14ac:dyDescent="0.2">
      <c r="C18" s="59" t="s">
        <v>23</v>
      </c>
      <c r="D18" s="60">
        <v>59.460795000000005</v>
      </c>
      <c r="E18" s="61">
        <v>-5.4669469742482435E-2</v>
      </c>
      <c r="F18" s="62">
        <v>1.8972599666345902E-2</v>
      </c>
      <c r="G18" s="63">
        <v>-4.8983706601002375E-5</v>
      </c>
      <c r="H18" s="64">
        <v>3.9841828586845152E-2</v>
      </c>
      <c r="I18" s="65">
        <v>695.03781100000003</v>
      </c>
      <c r="J18" s="66">
        <v>3.3810419315460249E-2</v>
      </c>
      <c r="K18" s="67">
        <v>4.288785056407729E-2</v>
      </c>
      <c r="L18" s="66">
        <v>4.9637021395604553E-2</v>
      </c>
      <c r="M18" s="66">
        <v>5.3892593045242521E-2</v>
      </c>
    </row>
    <row r="19" spans="1:16" s="22" customFormat="1" x14ac:dyDescent="0.2">
      <c r="A19" s="20"/>
      <c r="C19" s="68" t="s">
        <v>24</v>
      </c>
      <c r="D19" s="60">
        <v>37.932538000000001</v>
      </c>
      <c r="E19" s="61">
        <v>-4.9313350917896348E-2</v>
      </c>
      <c r="F19" s="62">
        <v>1.3579318713834443E-2</v>
      </c>
      <c r="G19" s="63">
        <v>1.3870799928370481E-3</v>
      </c>
      <c r="H19" s="64">
        <v>5.7703463436263203E-2</v>
      </c>
      <c r="I19" s="65">
        <v>440.88187400000004</v>
      </c>
      <c r="J19" s="66">
        <v>4.1293306297108145E-2</v>
      </c>
      <c r="K19" s="67">
        <v>4.6246474587085862E-2</v>
      </c>
      <c r="L19" s="66">
        <v>5.4146713645131017E-2</v>
      </c>
      <c r="M19" s="66">
        <v>4.9720149790572599E-2</v>
      </c>
    </row>
    <row r="20" spans="1:16" s="22" customFormat="1" x14ac:dyDescent="0.2">
      <c r="A20" s="20"/>
      <c r="C20" s="68" t="s">
        <v>25</v>
      </c>
      <c r="D20" s="60">
        <v>21.528257</v>
      </c>
      <c r="E20" s="61">
        <v>-6.3961477483168161E-2</v>
      </c>
      <c r="F20" s="62">
        <v>2.8475205383394098E-2</v>
      </c>
      <c r="G20" s="63">
        <v>-2.5328253993206484E-3</v>
      </c>
      <c r="H20" s="64">
        <v>1.0750571790949515E-2</v>
      </c>
      <c r="I20" s="65">
        <v>254.15593699999999</v>
      </c>
      <c r="J20" s="66">
        <v>2.1081877246937886E-2</v>
      </c>
      <c r="K20" s="67">
        <v>3.7163547772825378E-2</v>
      </c>
      <c r="L20" s="66">
        <v>4.1854502362152601E-2</v>
      </c>
      <c r="M20" s="66">
        <v>6.1261720676850429E-2</v>
      </c>
    </row>
    <row r="21" spans="1:16" s="22" customFormat="1" x14ac:dyDescent="0.2">
      <c r="C21" s="74" t="s">
        <v>26</v>
      </c>
      <c r="D21" s="51">
        <v>155.56854501750001</v>
      </c>
      <c r="E21" s="52">
        <v>-5.8136680203910496E-2</v>
      </c>
      <c r="F21" s="53">
        <v>2.0900342718452425E-2</v>
      </c>
      <c r="G21" s="54">
        <v>-2.2263027286477333E-2</v>
      </c>
      <c r="H21" s="75">
        <v>3.9935883206166478E-2</v>
      </c>
      <c r="I21" s="56">
        <v>1904.5565896399999</v>
      </c>
      <c r="J21" s="57">
        <v>2.9607850713497585E-2</v>
      </c>
      <c r="K21" s="58">
        <v>3.5332851285320821E-2</v>
      </c>
      <c r="L21" s="57">
        <v>1.9453543496799286E-2</v>
      </c>
      <c r="M21" s="57">
        <v>2.7755395824229812E-2</v>
      </c>
    </row>
    <row r="22" spans="1:16" s="22" customFormat="1" ht="12.75" customHeight="1" x14ac:dyDescent="0.2">
      <c r="C22" s="76" t="s">
        <v>27</v>
      </c>
      <c r="D22" s="60">
        <v>117.44977901750001</v>
      </c>
      <c r="E22" s="61">
        <v>-5.586894183505875E-2</v>
      </c>
      <c r="F22" s="62">
        <v>2.7515824372900788E-2</v>
      </c>
      <c r="G22" s="63">
        <v>-2.0061142605459215E-2</v>
      </c>
      <c r="H22" s="64">
        <v>4.8301628467220192E-2</v>
      </c>
      <c r="I22" s="65">
        <v>1451.3850726400001</v>
      </c>
      <c r="J22" s="66">
        <v>4.2286270258726999E-2</v>
      </c>
      <c r="K22" s="67">
        <v>4.7714428668061304E-2</v>
      </c>
      <c r="L22" s="66">
        <v>2.9898198081347083E-2</v>
      </c>
      <c r="M22" s="66">
        <v>3.8038143840071426E-2</v>
      </c>
    </row>
    <row r="23" spans="1:16" s="22" customFormat="1" ht="12.75" customHeight="1" x14ac:dyDescent="0.2">
      <c r="C23" s="77" t="s">
        <v>28</v>
      </c>
      <c r="D23" s="60">
        <v>110.66426701750001</v>
      </c>
      <c r="E23" s="61">
        <v>-4.6676201745119439E-2</v>
      </c>
      <c r="F23" s="62">
        <v>3.749148232559385E-2</v>
      </c>
      <c r="G23" s="63">
        <v>-1.2199713670539847E-2</v>
      </c>
      <c r="H23" s="64">
        <v>6.454716571460084E-2</v>
      </c>
      <c r="I23" s="65">
        <v>1362.6357116399997</v>
      </c>
      <c r="J23" s="66">
        <v>5.1671023347926281E-2</v>
      </c>
      <c r="K23" s="67">
        <v>5.6797120575875271E-2</v>
      </c>
      <c r="L23" s="66">
        <v>3.7806250300842725E-2</v>
      </c>
      <c r="M23" s="66">
        <v>4.5215765582035994E-2</v>
      </c>
    </row>
    <row r="24" spans="1:16" s="22" customFormat="1" ht="12.75" customHeight="1" x14ac:dyDescent="0.2">
      <c r="A24" s="20"/>
      <c r="C24" s="70" t="s">
        <v>29</v>
      </c>
      <c r="D24" s="78">
        <v>6.7855120000000007</v>
      </c>
      <c r="E24" s="61">
        <v>-0.18416968567233527</v>
      </c>
      <c r="F24" s="62">
        <v>-0.11313436978441826</v>
      </c>
      <c r="G24" s="63">
        <v>-0.13376925290524111</v>
      </c>
      <c r="H24" s="64">
        <v>-0.12976897178330471</v>
      </c>
      <c r="I24" s="65">
        <v>88.749361000000007</v>
      </c>
      <c r="J24" s="66">
        <v>-8.3310820490029469E-2</v>
      </c>
      <c r="K24" s="67">
        <v>-7.4073171055256348E-2</v>
      </c>
      <c r="L24" s="66">
        <v>-8.1914744178507748E-2</v>
      </c>
      <c r="M24" s="66">
        <v>-6.2291766132137605E-2</v>
      </c>
    </row>
    <row r="25" spans="1:16" s="22" customFormat="1" ht="12.75" customHeight="1" x14ac:dyDescent="0.2">
      <c r="C25" s="76" t="s">
        <v>30</v>
      </c>
      <c r="D25" s="60">
        <v>38.118765999999994</v>
      </c>
      <c r="E25" s="61">
        <v>-6.5055940382191202E-2</v>
      </c>
      <c r="F25" s="62">
        <v>2.1327312577335E-4</v>
      </c>
      <c r="G25" s="63">
        <v>-2.9269952389274434E-2</v>
      </c>
      <c r="H25" s="64">
        <v>1.5274044626173211E-2</v>
      </c>
      <c r="I25" s="65">
        <v>453.17151699999994</v>
      </c>
      <c r="J25" s="66">
        <v>-8.9996729624584049E-3</v>
      </c>
      <c r="K25" s="67">
        <v>-2.3548603113088262E-3</v>
      </c>
      <c r="L25" s="66">
        <v>-1.1947584500406006E-2</v>
      </c>
      <c r="M25" s="66">
        <v>-3.9700175182120212E-3</v>
      </c>
    </row>
    <row r="26" spans="1:16" s="22" customFormat="1" ht="12.75" customHeight="1" x14ac:dyDescent="0.2">
      <c r="C26" s="121" t="s">
        <v>31</v>
      </c>
      <c r="D26" s="122">
        <v>356.14922090350001</v>
      </c>
      <c r="E26" s="123">
        <v>-7.8100385343674361E-2</v>
      </c>
      <c r="F26" s="124">
        <v>-2.3931579394842473E-5</v>
      </c>
      <c r="G26" s="125">
        <v>-2.5950860581096191E-2</v>
      </c>
      <c r="H26" s="84">
        <v>2.770943581887142E-2</v>
      </c>
      <c r="I26" s="126">
        <v>4388.6265239730001</v>
      </c>
      <c r="J26" s="127">
        <v>1.3724676639018663E-2</v>
      </c>
      <c r="K26" s="128">
        <v>2.1288058343472693E-2</v>
      </c>
      <c r="L26" s="127">
        <v>-1.7325844849416239E-3</v>
      </c>
      <c r="M26" s="127">
        <v>8.223620551615296E-3</v>
      </c>
    </row>
    <row r="27" spans="1:16" s="22" customFormat="1" ht="12.75" hidden="1" customHeight="1" x14ac:dyDescent="0.2">
      <c r="C27" s="59"/>
      <c r="D27" s="60"/>
      <c r="E27" s="61"/>
      <c r="F27" s="62"/>
      <c r="G27" s="63"/>
      <c r="H27" s="88"/>
      <c r="I27" s="65"/>
      <c r="J27" s="66"/>
      <c r="K27" s="67"/>
      <c r="L27" s="66"/>
      <c r="M27" s="66"/>
    </row>
    <row r="28" spans="1:16" s="22" customFormat="1" ht="12.75" hidden="1" customHeight="1" x14ac:dyDescent="0.2">
      <c r="C28" s="59"/>
      <c r="D28" s="60"/>
      <c r="E28" s="61"/>
      <c r="F28" s="62"/>
      <c r="G28" s="63"/>
      <c r="H28" s="88"/>
      <c r="I28" s="65"/>
      <c r="J28" s="66"/>
      <c r="K28" s="67"/>
      <c r="L28" s="66"/>
      <c r="M28" s="66"/>
    </row>
    <row r="29" spans="1:16" s="22" customFormat="1" ht="12.75" hidden="1" customHeight="1" x14ac:dyDescent="0.2">
      <c r="C29" s="59"/>
      <c r="D29" s="60"/>
      <c r="E29" s="61"/>
      <c r="F29" s="62"/>
      <c r="G29" s="63"/>
      <c r="H29" s="88"/>
      <c r="I29" s="65"/>
      <c r="J29" s="66"/>
      <c r="K29" s="67"/>
      <c r="L29" s="66"/>
      <c r="M29" s="66"/>
    </row>
    <row r="30" spans="1:16" s="22" customFormat="1" ht="12.75" hidden="1" customHeight="1" x14ac:dyDescent="0.2">
      <c r="C30" s="89"/>
      <c r="D30" s="44"/>
      <c r="E30" s="129"/>
      <c r="F30" s="130"/>
      <c r="G30" s="129"/>
      <c r="H30" s="131"/>
      <c r="I30" s="91"/>
      <c r="J30" s="129"/>
      <c r="K30" s="129"/>
      <c r="L30" s="129"/>
      <c r="M30" s="129"/>
    </row>
    <row r="31" spans="1:16" s="22" customFormat="1" ht="12.75" hidden="1" customHeight="1" x14ac:dyDescent="0.2">
      <c r="C31" s="76"/>
      <c r="D31" s="93"/>
      <c r="E31" s="66"/>
      <c r="F31" s="94"/>
      <c r="G31" s="66"/>
      <c r="H31" s="95"/>
      <c r="I31" s="96"/>
      <c r="J31" s="66"/>
      <c r="K31" s="66"/>
      <c r="L31" s="66"/>
      <c r="M31" s="66"/>
      <c r="N31" s="97"/>
      <c r="O31" s="97"/>
      <c r="P31" s="97"/>
    </row>
    <row r="32" spans="1:16" s="22" customFormat="1" ht="12.75" hidden="1" customHeight="1" x14ac:dyDescent="0.2">
      <c r="C32" s="98"/>
      <c r="D32" s="60"/>
      <c r="E32" s="66"/>
      <c r="F32" s="94"/>
      <c r="G32" s="66"/>
      <c r="H32" s="95"/>
      <c r="I32" s="96"/>
      <c r="J32" s="66"/>
      <c r="K32" s="66"/>
      <c r="L32" s="66"/>
      <c r="M32" s="66"/>
      <c r="N32" s="97"/>
      <c r="O32" s="97"/>
      <c r="P32" s="97"/>
    </row>
    <row r="33" spans="2:16" s="22" customFormat="1" ht="12.75" hidden="1" customHeight="1" x14ac:dyDescent="0.2">
      <c r="C33" s="98"/>
      <c r="D33" s="60"/>
      <c r="E33" s="66"/>
      <c r="F33" s="94"/>
      <c r="G33" s="66"/>
      <c r="H33" s="95"/>
      <c r="I33" s="96"/>
      <c r="J33" s="66"/>
      <c r="K33" s="66"/>
      <c r="L33" s="66"/>
      <c r="M33" s="66"/>
      <c r="N33" s="97"/>
      <c r="O33" s="97"/>
      <c r="P33" s="97"/>
    </row>
    <row r="34" spans="2:16" s="22" customFormat="1" ht="12.75" hidden="1" customHeight="1" x14ac:dyDescent="0.2">
      <c r="C34" s="98"/>
      <c r="D34" s="60"/>
      <c r="E34" s="66"/>
      <c r="F34" s="94"/>
      <c r="G34" s="66"/>
      <c r="H34" s="95"/>
      <c r="I34" s="96"/>
      <c r="J34" s="66"/>
      <c r="K34" s="66"/>
      <c r="L34" s="66"/>
      <c r="M34" s="66"/>
      <c r="N34" s="97"/>
      <c r="O34" s="97"/>
      <c r="P34" s="97"/>
    </row>
    <row r="35" spans="2:16" s="22" customFormat="1" ht="12.75" hidden="1" customHeight="1" x14ac:dyDescent="0.2">
      <c r="C35" s="76"/>
      <c r="D35" s="60"/>
      <c r="E35" s="66"/>
      <c r="F35" s="94"/>
      <c r="G35" s="66"/>
      <c r="H35" s="95"/>
      <c r="I35" s="96"/>
      <c r="J35" s="66"/>
      <c r="K35" s="66"/>
      <c r="L35" s="66"/>
      <c r="M35" s="66"/>
      <c r="N35" s="97"/>
      <c r="O35" s="97"/>
      <c r="P35" s="97"/>
    </row>
    <row r="36" spans="2:16" s="22" customFormat="1" ht="12.75" hidden="1" customHeight="1" x14ac:dyDescent="0.2">
      <c r="C36" s="132"/>
      <c r="D36" s="100"/>
      <c r="E36" s="101"/>
      <c r="F36" s="101"/>
      <c r="G36" s="101"/>
      <c r="H36" s="101"/>
      <c r="I36" s="104"/>
      <c r="J36" s="101"/>
      <c r="K36" s="101"/>
      <c r="L36" s="101"/>
      <c r="M36" s="101"/>
      <c r="N36" s="97"/>
      <c r="O36" s="97"/>
      <c r="P36" s="97"/>
    </row>
    <row r="37" spans="2:16" s="22" customFormat="1" ht="12.75" customHeight="1" x14ac:dyDescent="0.2">
      <c r="B37" s="107"/>
      <c r="C37" s="108"/>
      <c r="D37" s="133"/>
      <c r="E37" s="133"/>
      <c r="F37" s="133"/>
      <c r="G37" s="133"/>
      <c r="H37" s="109"/>
      <c r="I37" s="110"/>
      <c r="J37" s="109"/>
      <c r="K37" s="109"/>
      <c r="L37" s="109"/>
      <c r="M37" s="109"/>
    </row>
    <row r="38" spans="2:16" s="22" customFormat="1" ht="53.25" customHeight="1" x14ac:dyDescent="0.2">
      <c r="B38" s="107"/>
      <c r="C38" s="25" t="s">
        <v>41</v>
      </c>
      <c r="D38" s="26" t="s">
        <v>6</v>
      </c>
      <c r="E38" s="27"/>
      <c r="F38" s="27"/>
      <c r="G38" s="134"/>
      <c r="H38" s="27" t="s">
        <v>8</v>
      </c>
      <c r="I38" s="27"/>
      <c r="J38" s="27"/>
      <c r="K38" s="28"/>
      <c r="L38" s="26" t="s">
        <v>9</v>
      </c>
      <c r="M38" s="28"/>
    </row>
    <row r="39" spans="2:16" s="22" customFormat="1" ht="47.25" customHeight="1" x14ac:dyDescent="0.2">
      <c r="B39" s="107"/>
      <c r="C39" s="29"/>
      <c r="D39" s="30" t="str">
        <f>D5</f>
        <v>Données brutes  mars 2024</v>
      </c>
      <c r="E39" s="31" t="str">
        <f>E5</f>
        <v>Taux de croissance  mars 2024 / mars 2023</v>
      </c>
      <c r="F39" s="116"/>
      <c r="G39" s="33" t="str">
        <f>G5</f>
        <v>Taux de croissance  mars 2024 / fev 2024</v>
      </c>
      <c r="H39" s="34" t="str">
        <f>H5</f>
        <v>Rappel :
Taux ACM CVS-CJO à fin mars 2023</v>
      </c>
      <c r="I39" s="35" t="str">
        <f>I5</f>
        <v>Données brutes avril 2023 - mars 2024</v>
      </c>
      <c r="J39" s="31" t="str">
        <f>J5</f>
        <v>Taux ACM (avril 2023 - mars 2024 / avril 2022 - mars 2023)</v>
      </c>
      <c r="K39" s="37"/>
      <c r="L39" s="31" t="str">
        <f>L5</f>
        <v>( janv à mars 2024 ) /
( janv à mars 2023 )</v>
      </c>
      <c r="M39" s="37"/>
    </row>
    <row r="40" spans="2:16" s="22" customFormat="1" ht="40.5" customHeight="1" x14ac:dyDescent="0.2">
      <c r="B40" s="107"/>
      <c r="C40" s="38"/>
      <c r="D40" s="39"/>
      <c r="E40" s="33" t="s">
        <v>10</v>
      </c>
      <c r="F40" s="40" t="s">
        <v>11</v>
      </c>
      <c r="G40" s="33" t="s">
        <v>11</v>
      </c>
      <c r="H40" s="41"/>
      <c r="I40" s="42"/>
      <c r="J40" s="33" t="s">
        <v>10</v>
      </c>
      <c r="K40" s="33" t="s">
        <v>11</v>
      </c>
      <c r="L40" s="33" t="s">
        <v>10</v>
      </c>
      <c r="M40" s="33" t="s">
        <v>11</v>
      </c>
    </row>
    <row r="41" spans="2:16" s="22" customFormat="1" ht="12.75" customHeight="1" x14ac:dyDescent="0.2">
      <c r="B41" s="107"/>
      <c r="C41" s="43" t="s">
        <v>12</v>
      </c>
      <c r="D41" s="44">
        <v>191.16586581449999</v>
      </c>
      <c r="E41" s="45">
        <v>-9.1266911964864028E-2</v>
      </c>
      <c r="F41" s="46">
        <v>-1.5848084949845909E-2</v>
      </c>
      <c r="G41" s="47">
        <v>-2.2573364549685282E-2</v>
      </c>
      <c r="H41" s="48">
        <v>7.4701198938189606E-3</v>
      </c>
      <c r="I41" s="114">
        <v>2389.3701996300006</v>
      </c>
      <c r="J41" s="45">
        <v>-6.8241841850241736E-3</v>
      </c>
      <c r="K41" s="47">
        <v>3.187339402497269E-4</v>
      </c>
      <c r="L41" s="45">
        <v>-1.9188632224906743E-2</v>
      </c>
      <c r="M41" s="45">
        <v>-1.067064809875462E-2</v>
      </c>
    </row>
    <row r="42" spans="2:16" s="22" customFormat="1" ht="12.75" customHeight="1" x14ac:dyDescent="0.2">
      <c r="B42" s="107"/>
      <c r="C42" s="50" t="s">
        <v>13</v>
      </c>
      <c r="D42" s="51">
        <v>111.23638590199999</v>
      </c>
      <c r="E42" s="52">
        <v>-0.1079034507270501</v>
      </c>
      <c r="F42" s="53">
        <v>-3.2778745319311353E-2</v>
      </c>
      <c r="G42" s="54">
        <v>-2.3596611601684359E-2</v>
      </c>
      <c r="H42" s="55">
        <v>1.8803597139023243E-3</v>
      </c>
      <c r="I42" s="56">
        <v>1401.6939616599998</v>
      </c>
      <c r="J42" s="57">
        <v>-1.8710373844409767E-2</v>
      </c>
      <c r="K42" s="58">
        <v>-1.0614759781164107E-2</v>
      </c>
      <c r="L42" s="57">
        <v>-3.4962282585929372E-2</v>
      </c>
      <c r="M42" s="57">
        <v>-2.5986539743543258E-2</v>
      </c>
    </row>
    <row r="43" spans="2:16" s="22" customFormat="1" ht="12.75" customHeight="1" x14ac:dyDescent="0.2">
      <c r="B43" s="107"/>
      <c r="C43" s="59" t="s">
        <v>14</v>
      </c>
      <c r="D43" s="60">
        <v>36.02604006</v>
      </c>
      <c r="E43" s="61">
        <v>-0.11893347301643697</v>
      </c>
      <c r="F43" s="62">
        <v>-4.0849770026459842E-2</v>
      </c>
      <c r="G43" s="63">
        <v>-1.9096877610074725E-2</v>
      </c>
      <c r="H43" s="64">
        <v>1.0677640336275385E-2</v>
      </c>
      <c r="I43" s="65">
        <v>447.99924720000001</v>
      </c>
      <c r="J43" s="66">
        <v>-1.5147156169449172E-2</v>
      </c>
      <c r="K43" s="67">
        <v>-4.9448396792061144E-3</v>
      </c>
      <c r="L43" s="66">
        <v>-3.4420031984518151E-2</v>
      </c>
      <c r="M43" s="66">
        <v>-2.7886944304175043E-2</v>
      </c>
    </row>
    <row r="44" spans="2:16" s="22" customFormat="1" ht="12.75" customHeight="1" x14ac:dyDescent="0.2">
      <c r="B44" s="107"/>
      <c r="C44" s="68" t="s">
        <v>15</v>
      </c>
      <c r="D44" s="60">
        <v>10.30542526</v>
      </c>
      <c r="E44" s="61">
        <v>-0.11792962377146698</v>
      </c>
      <c r="F44" s="62">
        <v>-4.0528180397434332E-2</v>
      </c>
      <c r="G44" s="63">
        <v>-3.7937301617825048E-2</v>
      </c>
      <c r="H44" s="64">
        <v>-1.4758202305979462E-2</v>
      </c>
      <c r="I44" s="65">
        <v>123.83597560000001</v>
      </c>
      <c r="J44" s="66">
        <v>-4.0685721786333007E-2</v>
      </c>
      <c r="K44" s="67">
        <v>-3.3698300950802507E-2</v>
      </c>
      <c r="L44" s="66">
        <v>-2.8365827993564907E-2</v>
      </c>
      <c r="M44" s="66">
        <v>-1.9903940618539839E-2</v>
      </c>
    </row>
    <row r="45" spans="2:16" s="22" customFormat="1" ht="12.75" customHeight="1" x14ac:dyDescent="0.2">
      <c r="B45" s="107"/>
      <c r="C45" s="68" t="s">
        <v>16</v>
      </c>
      <c r="D45" s="60">
        <v>20.189643800000002</v>
      </c>
      <c r="E45" s="61">
        <v>-8.1586390214834825E-2</v>
      </c>
      <c r="F45" s="62">
        <v>1.9580837904036308E-3</v>
      </c>
      <c r="G45" s="63">
        <v>-6.2377039985915816E-3</v>
      </c>
      <c r="H45" s="64">
        <v>1.9618196462956705E-2</v>
      </c>
      <c r="I45" s="65">
        <v>258.83667059999999</v>
      </c>
      <c r="J45" s="66">
        <v>9.0175122227638127E-3</v>
      </c>
      <c r="K45" s="67">
        <v>2.0163161622927861E-2</v>
      </c>
      <c r="L45" s="66">
        <v>-4.3641993539073054E-3</v>
      </c>
      <c r="M45" s="66">
        <v>4.0540958262136328E-3</v>
      </c>
    </row>
    <row r="46" spans="2:16" s="22" customFormat="1" ht="12.75" customHeight="1" x14ac:dyDescent="0.2">
      <c r="B46" s="107"/>
      <c r="C46" s="68" t="s">
        <v>17</v>
      </c>
      <c r="D46" s="60">
        <v>5.3735010000000001</v>
      </c>
      <c r="E46" s="61">
        <v>-0.23801582107732777</v>
      </c>
      <c r="F46" s="62">
        <v>-0.20063282831924334</v>
      </c>
      <c r="G46" s="63">
        <v>-3.4150426879217433E-2</v>
      </c>
      <c r="H46" s="64">
        <v>2.5265301566173903E-2</v>
      </c>
      <c r="I46" s="65">
        <v>63.474906000000004</v>
      </c>
      <c r="J46" s="66">
        <v>-6.0861682985997367E-2</v>
      </c>
      <c r="K46" s="67">
        <v>-4.7935531798853015E-2</v>
      </c>
      <c r="L46" s="66">
        <v>-0.15566484273423209</v>
      </c>
      <c r="M46" s="66">
        <v>-0.1661374477803319</v>
      </c>
    </row>
    <row r="47" spans="2:16" s="22" customFormat="1" ht="12.75" customHeight="1" x14ac:dyDescent="0.2">
      <c r="B47" s="107"/>
      <c r="C47" s="69" t="s">
        <v>18</v>
      </c>
      <c r="D47" s="60">
        <v>45.11521814999999</v>
      </c>
      <c r="E47" s="61">
        <v>-0.11101035845366902</v>
      </c>
      <c r="F47" s="62">
        <v>-4.3808910530963141E-2</v>
      </c>
      <c r="G47" s="63">
        <v>-4.0975855459991495E-2</v>
      </c>
      <c r="H47" s="64">
        <v>-1.666988157904481E-2</v>
      </c>
      <c r="I47" s="65">
        <v>581.47470375000012</v>
      </c>
      <c r="J47" s="66">
        <v>-3.125763866746345E-2</v>
      </c>
      <c r="K47" s="67">
        <v>-2.6164990380128095E-2</v>
      </c>
      <c r="L47" s="66">
        <v>-5.0775667590739482E-2</v>
      </c>
      <c r="M47" s="66">
        <v>-4.1151223935906867E-2</v>
      </c>
    </row>
    <row r="48" spans="2:16" s="22" customFormat="1" ht="12.75" customHeight="1" x14ac:dyDescent="0.2">
      <c r="B48" s="107"/>
      <c r="C48" s="70" t="s">
        <v>19</v>
      </c>
      <c r="D48" s="60">
        <v>10.184999689999998</v>
      </c>
      <c r="E48" s="61">
        <v>-0.12825144727318272</v>
      </c>
      <c r="F48" s="62">
        <v>-5.6958057921742911E-2</v>
      </c>
      <c r="G48" s="63">
        <v>-2.044843463213708E-2</v>
      </c>
      <c r="H48" s="64">
        <v>-1.6256188572343344E-3</v>
      </c>
      <c r="I48" s="65">
        <v>121.64521349</v>
      </c>
      <c r="J48" s="66">
        <v>-1.3069312558033563E-2</v>
      </c>
      <c r="K48" s="67">
        <v>-2.81330682828973E-3</v>
      </c>
      <c r="L48" s="66">
        <v>-5.7368213798672518E-2</v>
      </c>
      <c r="M48" s="66">
        <v>-4.0172584708181525E-2</v>
      </c>
    </row>
    <row r="49" spans="2:13" s="22" customFormat="1" ht="12.75" customHeight="1" x14ac:dyDescent="0.2">
      <c r="B49" s="107"/>
      <c r="C49" s="70" t="s">
        <v>20</v>
      </c>
      <c r="D49" s="60">
        <v>33.566198460000003</v>
      </c>
      <c r="E49" s="61">
        <v>-0.10666502465681882</v>
      </c>
      <c r="F49" s="62">
        <v>-4.0213144753758256E-2</v>
      </c>
      <c r="G49" s="63">
        <v>-4.5767632725279839E-2</v>
      </c>
      <c r="H49" s="64">
        <v>-2.2513866029362672E-2</v>
      </c>
      <c r="I49" s="65">
        <v>444.85462626000003</v>
      </c>
      <c r="J49" s="66">
        <v>-3.8441688013629793E-2</v>
      </c>
      <c r="K49" s="67">
        <v>-3.4843182754586199E-2</v>
      </c>
      <c r="L49" s="66">
        <v>-5.0984268804963206E-2</v>
      </c>
      <c r="M49" s="66">
        <v>-4.3253763860597649E-2</v>
      </c>
    </row>
    <row r="50" spans="2:13" s="22" customFormat="1" ht="12.75" customHeight="1" x14ac:dyDescent="0.2">
      <c r="B50" s="107"/>
      <c r="C50" s="71" t="s">
        <v>21</v>
      </c>
      <c r="D50" s="60">
        <v>5.541484692</v>
      </c>
      <c r="E50" s="61">
        <v>-0.17684961046530956</v>
      </c>
      <c r="F50" s="62">
        <v>-8.6821779434130275E-2</v>
      </c>
      <c r="G50" s="63">
        <v>-2.3912570000087507E-2</v>
      </c>
      <c r="H50" s="64">
        <v>-1.8643792802740755E-2</v>
      </c>
      <c r="I50" s="65">
        <v>71.113618709999997</v>
      </c>
      <c r="J50" s="66">
        <v>-6.6025320318873981E-2</v>
      </c>
      <c r="K50" s="67">
        <v>-5.4406777966736319E-2</v>
      </c>
      <c r="L50" s="66">
        <v>-9.1766368247287455E-2</v>
      </c>
      <c r="M50" s="66">
        <v>-7.1859311184785613E-2</v>
      </c>
    </row>
    <row r="51" spans="2:13" s="22" customFormat="1" ht="12.75" customHeight="1" x14ac:dyDescent="0.2">
      <c r="B51" s="107"/>
      <c r="C51" s="59" t="s">
        <v>22</v>
      </c>
      <c r="D51" s="60">
        <v>13.002459</v>
      </c>
      <c r="E51" s="61">
        <v>-9.9243798842927333E-2</v>
      </c>
      <c r="F51" s="62">
        <v>-2.2466020069827564E-2</v>
      </c>
      <c r="G51" s="63">
        <v>-1.7616269932167916E-2</v>
      </c>
      <c r="H51" s="72">
        <v>2.6086669222124881E-2</v>
      </c>
      <c r="I51" s="65">
        <v>162.66601599999998</v>
      </c>
      <c r="J51" s="73">
        <v>-1.3077926766607018E-3</v>
      </c>
      <c r="K51" s="67">
        <v>9.2057983116149433E-3</v>
      </c>
      <c r="L51" s="66">
        <v>-1.829573703105225E-2</v>
      </c>
      <c r="M51" s="66">
        <v>-5.437174459630767E-3</v>
      </c>
    </row>
    <row r="52" spans="2:13" s="22" customFormat="1" ht="12.75" customHeight="1" x14ac:dyDescent="0.2">
      <c r="B52" s="107"/>
      <c r="C52" s="59" t="s">
        <v>23</v>
      </c>
      <c r="D52" s="60">
        <v>9.4989500000000007</v>
      </c>
      <c r="E52" s="61">
        <v>-2.8066206853647691E-2</v>
      </c>
      <c r="F52" s="62">
        <v>6.5357162802051505E-2</v>
      </c>
      <c r="G52" s="63">
        <v>4.1837376437402707E-2</v>
      </c>
      <c r="H52" s="64">
        <v>4.4936868171482791E-2</v>
      </c>
      <c r="I52" s="65">
        <v>110.139779</v>
      </c>
      <c r="J52" s="66">
        <v>3.5713736273615293E-2</v>
      </c>
      <c r="K52" s="67">
        <v>4.3454049459795918E-2</v>
      </c>
      <c r="L52" s="66">
        <v>4.9819220836980316E-2</v>
      </c>
      <c r="M52" s="66">
        <v>5.0611059657583946E-2</v>
      </c>
    </row>
    <row r="53" spans="2:13" s="22" customFormat="1" ht="12.75" customHeight="1" x14ac:dyDescent="0.2">
      <c r="B53" s="107"/>
      <c r="C53" s="68" t="s">
        <v>24</v>
      </c>
      <c r="D53" s="60">
        <v>6.1701559999999995</v>
      </c>
      <c r="E53" s="61">
        <v>-2.4129033092540331E-3</v>
      </c>
      <c r="F53" s="62">
        <v>9.6989445540261787E-2</v>
      </c>
      <c r="G53" s="63">
        <v>5.1895462300736828E-2</v>
      </c>
      <c r="H53" s="64">
        <v>7.9476189244943374E-2</v>
      </c>
      <c r="I53" s="65">
        <v>70.856245000000015</v>
      </c>
      <c r="J53" s="66">
        <v>4.6595649089343771E-2</v>
      </c>
      <c r="K53" s="67">
        <v>5.0924698560172121E-2</v>
      </c>
      <c r="L53" s="66">
        <v>7.2885504151641856E-2</v>
      </c>
      <c r="M53" s="66">
        <v>6.5169074300873042E-2</v>
      </c>
    </row>
    <row r="54" spans="2:13" s="22" customFormat="1" ht="12.75" customHeight="1" x14ac:dyDescent="0.2">
      <c r="B54" s="107"/>
      <c r="C54" s="68" t="s">
        <v>25</v>
      </c>
      <c r="D54" s="60">
        <v>3.3287939999999998</v>
      </c>
      <c r="E54" s="61">
        <v>-7.2285913034172422E-2</v>
      </c>
      <c r="F54" s="62">
        <v>1.0566330601823104E-2</v>
      </c>
      <c r="G54" s="63">
        <v>2.3437326693243277E-2</v>
      </c>
      <c r="H54" s="64">
        <v>-1.0619129087857893E-2</v>
      </c>
      <c r="I54" s="65">
        <v>39.283533999999996</v>
      </c>
      <c r="J54" s="66">
        <v>1.664752903247102E-2</v>
      </c>
      <c r="K54" s="67">
        <v>3.0343374601876194E-2</v>
      </c>
      <c r="L54" s="66">
        <v>8.8769053063042502E-3</v>
      </c>
      <c r="M54" s="66">
        <v>2.4280392827374486E-2</v>
      </c>
    </row>
    <row r="55" spans="2:13" s="22" customFormat="1" ht="12.75" customHeight="1" x14ac:dyDescent="0.2">
      <c r="B55" s="107"/>
      <c r="C55" s="74" t="s">
        <v>26</v>
      </c>
      <c r="D55" s="51">
        <v>79.9294799125</v>
      </c>
      <c r="E55" s="52">
        <v>-6.7053972310842425E-2</v>
      </c>
      <c r="F55" s="53">
        <v>8.6737287767131299E-3</v>
      </c>
      <c r="G55" s="54">
        <v>-2.114866996766096E-2</v>
      </c>
      <c r="H55" s="75">
        <v>1.5750945661720639E-2</v>
      </c>
      <c r="I55" s="56">
        <v>987.6762379700001</v>
      </c>
      <c r="J55" s="57">
        <v>1.0547453266691376E-2</v>
      </c>
      <c r="K55" s="58">
        <v>1.6294734204409522E-2</v>
      </c>
      <c r="L55" s="57">
        <v>4.2120092302824208E-3</v>
      </c>
      <c r="M55" s="57">
        <v>1.1508825407620105E-2</v>
      </c>
    </row>
    <row r="56" spans="2:13" s="22" customFormat="1" ht="12.75" customHeight="1" x14ac:dyDescent="0.2">
      <c r="B56" s="107"/>
      <c r="C56" s="76" t="s">
        <v>27</v>
      </c>
      <c r="D56" s="60">
        <v>59.458853912500004</v>
      </c>
      <c r="E56" s="61">
        <v>-6.1261046965599752E-2</v>
      </c>
      <c r="F56" s="62">
        <v>1.9754995805815412E-2</v>
      </c>
      <c r="G56" s="63">
        <v>-1.4568697331454605E-2</v>
      </c>
      <c r="H56" s="64">
        <v>2.6711317530846879E-2</v>
      </c>
      <c r="I56" s="65">
        <v>740.09340497000005</v>
      </c>
      <c r="J56" s="66">
        <v>2.6365337473964745E-2</v>
      </c>
      <c r="K56" s="67">
        <v>3.174960929071613E-2</v>
      </c>
      <c r="L56" s="66">
        <v>1.7330297813226592E-2</v>
      </c>
      <c r="M56" s="66">
        <v>2.4232428784758842E-2</v>
      </c>
    </row>
    <row r="57" spans="2:13" s="22" customFormat="1" ht="12.75" customHeight="1" x14ac:dyDescent="0.2">
      <c r="B57" s="107"/>
      <c r="C57" s="77" t="s">
        <v>28</v>
      </c>
      <c r="D57" s="60">
        <v>56.786499912500005</v>
      </c>
      <c r="E57" s="61">
        <v>-4.8536618300910939E-2</v>
      </c>
      <c r="F57" s="62">
        <v>2.7311510398337235E-2</v>
      </c>
      <c r="G57" s="63">
        <v>-1.0051352274933367E-2</v>
      </c>
      <c r="H57" s="64">
        <v>4.5378325872356795E-2</v>
      </c>
      <c r="I57" s="65">
        <v>703.32704396999998</v>
      </c>
      <c r="J57" s="66">
        <v>3.6606460863469081E-2</v>
      </c>
      <c r="K57" s="67">
        <v>4.0856629548181589E-2</v>
      </c>
      <c r="L57" s="66">
        <v>2.9475107584519655E-2</v>
      </c>
      <c r="M57" s="66">
        <v>3.4660608540147519E-2</v>
      </c>
    </row>
    <row r="58" spans="2:13" s="22" customFormat="1" ht="12.75" customHeight="1" x14ac:dyDescent="0.2">
      <c r="B58" s="107"/>
      <c r="C58" s="70" t="s">
        <v>29</v>
      </c>
      <c r="D58" s="78">
        <v>2.6723539999999999</v>
      </c>
      <c r="E58" s="61">
        <v>-0.26899879504724755</v>
      </c>
      <c r="F58" s="62">
        <v>-0.111621192508922</v>
      </c>
      <c r="G58" s="63">
        <v>-9.7377385569056285E-2</v>
      </c>
      <c r="H58" s="64">
        <v>-0.2020588936643064</v>
      </c>
      <c r="I58" s="65">
        <v>36.766360999999996</v>
      </c>
      <c r="J58" s="66">
        <v>-0.13677595111372109</v>
      </c>
      <c r="K58" s="67">
        <v>-0.11446935627415988</v>
      </c>
      <c r="L58" s="66">
        <v>-0.18146487207553996</v>
      </c>
      <c r="M58" s="66">
        <v>-0.14629345044371955</v>
      </c>
    </row>
    <row r="59" spans="2:13" s="22" customFormat="1" ht="12.75" customHeight="1" x14ac:dyDescent="0.2">
      <c r="B59" s="107"/>
      <c r="C59" s="76" t="s">
        <v>30</v>
      </c>
      <c r="D59" s="60">
        <v>20.470625999999999</v>
      </c>
      <c r="E59" s="61">
        <v>-8.348177982126781E-2</v>
      </c>
      <c r="F59" s="62">
        <v>-2.3508802505138648E-2</v>
      </c>
      <c r="G59" s="63">
        <v>-4.0578345093716384E-2</v>
      </c>
      <c r="H59" s="64">
        <v>-1.3873984191664857E-2</v>
      </c>
      <c r="I59" s="65">
        <v>247.58283300000002</v>
      </c>
      <c r="J59" s="66">
        <v>-3.395752991424672E-2</v>
      </c>
      <c r="K59" s="67">
        <v>-2.7197675795198606E-2</v>
      </c>
      <c r="L59" s="66">
        <v>-3.2451850128861537E-2</v>
      </c>
      <c r="M59" s="66">
        <v>-2.5088061341562717E-2</v>
      </c>
    </row>
    <row r="60" spans="2:13" s="22" customFormat="1" ht="12.75" customHeight="1" x14ac:dyDescent="0.2">
      <c r="B60" s="107"/>
      <c r="C60" s="121" t="s">
        <v>31</v>
      </c>
      <c r="D60" s="122">
        <v>181.66691581449999</v>
      </c>
      <c r="E60" s="123">
        <v>-9.4346178086996968E-2</v>
      </c>
      <c r="F60" s="124">
        <v>-1.9602685729610769E-2</v>
      </c>
      <c r="G60" s="125">
        <v>-2.5600057732715342E-2</v>
      </c>
      <c r="H60" s="84">
        <v>5.8027560174409576E-3</v>
      </c>
      <c r="I60" s="126">
        <v>2279.23042063</v>
      </c>
      <c r="J60" s="127">
        <v>-8.7914250490637169E-3</v>
      </c>
      <c r="K60" s="128">
        <v>-1.6755849183520688E-3</v>
      </c>
      <c r="L60" s="127">
        <v>-2.2523845893858363E-2</v>
      </c>
      <c r="M60" s="127">
        <v>-1.3497685378863089E-2</v>
      </c>
    </row>
    <row r="61" spans="2:13" s="22" customFormat="1" ht="12.75" hidden="1" customHeight="1" x14ac:dyDescent="0.2">
      <c r="B61" s="107"/>
      <c r="C61" s="59"/>
      <c r="D61" s="60"/>
      <c r="E61" s="61"/>
      <c r="F61" s="62"/>
      <c r="G61" s="63"/>
      <c r="H61" s="88"/>
      <c r="I61" s="65"/>
      <c r="J61" s="66"/>
      <c r="K61" s="67"/>
      <c r="L61" s="66"/>
      <c r="M61" s="66"/>
    </row>
    <row r="62" spans="2:13" s="22" customFormat="1" ht="12.75" hidden="1" customHeight="1" x14ac:dyDescent="0.2">
      <c r="B62" s="107"/>
      <c r="C62" s="59"/>
      <c r="D62" s="60"/>
      <c r="E62" s="61"/>
      <c r="F62" s="62"/>
      <c r="G62" s="63"/>
      <c r="H62" s="88"/>
      <c r="I62" s="65"/>
      <c r="J62" s="66"/>
      <c r="K62" s="67"/>
      <c r="L62" s="66"/>
      <c r="M62" s="66"/>
    </row>
    <row r="63" spans="2:13" s="22" customFormat="1" ht="57" hidden="1" customHeight="1" x14ac:dyDescent="0.2">
      <c r="B63" s="107"/>
      <c r="C63" s="59"/>
      <c r="D63" s="60"/>
      <c r="E63" s="61"/>
      <c r="F63" s="62"/>
      <c r="G63" s="63"/>
      <c r="H63" s="88"/>
      <c r="I63" s="65"/>
      <c r="J63" s="66"/>
      <c r="K63" s="67"/>
      <c r="L63" s="66"/>
      <c r="M63" s="66"/>
    </row>
    <row r="64" spans="2:13" s="22" customFormat="1" ht="12.75" hidden="1" customHeight="1" x14ac:dyDescent="0.2">
      <c r="B64" s="107"/>
      <c r="C64" s="89"/>
      <c r="D64" s="44"/>
      <c r="E64" s="129"/>
      <c r="F64" s="130"/>
      <c r="G64" s="129"/>
      <c r="H64" s="131"/>
      <c r="I64" s="91"/>
      <c r="J64" s="129"/>
      <c r="K64" s="129"/>
      <c r="L64" s="129"/>
      <c r="M64" s="129"/>
    </row>
    <row r="65" spans="2:13" s="22" customFormat="1" ht="12.75" hidden="1" customHeight="1" x14ac:dyDescent="0.2">
      <c r="B65" s="107"/>
      <c r="C65" s="76"/>
      <c r="D65" s="93"/>
      <c r="E65" s="66"/>
      <c r="F65" s="94"/>
      <c r="G65" s="66"/>
      <c r="H65" s="95"/>
      <c r="I65" s="96"/>
      <c r="J65" s="66"/>
      <c r="K65" s="66"/>
      <c r="L65" s="66"/>
      <c r="M65" s="66"/>
    </row>
    <row r="66" spans="2:13" s="22" customFormat="1" ht="12.75" hidden="1" customHeight="1" x14ac:dyDescent="0.2">
      <c r="B66" s="107"/>
      <c r="C66" s="98"/>
      <c r="D66" s="60"/>
      <c r="E66" s="66"/>
      <c r="F66" s="94"/>
      <c r="G66" s="66"/>
      <c r="H66" s="95"/>
      <c r="I66" s="96"/>
      <c r="J66" s="66"/>
      <c r="K66" s="66"/>
      <c r="L66" s="66"/>
      <c r="M66" s="66"/>
    </row>
    <row r="67" spans="2:13" s="22" customFormat="1" ht="12.75" hidden="1" customHeight="1" x14ac:dyDescent="0.2">
      <c r="B67" s="107"/>
      <c r="C67" s="98"/>
      <c r="D67" s="60"/>
      <c r="E67" s="66"/>
      <c r="F67" s="94"/>
      <c r="G67" s="66"/>
      <c r="H67" s="95"/>
      <c r="I67" s="96"/>
      <c r="J67" s="66"/>
      <c r="K67" s="66"/>
      <c r="L67" s="66"/>
      <c r="M67" s="66"/>
    </row>
    <row r="68" spans="2:13" s="22" customFormat="1" ht="12.75" hidden="1" customHeight="1" x14ac:dyDescent="0.2">
      <c r="B68" s="107"/>
      <c r="C68" s="98"/>
      <c r="D68" s="60"/>
      <c r="E68" s="66"/>
      <c r="F68" s="94"/>
      <c r="G68" s="66"/>
      <c r="H68" s="95"/>
      <c r="I68" s="96"/>
      <c r="J68" s="66"/>
      <c r="K68" s="66"/>
      <c r="L68" s="66"/>
      <c r="M68" s="66"/>
    </row>
    <row r="69" spans="2:13" s="22" customFormat="1" ht="12.75" hidden="1" customHeight="1" x14ac:dyDescent="0.2">
      <c r="B69" s="107"/>
      <c r="C69" s="76"/>
      <c r="D69" s="60"/>
      <c r="E69" s="66"/>
      <c r="F69" s="66"/>
      <c r="G69" s="66"/>
      <c r="H69" s="66"/>
      <c r="I69" s="96"/>
      <c r="J69" s="66"/>
      <c r="K69" s="66"/>
      <c r="L69" s="66"/>
      <c r="M69" s="66"/>
    </row>
    <row r="70" spans="2:13" s="22" customFormat="1" ht="12.75" hidden="1" customHeight="1" x14ac:dyDescent="0.2">
      <c r="B70" s="107"/>
      <c r="C70" s="132"/>
      <c r="D70" s="135"/>
      <c r="E70" s="136"/>
      <c r="F70" s="136"/>
      <c r="G70" s="137"/>
      <c r="H70" s="101"/>
      <c r="I70" s="104"/>
      <c r="J70" s="101"/>
      <c r="K70" s="101"/>
      <c r="L70" s="101"/>
      <c r="M70" s="101"/>
    </row>
    <row r="71" spans="2:13" s="22" customFormat="1" ht="53.25" customHeight="1" x14ac:dyDescent="0.2">
      <c r="B71" s="107"/>
      <c r="C71" s="108"/>
      <c r="D71" s="115"/>
      <c r="E71" s="115"/>
      <c r="F71" s="115"/>
      <c r="G71" s="115"/>
      <c r="H71" s="115"/>
      <c r="I71" s="115"/>
      <c r="J71" s="115"/>
      <c r="K71" s="109"/>
      <c r="L71" s="109"/>
      <c r="M71" s="109"/>
    </row>
    <row r="72" spans="2:13" s="22" customFormat="1" ht="27" customHeight="1" x14ac:dyDescent="0.2">
      <c r="B72" s="107"/>
      <c r="C72" s="25" t="s">
        <v>42</v>
      </c>
      <c r="D72" s="26" t="s">
        <v>6</v>
      </c>
      <c r="E72" s="27"/>
      <c r="F72" s="27"/>
      <c r="G72" s="138"/>
      <c r="H72" s="27" t="s">
        <v>8</v>
      </c>
      <c r="I72" s="27"/>
      <c r="J72" s="27"/>
      <c r="K72" s="28"/>
      <c r="L72" s="26" t="s">
        <v>9</v>
      </c>
      <c r="M72" s="28"/>
    </row>
    <row r="73" spans="2:13" s="22" customFormat="1" ht="38.25" customHeight="1" x14ac:dyDescent="0.2">
      <c r="B73" s="107"/>
      <c r="C73" s="29"/>
      <c r="D73" s="30" t="str">
        <f>D39</f>
        <v>Données brutes  mars 2024</v>
      </c>
      <c r="E73" s="31" t="str">
        <f>E39</f>
        <v>Taux de croissance  mars 2024 / mars 2023</v>
      </c>
      <c r="F73" s="116"/>
      <c r="G73" s="33" t="str">
        <f>G5</f>
        <v>Taux de croissance  mars 2024 / fev 2024</v>
      </c>
      <c r="H73" s="34" t="str">
        <f>H39</f>
        <v>Rappel :
Taux ACM CVS-CJO à fin mars 2023</v>
      </c>
      <c r="I73" s="35" t="str">
        <f>I39</f>
        <v>Données brutes avril 2023 - mars 2024</v>
      </c>
      <c r="J73" s="31" t="str">
        <f>J39</f>
        <v>Taux ACM (avril 2023 - mars 2024 / avril 2022 - mars 2023)</v>
      </c>
      <c r="K73" s="37"/>
      <c r="L73" s="31" t="str">
        <f>L39</f>
        <v>( janv à mars 2024 ) /
( janv à mars 2023 )</v>
      </c>
      <c r="M73" s="37"/>
    </row>
    <row r="74" spans="2:13" s="22" customFormat="1" ht="38.25" customHeight="1" x14ac:dyDescent="0.2">
      <c r="B74" s="107"/>
      <c r="C74" s="38"/>
      <c r="D74" s="39"/>
      <c r="E74" s="33" t="s">
        <v>10</v>
      </c>
      <c r="F74" s="40" t="s">
        <v>11</v>
      </c>
      <c r="G74" s="33" t="s">
        <v>11</v>
      </c>
      <c r="H74" s="41"/>
      <c r="I74" s="42"/>
      <c r="J74" s="33" t="s">
        <v>10</v>
      </c>
      <c r="K74" s="33" t="s">
        <v>11</v>
      </c>
      <c r="L74" s="33" t="s">
        <v>10</v>
      </c>
      <c r="M74" s="33" t="s">
        <v>11</v>
      </c>
    </row>
    <row r="75" spans="2:13" s="22" customFormat="1" ht="12.75" customHeight="1" x14ac:dyDescent="0.2">
      <c r="B75" s="107"/>
      <c r="C75" s="43" t="s">
        <v>12</v>
      </c>
      <c r="D75" s="44">
        <v>224.444150089</v>
      </c>
      <c r="E75" s="45">
        <v>-6.0334094993236054E-2</v>
      </c>
      <c r="F75" s="46">
        <v>1.9193102551504415E-2</v>
      </c>
      <c r="G75" s="47">
        <v>-2.2301127971250834E-2</v>
      </c>
      <c r="H75" s="48">
        <v>5.0432546917973387E-2</v>
      </c>
      <c r="I75" s="114">
        <v>2694.2941353429997</v>
      </c>
      <c r="J75" s="45">
        <v>3.7972195817540522E-2</v>
      </c>
      <c r="K75" s="47">
        <v>4.6309554779774054E-2</v>
      </c>
      <c r="L75" s="45">
        <v>2.726503731215324E-2</v>
      </c>
      <c r="M75" s="45">
        <v>3.7136446175217497E-2</v>
      </c>
    </row>
    <row r="76" spans="2:13" s="22" customFormat="1" ht="12.75" customHeight="1" x14ac:dyDescent="0.2">
      <c r="B76" s="107"/>
      <c r="C76" s="50" t="s">
        <v>13</v>
      </c>
      <c r="D76" s="51">
        <v>148.80508498400002</v>
      </c>
      <c r="E76" s="52">
        <v>-6.6224398352554892E-2</v>
      </c>
      <c r="F76" s="53">
        <v>1.1510986568973314E-2</v>
      </c>
      <c r="G76" s="54">
        <v>-2.1702651521007921E-2</v>
      </c>
      <c r="H76" s="55">
        <v>4.1555388698492512E-2</v>
      </c>
      <c r="I76" s="56">
        <v>1777.4137836730001</v>
      </c>
      <c r="J76" s="57">
        <v>3.1396595008664763E-2</v>
      </c>
      <c r="K76" s="58">
        <v>4.1077046532038919E-2</v>
      </c>
      <c r="L76" s="57">
        <v>2.2886847900286389E-2</v>
      </c>
      <c r="M76" s="57">
        <v>3.2796610385797509E-2</v>
      </c>
    </row>
    <row r="77" spans="2:13" s="22" customFormat="1" ht="12.75" customHeight="1" x14ac:dyDescent="0.2">
      <c r="B77" s="107"/>
      <c r="C77" s="59" t="s">
        <v>14</v>
      </c>
      <c r="D77" s="60">
        <v>47.639601519999999</v>
      </c>
      <c r="E77" s="61">
        <v>-8.1477842095839748E-2</v>
      </c>
      <c r="F77" s="62">
        <v>5.3385363281566178E-4</v>
      </c>
      <c r="G77" s="63">
        <v>-3.0457591307279874E-2</v>
      </c>
      <c r="H77" s="64">
        <v>3.5165357456630186E-2</v>
      </c>
      <c r="I77" s="65">
        <v>571.75732619000019</v>
      </c>
      <c r="J77" s="66">
        <v>2.3363584096021794E-2</v>
      </c>
      <c r="K77" s="67">
        <v>3.6596081496821808E-2</v>
      </c>
      <c r="L77" s="66">
        <v>5.3866450198900573E-3</v>
      </c>
      <c r="M77" s="66">
        <v>1.7093529483590775E-2</v>
      </c>
    </row>
    <row r="78" spans="2:13" s="22" customFormat="1" ht="12.75" customHeight="1" x14ac:dyDescent="0.2">
      <c r="B78" s="107"/>
      <c r="C78" s="68" t="s">
        <v>15</v>
      </c>
      <c r="D78" s="60">
        <v>12.58072518</v>
      </c>
      <c r="E78" s="61">
        <v>-7.6256688593585586E-2</v>
      </c>
      <c r="F78" s="62">
        <v>-2.2739966252957045E-3</v>
      </c>
      <c r="G78" s="63">
        <v>-3.7209837929217837E-2</v>
      </c>
      <c r="H78" s="64">
        <v>3.3189157381993128E-2</v>
      </c>
      <c r="I78" s="65">
        <v>147.25535801000001</v>
      </c>
      <c r="J78" s="66">
        <v>-3.5838822116791569E-3</v>
      </c>
      <c r="K78" s="67">
        <v>1.8727299142371479E-3</v>
      </c>
      <c r="L78" s="66">
        <v>2.4220200226034994E-2</v>
      </c>
      <c r="M78" s="66">
        <v>2.590535155504603E-2</v>
      </c>
    </row>
    <row r="79" spans="2:13" s="22" customFormat="1" ht="12.75" customHeight="1" x14ac:dyDescent="0.2">
      <c r="B79" s="107"/>
      <c r="C79" s="68" t="s">
        <v>16</v>
      </c>
      <c r="D79" s="60">
        <v>26.380304339999999</v>
      </c>
      <c r="E79" s="61">
        <v>-4.4624103179290775E-2</v>
      </c>
      <c r="F79" s="62">
        <v>3.7745397962018812E-2</v>
      </c>
      <c r="G79" s="63">
        <v>-2.6678337527361706E-2</v>
      </c>
      <c r="H79" s="64">
        <v>3.6890541454978498E-2</v>
      </c>
      <c r="I79" s="65">
        <v>322.01459294</v>
      </c>
      <c r="J79" s="66">
        <v>5.1361568574305627E-2</v>
      </c>
      <c r="K79" s="67">
        <v>6.6557331264391451E-2</v>
      </c>
      <c r="L79" s="66">
        <v>3.5985125423650732E-2</v>
      </c>
      <c r="M79" s="66">
        <v>4.9468347568098814E-2</v>
      </c>
    </row>
    <row r="80" spans="2:13" s="22" customFormat="1" ht="12.75" customHeight="1" x14ac:dyDescent="0.2">
      <c r="B80" s="107"/>
      <c r="C80" s="68" t="s">
        <v>17</v>
      </c>
      <c r="D80" s="60">
        <v>7.8280839999999996</v>
      </c>
      <c r="E80" s="61">
        <v>-0.19401244572280851</v>
      </c>
      <c r="F80" s="62">
        <v>-0.11258162397101923</v>
      </c>
      <c r="G80" s="63">
        <v>-3.1154910712609563E-2</v>
      </c>
      <c r="H80" s="64">
        <v>2.9707170473690203E-2</v>
      </c>
      <c r="I80" s="65">
        <v>92.511249000000007</v>
      </c>
      <c r="J80" s="66">
        <v>-2.5016982402431664E-2</v>
      </c>
      <c r="K80" s="67">
        <v>-5.4012329042314455E-3</v>
      </c>
      <c r="L80" s="66">
        <v>-0.11801127996171568</v>
      </c>
      <c r="M80" s="66">
        <v>-9.9504481498243091E-2</v>
      </c>
    </row>
    <row r="81" spans="2:13" s="22" customFormat="1" ht="12.75" customHeight="1" x14ac:dyDescent="0.2">
      <c r="B81" s="107"/>
      <c r="C81" s="69" t="s">
        <v>18</v>
      </c>
      <c r="D81" s="60">
        <v>29.52331393</v>
      </c>
      <c r="E81" s="61">
        <v>-5.5002346271100455E-2</v>
      </c>
      <c r="F81" s="62">
        <v>1.4924092848426218E-2</v>
      </c>
      <c r="G81" s="63">
        <v>-3.6841229701582989E-2</v>
      </c>
      <c r="H81" s="64">
        <v>3.1318175382900826E-2</v>
      </c>
      <c r="I81" s="65">
        <v>357.33359071999996</v>
      </c>
      <c r="J81" s="66">
        <v>3.1932410819494272E-2</v>
      </c>
      <c r="K81" s="67">
        <v>3.6003976245181812E-2</v>
      </c>
      <c r="L81" s="66">
        <v>1.1325848322653709E-2</v>
      </c>
      <c r="M81" s="66">
        <v>2.0929407001406775E-2</v>
      </c>
    </row>
    <row r="82" spans="2:13" s="22" customFormat="1" ht="12.75" customHeight="1" x14ac:dyDescent="0.2">
      <c r="B82" s="107"/>
      <c r="C82" s="70" t="s">
        <v>19</v>
      </c>
      <c r="D82" s="60">
        <v>9.1645619200000006</v>
      </c>
      <c r="E82" s="61">
        <v>-6.6200820878161259E-2</v>
      </c>
      <c r="F82" s="62">
        <v>9.8844855961410794E-4</v>
      </c>
      <c r="G82" s="63">
        <v>-3.2421110958840593E-2</v>
      </c>
      <c r="H82" s="64">
        <v>4.1095517359482692E-2</v>
      </c>
      <c r="I82" s="65">
        <v>103.72532455</v>
      </c>
      <c r="J82" s="66">
        <v>3.18193089210832E-2</v>
      </c>
      <c r="K82" s="67">
        <v>3.7431882767319458E-2</v>
      </c>
      <c r="L82" s="66">
        <v>-9.7195661604952965E-3</v>
      </c>
      <c r="M82" s="66">
        <v>9.9330210092072324E-3</v>
      </c>
    </row>
    <row r="83" spans="2:13" s="22" customFormat="1" ht="12.75" customHeight="1" x14ac:dyDescent="0.2">
      <c r="B83" s="107"/>
      <c r="C83" s="70" t="s">
        <v>20</v>
      </c>
      <c r="D83" s="60">
        <v>18.202878009999999</v>
      </c>
      <c r="E83" s="61">
        <v>-4.8461890439186694E-2</v>
      </c>
      <c r="F83" s="62">
        <v>2.111247305262931E-2</v>
      </c>
      <c r="G83" s="63">
        <v>-3.3688473426123133E-2</v>
      </c>
      <c r="H83" s="64">
        <v>2.3148328838978882E-2</v>
      </c>
      <c r="I83" s="65">
        <v>230.28928116999995</v>
      </c>
      <c r="J83" s="66">
        <v>2.7253667925106306E-2</v>
      </c>
      <c r="K83" s="67">
        <v>2.981313602105562E-2</v>
      </c>
      <c r="L83" s="66">
        <v>1.8077376211269147E-2</v>
      </c>
      <c r="M83" s="66">
        <v>2.2882948911941092E-2</v>
      </c>
    </row>
    <row r="84" spans="2:13" s="22" customFormat="1" ht="12.75" customHeight="1" x14ac:dyDescent="0.2">
      <c r="B84" s="107"/>
      <c r="C84" s="71" t="s">
        <v>21</v>
      </c>
      <c r="D84" s="60">
        <v>6.5566295339999998</v>
      </c>
      <c r="E84" s="61">
        <v>-0.12903628552283952</v>
      </c>
      <c r="F84" s="62">
        <v>-2.3049449012814693E-2</v>
      </c>
      <c r="G84" s="63">
        <v>-3.8045490146198846E-2</v>
      </c>
      <c r="H84" s="64">
        <v>3.3191980375862906E-2</v>
      </c>
      <c r="I84" s="65">
        <v>80.878307762999995</v>
      </c>
      <c r="J84" s="66">
        <v>-5.3288668704217779E-3</v>
      </c>
      <c r="K84" s="67">
        <v>8.3243121179854551E-3</v>
      </c>
      <c r="L84" s="66">
        <v>-3.1923483508394801E-2</v>
      </c>
      <c r="M84" s="66">
        <v>-1.2203548016692434E-2</v>
      </c>
    </row>
    <row r="85" spans="2:13" s="22" customFormat="1" ht="12.75" customHeight="1" x14ac:dyDescent="0.2">
      <c r="B85" s="107"/>
      <c r="C85" s="59" t="s">
        <v>22</v>
      </c>
      <c r="D85" s="60">
        <v>12.754614</v>
      </c>
      <c r="E85" s="61">
        <v>-3.5199746927995879E-2</v>
      </c>
      <c r="F85" s="62">
        <v>4.7426243438428939E-2</v>
      </c>
      <c r="G85" s="63">
        <v>-4.5677467569251728E-3</v>
      </c>
      <c r="H85" s="72">
        <v>8.9555826361173096E-2</v>
      </c>
      <c r="I85" s="65">
        <v>151.35651100000001</v>
      </c>
      <c r="J85" s="73">
        <v>5.8691329427304373E-2</v>
      </c>
      <c r="K85" s="67">
        <v>6.6018692339394835E-2</v>
      </c>
      <c r="L85" s="66">
        <v>3.2425799761923946E-2</v>
      </c>
      <c r="M85" s="66">
        <v>4.2560638176597276E-2</v>
      </c>
    </row>
    <row r="86" spans="2:13" s="22" customFormat="1" ht="12.75" customHeight="1" x14ac:dyDescent="0.2">
      <c r="B86" s="107"/>
      <c r="C86" s="59" t="s">
        <v>23</v>
      </c>
      <c r="D86" s="60">
        <v>49.961845000000004</v>
      </c>
      <c r="E86" s="61">
        <v>-5.9563479643237605E-2</v>
      </c>
      <c r="F86" s="62">
        <v>1.0587932219942253E-2</v>
      </c>
      <c r="G86" s="63">
        <v>-7.6517265473762253E-3</v>
      </c>
      <c r="H86" s="64">
        <v>3.8891721042257688E-2</v>
      </c>
      <c r="I86" s="65">
        <v>584.89803200000006</v>
      </c>
      <c r="J86" s="66">
        <v>3.3452795801622859E-2</v>
      </c>
      <c r="K86" s="67">
        <v>4.2781653138347808E-2</v>
      </c>
      <c r="L86" s="66">
        <v>4.9602269283510969E-2</v>
      </c>
      <c r="M86" s="66">
        <v>5.4503806914838915E-2</v>
      </c>
    </row>
    <row r="87" spans="2:13" s="22" customFormat="1" ht="12.75" customHeight="1" x14ac:dyDescent="0.2">
      <c r="B87" s="107"/>
      <c r="C87" s="68" t="s">
        <v>24</v>
      </c>
      <c r="D87" s="60">
        <v>31.762382000000002</v>
      </c>
      <c r="E87" s="61">
        <v>-5.791730866448197E-2</v>
      </c>
      <c r="F87" s="62">
        <v>-1.3880962653503026E-3</v>
      </c>
      <c r="G87" s="63">
        <v>-8.0022647879773867E-3</v>
      </c>
      <c r="H87" s="64">
        <v>5.3666252784469348E-2</v>
      </c>
      <c r="I87" s="65">
        <v>370.02562900000004</v>
      </c>
      <c r="J87" s="66">
        <v>4.0284083254938485E-2</v>
      </c>
      <c r="K87" s="67">
        <v>4.5357765514345116E-2</v>
      </c>
      <c r="L87" s="66">
        <v>5.0528681438768874E-2</v>
      </c>
      <c r="M87" s="66">
        <v>4.6813342082893117E-2</v>
      </c>
    </row>
    <row r="88" spans="2:13" s="22" customFormat="1" ht="12.75" customHeight="1" x14ac:dyDescent="0.2">
      <c r="B88" s="107"/>
      <c r="C88" s="68" t="s">
        <v>25</v>
      </c>
      <c r="D88" s="60">
        <v>18.199463000000002</v>
      </c>
      <c r="E88" s="61">
        <v>-6.2422699107111401E-2</v>
      </c>
      <c r="F88" s="62">
        <v>3.1754286818913346E-2</v>
      </c>
      <c r="G88" s="63">
        <v>-7.0515138980504766E-3</v>
      </c>
      <c r="H88" s="64">
        <v>1.4772223290526965E-2</v>
      </c>
      <c r="I88" s="65">
        <v>214.87240300000002</v>
      </c>
      <c r="J88" s="66">
        <v>2.1896762235242395E-2</v>
      </c>
      <c r="K88" s="67">
        <v>3.8414948291525253E-2</v>
      </c>
      <c r="L88" s="66">
        <v>4.8012050265226813E-2</v>
      </c>
      <c r="M88" s="66">
        <v>6.8026431861387016E-2</v>
      </c>
    </row>
    <row r="89" spans="2:13" s="22" customFormat="1" ht="12.75" customHeight="1" x14ac:dyDescent="0.2">
      <c r="B89" s="107"/>
      <c r="C89" s="74" t="s">
        <v>26</v>
      </c>
      <c r="D89" s="51">
        <v>75.639065105</v>
      </c>
      <c r="E89" s="52">
        <v>-4.8526444701784355E-2</v>
      </c>
      <c r="F89" s="53">
        <v>3.4205198786480207E-2</v>
      </c>
      <c r="G89" s="54">
        <v>-2.3442949367882715E-2</v>
      </c>
      <c r="H89" s="75">
        <v>6.839249736849573E-2</v>
      </c>
      <c r="I89" s="56">
        <v>916.88035166999998</v>
      </c>
      <c r="J89" s="57">
        <v>5.096109251852976E-2</v>
      </c>
      <c r="K89" s="58">
        <v>5.6629862238914752E-2</v>
      </c>
      <c r="L89" s="57">
        <v>3.6054972678133845E-2</v>
      </c>
      <c r="M89" s="57">
        <v>4.5597717035705809E-2</v>
      </c>
    </row>
    <row r="90" spans="2:13" s="22" customFormat="1" ht="12.75" customHeight="1" x14ac:dyDescent="0.2">
      <c r="B90" s="107"/>
      <c r="C90" s="76" t="s">
        <v>27</v>
      </c>
      <c r="D90" s="60">
        <v>57.990925105000002</v>
      </c>
      <c r="E90" s="61">
        <v>-5.0275648677794216E-2</v>
      </c>
      <c r="F90" s="62">
        <v>3.5645447489016879E-2</v>
      </c>
      <c r="G90" s="63">
        <v>-2.5662533114555797E-2</v>
      </c>
      <c r="H90" s="64">
        <v>7.2496036464771763E-2</v>
      </c>
      <c r="I90" s="65">
        <v>711.29166767000004</v>
      </c>
      <c r="J90" s="66">
        <v>5.9384812585277391E-2</v>
      </c>
      <c r="K90" s="67">
        <v>6.4841092206969098E-2</v>
      </c>
      <c r="L90" s="66">
        <v>4.3067597556709858E-2</v>
      </c>
      <c r="M90" s="66">
        <v>5.2654376794407876E-2</v>
      </c>
    </row>
    <row r="91" spans="2:13" s="22" customFormat="1" ht="12.75" customHeight="1" x14ac:dyDescent="0.2">
      <c r="B91" s="107"/>
      <c r="C91" s="77" t="s">
        <v>28</v>
      </c>
      <c r="D91" s="60">
        <v>53.877767104999997</v>
      </c>
      <c r="E91" s="61">
        <v>-4.4707454249363177E-2</v>
      </c>
      <c r="F91" s="62">
        <v>4.8435744868783992E-2</v>
      </c>
      <c r="G91" s="63">
        <v>-1.4452771668734821E-2</v>
      </c>
      <c r="H91" s="64">
        <v>8.6437862373629715E-2</v>
      </c>
      <c r="I91" s="65">
        <v>659.30866766999998</v>
      </c>
      <c r="J91" s="66">
        <v>6.8231642964512673E-2</v>
      </c>
      <c r="K91" s="67">
        <v>7.4313084758739656E-2</v>
      </c>
      <c r="L91" s="66">
        <v>4.6699990464163621E-2</v>
      </c>
      <c r="M91" s="66">
        <v>5.6618154637749107E-2</v>
      </c>
    </row>
    <row r="92" spans="2:13" s="22" customFormat="1" ht="12.75" customHeight="1" x14ac:dyDescent="0.2">
      <c r="B92" s="107"/>
      <c r="C92" s="70" t="s">
        <v>29</v>
      </c>
      <c r="D92" s="78">
        <v>4.1131580000000003</v>
      </c>
      <c r="E92" s="61">
        <v>-0.11764401768248112</v>
      </c>
      <c r="F92" s="62">
        <v>-0.11423081468602669</v>
      </c>
      <c r="G92" s="63">
        <v>-0.1584276152787526</v>
      </c>
      <c r="H92" s="64">
        <v>-6.3877704877642771E-2</v>
      </c>
      <c r="I92" s="65">
        <v>51.982999999999997</v>
      </c>
      <c r="J92" s="66">
        <v>-4.1314365879238202E-2</v>
      </c>
      <c r="K92" s="67">
        <v>-4.2687695963388395E-2</v>
      </c>
      <c r="L92" s="66">
        <v>-1.7712550804703797E-3</v>
      </c>
      <c r="M92" s="66">
        <v>4.7601518676434473E-3</v>
      </c>
    </row>
    <row r="93" spans="2:13" s="22" customFormat="1" ht="12.75" customHeight="1" x14ac:dyDescent="0.2">
      <c r="B93" s="107"/>
      <c r="C93" s="76" t="s">
        <v>30</v>
      </c>
      <c r="D93" s="60">
        <v>17.648139999999998</v>
      </c>
      <c r="E93" s="61">
        <v>-4.2732997308955523E-2</v>
      </c>
      <c r="F93" s="62">
        <v>2.930780874605321E-2</v>
      </c>
      <c r="G93" s="63">
        <v>-1.5771968551582027E-2</v>
      </c>
      <c r="H93" s="64">
        <v>5.4927497961723137E-2</v>
      </c>
      <c r="I93" s="65">
        <v>205.588684</v>
      </c>
      <c r="J93" s="66">
        <v>2.2822714335926531E-2</v>
      </c>
      <c r="K93" s="67">
        <v>2.9237526787209811E-2</v>
      </c>
      <c r="L93" s="66">
        <v>1.3155617274152487E-2</v>
      </c>
      <c r="M93" s="66">
        <v>2.2011238586884252E-2</v>
      </c>
    </row>
    <row r="94" spans="2:13" s="22" customFormat="1" ht="12.75" customHeight="1" x14ac:dyDescent="0.2">
      <c r="B94" s="107"/>
      <c r="C94" s="121" t="s">
        <v>31</v>
      </c>
      <c r="D94" s="122">
        <v>174.48230508899999</v>
      </c>
      <c r="E94" s="123">
        <v>-6.0554523027171681E-2</v>
      </c>
      <c r="F94" s="124">
        <v>2.1627101210752286E-2</v>
      </c>
      <c r="G94" s="125">
        <v>-2.6322861580774348E-2</v>
      </c>
      <c r="H94" s="84">
        <v>5.3700222513658025E-2</v>
      </c>
      <c r="I94" s="126">
        <v>2109.3961033430005</v>
      </c>
      <c r="J94" s="127">
        <v>3.9232353286079658E-2</v>
      </c>
      <c r="K94" s="128">
        <v>4.7294408496195706E-2</v>
      </c>
      <c r="L94" s="127">
        <v>2.1060127192316758E-2</v>
      </c>
      <c r="M94" s="127">
        <v>3.2357250201078269E-2</v>
      </c>
    </row>
    <row r="95" spans="2:13" s="22" customFormat="1" ht="12.75" hidden="1" customHeight="1" x14ac:dyDescent="0.2">
      <c r="B95" s="107"/>
      <c r="C95" s="59"/>
      <c r="D95" s="60"/>
      <c r="E95" s="61"/>
      <c r="F95" s="62"/>
      <c r="G95" s="63"/>
      <c r="H95" s="88"/>
      <c r="I95" s="65"/>
      <c r="J95" s="66"/>
      <c r="K95" s="67"/>
      <c r="L95" s="66"/>
      <c r="M95" s="66"/>
    </row>
    <row r="96" spans="2:13" s="22" customFormat="1" ht="12.75" hidden="1" customHeight="1" x14ac:dyDescent="0.2">
      <c r="B96" s="107"/>
      <c r="C96" s="59"/>
      <c r="D96" s="60"/>
      <c r="E96" s="61"/>
      <c r="F96" s="62"/>
      <c r="G96" s="63"/>
      <c r="H96" s="88"/>
      <c r="I96" s="65"/>
      <c r="J96" s="66"/>
      <c r="K96" s="67"/>
      <c r="L96" s="66"/>
      <c r="M96" s="66"/>
    </row>
    <row r="97" spans="2:13" s="22" customFormat="1" ht="12.75" hidden="1" customHeight="1" x14ac:dyDescent="0.2">
      <c r="B97" s="107"/>
      <c r="C97" s="59"/>
      <c r="D97" s="60"/>
      <c r="E97" s="61"/>
      <c r="F97" s="62"/>
      <c r="G97" s="63"/>
      <c r="H97" s="88"/>
      <c r="I97" s="65"/>
      <c r="J97" s="66"/>
      <c r="K97" s="67"/>
      <c r="L97" s="66"/>
      <c r="M97" s="66"/>
    </row>
    <row r="98" spans="2:13" s="22" customFormat="1" ht="12.75" hidden="1" customHeight="1" x14ac:dyDescent="0.2">
      <c r="B98" s="107"/>
      <c r="C98" s="89"/>
      <c r="D98" s="44"/>
      <c r="E98" s="129"/>
      <c r="F98" s="130"/>
      <c r="G98" s="129"/>
      <c r="H98" s="131"/>
      <c r="I98" s="91"/>
      <c r="J98" s="129"/>
      <c r="K98" s="129"/>
      <c r="L98" s="129"/>
      <c r="M98" s="129"/>
    </row>
    <row r="99" spans="2:13" s="22" customFormat="1" ht="12.75" hidden="1" customHeight="1" x14ac:dyDescent="0.2">
      <c r="B99" s="107"/>
      <c r="C99" s="76"/>
      <c r="D99" s="93"/>
      <c r="E99" s="66"/>
      <c r="F99" s="94"/>
      <c r="G99" s="66"/>
      <c r="H99" s="95"/>
      <c r="I99" s="96"/>
      <c r="J99" s="66"/>
      <c r="K99" s="66"/>
      <c r="L99" s="66"/>
      <c r="M99" s="66"/>
    </row>
    <row r="100" spans="2:13" s="22" customFormat="1" ht="12.75" hidden="1" customHeight="1" x14ac:dyDescent="0.2">
      <c r="B100" s="107"/>
      <c r="C100" s="98"/>
      <c r="D100" s="60"/>
      <c r="E100" s="66"/>
      <c r="F100" s="94"/>
      <c r="G100" s="66"/>
      <c r="H100" s="95"/>
      <c r="I100" s="96"/>
      <c r="J100" s="66"/>
      <c r="K100" s="66"/>
      <c r="L100" s="66"/>
      <c r="M100" s="66"/>
    </row>
    <row r="101" spans="2:13" s="22" customFormat="1" ht="12.75" hidden="1" customHeight="1" x14ac:dyDescent="0.2">
      <c r="B101" s="107"/>
      <c r="C101" s="98"/>
      <c r="D101" s="60"/>
      <c r="E101" s="66"/>
      <c r="F101" s="94"/>
      <c r="G101" s="66"/>
      <c r="H101" s="95"/>
      <c r="I101" s="96"/>
      <c r="J101" s="66"/>
      <c r="K101" s="66"/>
      <c r="L101" s="66"/>
      <c r="M101" s="66"/>
    </row>
    <row r="102" spans="2:13" s="22" customFormat="1" ht="12.75" hidden="1" customHeight="1" x14ac:dyDescent="0.2">
      <c r="B102" s="107"/>
      <c r="C102" s="98"/>
      <c r="D102" s="60"/>
      <c r="E102" s="66"/>
      <c r="F102" s="66"/>
      <c r="G102" s="66"/>
      <c r="H102" s="66"/>
      <c r="I102" s="96"/>
      <c r="J102" s="66"/>
      <c r="K102" s="66"/>
      <c r="L102" s="66"/>
      <c r="M102" s="66"/>
    </row>
    <row r="103" spans="2:13" s="22" customFormat="1" ht="12.75" hidden="1" customHeight="1" x14ac:dyDescent="0.2">
      <c r="B103" s="107"/>
      <c r="C103" s="76"/>
      <c r="D103" s="60"/>
      <c r="E103" s="66"/>
      <c r="F103" s="66"/>
      <c r="G103" s="66"/>
      <c r="H103" s="66"/>
      <c r="I103" s="96"/>
      <c r="J103" s="66"/>
      <c r="K103" s="66"/>
      <c r="L103" s="66"/>
      <c r="M103" s="66"/>
    </row>
    <row r="104" spans="2:13" s="22" customFormat="1" ht="12.75" hidden="1" customHeight="1" x14ac:dyDescent="0.2">
      <c r="B104" s="107"/>
      <c r="C104" s="132"/>
      <c r="D104" s="100"/>
      <c r="E104" s="101"/>
      <c r="F104" s="101"/>
      <c r="G104" s="101"/>
      <c r="H104" s="101"/>
      <c r="I104" s="104"/>
      <c r="J104" s="101"/>
      <c r="K104" s="101"/>
      <c r="L104" s="101"/>
      <c r="M104" s="101"/>
    </row>
    <row r="105" spans="2:13" s="22" customFormat="1" ht="12.75" customHeight="1" x14ac:dyDescent="0.2">
      <c r="B105" s="107"/>
      <c r="C105" s="108"/>
      <c r="D105" s="115"/>
      <c r="E105" s="109"/>
      <c r="F105" s="109"/>
      <c r="G105" s="109"/>
      <c r="H105" s="109"/>
      <c r="I105" s="110"/>
      <c r="J105" s="109"/>
      <c r="K105" s="109"/>
      <c r="L105" s="109"/>
      <c r="M105" s="117" t="s">
        <v>43</v>
      </c>
    </row>
    <row r="106" spans="2:13" s="20" customFormat="1" x14ac:dyDescent="0.2">
      <c r="C106" s="118"/>
    </row>
    <row r="107" spans="2:13" s="20" customFormat="1" ht="32.25" customHeight="1" x14ac:dyDescent="0.2">
      <c r="C107" s="119" t="s">
        <v>44</v>
      </c>
      <c r="D107" s="119"/>
      <c r="E107" s="119"/>
      <c r="F107" s="119"/>
      <c r="G107" s="119"/>
      <c r="H107" s="119"/>
      <c r="I107" s="119"/>
      <c r="J107" s="119"/>
      <c r="K107" s="119"/>
      <c r="L107" s="119"/>
      <c r="M107" s="119"/>
    </row>
    <row r="108" spans="2:13" s="20" customFormat="1" ht="8.25" customHeight="1" x14ac:dyDescent="0.2">
      <c r="C108" s="119"/>
      <c r="D108" s="119"/>
      <c r="E108" s="119"/>
      <c r="F108" s="119"/>
      <c r="G108" s="119"/>
      <c r="H108" s="119"/>
      <c r="I108" s="119"/>
      <c r="J108" s="119"/>
      <c r="K108" s="119"/>
      <c r="L108" s="119"/>
      <c r="M108" s="119"/>
    </row>
  </sheetData>
  <mergeCells count="34">
    <mergeCell ref="J73:K73"/>
    <mergeCell ref="L73:M73"/>
    <mergeCell ref="C107:M107"/>
    <mergeCell ref="C108:M108"/>
    <mergeCell ref="L39:M39"/>
    <mergeCell ref="D70:G70"/>
    <mergeCell ref="C72:C74"/>
    <mergeCell ref="D72:F72"/>
    <mergeCell ref="H72:K72"/>
    <mergeCell ref="L72:M72"/>
    <mergeCell ref="D73:D74"/>
    <mergeCell ref="E73:F73"/>
    <mergeCell ref="H73:H74"/>
    <mergeCell ref="I73:I74"/>
    <mergeCell ref="D37:G37"/>
    <mergeCell ref="C38:C40"/>
    <mergeCell ref="D38:F38"/>
    <mergeCell ref="H38:K38"/>
    <mergeCell ref="L38:M38"/>
    <mergeCell ref="D39:D40"/>
    <mergeCell ref="E39:F39"/>
    <mergeCell ref="H39:H40"/>
    <mergeCell ref="I39:I40"/>
    <mergeCell ref="J39:K39"/>
    <mergeCell ref="C4:C6"/>
    <mergeCell ref="D4:G4"/>
    <mergeCell ref="H4:K4"/>
    <mergeCell ref="L4:M4"/>
    <mergeCell ref="D5:D6"/>
    <mergeCell ref="E5:F5"/>
    <mergeCell ref="H5:H6"/>
    <mergeCell ref="I5:I6"/>
    <mergeCell ref="J5:K5"/>
    <mergeCell ref="L5:M5"/>
  </mergeCells>
  <pageMargins left="0" right="0" top="0" bottom="0" header="0" footer="0"/>
  <pageSetup paperSize="9" scale="77" fitToWidth="2" orientation="portrait" r:id="rId1"/>
  <headerFooter alignWithMargins="0"/>
  <rowBreaks count="1" manualBreakCount="1">
    <brk id="37" min="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FDA7D-4234-4C6D-9A3F-C2ED6942ADBF}">
  <sheetPr>
    <tabColor rgb="FF0000FF"/>
  </sheetPr>
  <dimension ref="A1:GM108"/>
  <sheetViews>
    <sheetView zoomScaleNormal="100" workbookViewId="0"/>
  </sheetViews>
  <sheetFormatPr baseColWidth="10" defaultColWidth="11.42578125" defaultRowHeight="12" x14ac:dyDescent="0.2"/>
  <cols>
    <col min="1" max="2" width="2.42578125" style="20" customWidth="1"/>
    <col min="3" max="3" width="44.5703125" style="20" bestFit="1" customWidth="1"/>
    <col min="4" max="4" width="11.42578125" style="20" bestFit="1" customWidth="1"/>
    <col min="5" max="6" width="9.5703125" style="20" customWidth="1"/>
    <col min="7" max="7" width="10.5703125" style="20" customWidth="1"/>
    <col min="8" max="8" width="9.5703125" style="20" customWidth="1"/>
    <col min="9" max="9" width="10.42578125" style="20" customWidth="1"/>
    <col min="10" max="13" width="9.5703125" style="20" customWidth="1"/>
    <col min="14" max="15" width="2.42578125" style="20" customWidth="1"/>
    <col min="16" max="195" width="11.42578125" style="20"/>
    <col min="196" max="16384" width="11.42578125" style="120"/>
  </cols>
  <sheetData>
    <row r="1" spans="1:13" s="20" customFormat="1" x14ac:dyDescent="0.2"/>
    <row r="2" spans="1:13" s="22" customFormat="1" x14ac:dyDescent="0.2">
      <c r="A2" s="139"/>
    </row>
    <row r="3" spans="1:13" s="22" customFormat="1" x14ac:dyDescent="0.2">
      <c r="A3" s="139"/>
    </row>
    <row r="4" spans="1:13" s="22" customFormat="1" ht="24" customHeight="1" x14ac:dyDescent="0.2">
      <c r="A4" s="139"/>
      <c r="C4" s="25" t="s">
        <v>45</v>
      </c>
      <c r="D4" s="26" t="s">
        <v>6</v>
      </c>
      <c r="E4" s="27"/>
      <c r="F4" s="27"/>
      <c r="G4" s="28"/>
      <c r="H4" s="26" t="s">
        <v>8</v>
      </c>
      <c r="I4" s="27"/>
      <c r="J4" s="27"/>
      <c r="K4" s="28"/>
      <c r="L4" s="26" t="s">
        <v>9</v>
      </c>
      <c r="M4" s="28"/>
    </row>
    <row r="5" spans="1:13" s="22" customFormat="1" ht="53.25" customHeight="1" x14ac:dyDescent="0.2">
      <c r="A5" s="139"/>
      <c r="C5" s="29"/>
      <c r="D5" s="30" t="s">
        <v>88</v>
      </c>
      <c r="E5" s="31" t="s">
        <v>89</v>
      </c>
      <c r="F5" s="32"/>
      <c r="G5" s="33" t="s">
        <v>90</v>
      </c>
      <c r="H5" s="34" t="s">
        <v>91</v>
      </c>
      <c r="I5" s="35" t="s">
        <v>92</v>
      </c>
      <c r="J5" s="31" t="s">
        <v>93</v>
      </c>
      <c r="K5" s="36"/>
      <c r="L5" s="31" t="s">
        <v>94</v>
      </c>
      <c r="M5" s="37"/>
    </row>
    <row r="6" spans="1:13" s="22" customFormat="1" ht="36" customHeight="1" x14ac:dyDescent="0.2">
      <c r="A6" s="140"/>
      <c r="C6" s="38"/>
      <c r="D6" s="39"/>
      <c r="E6" s="33" t="s">
        <v>10</v>
      </c>
      <c r="F6" s="40" t="s">
        <v>11</v>
      </c>
      <c r="G6" s="33" t="s">
        <v>11</v>
      </c>
      <c r="H6" s="41"/>
      <c r="I6" s="42"/>
      <c r="J6" s="33" t="s">
        <v>10</v>
      </c>
      <c r="K6" s="33" t="s">
        <v>11</v>
      </c>
      <c r="L6" s="33" t="s">
        <v>10</v>
      </c>
      <c r="M6" s="33" t="s">
        <v>11</v>
      </c>
    </row>
    <row r="7" spans="1:13" s="22" customFormat="1" ht="14.25" x14ac:dyDescent="0.2">
      <c r="A7" s="140"/>
      <c r="C7" s="43" t="s">
        <v>12</v>
      </c>
      <c r="D7" s="44">
        <v>464.33370802261692</v>
      </c>
      <c r="E7" s="45">
        <v>1.6985760345482825E-2</v>
      </c>
      <c r="F7" s="46">
        <v>1.1635669479496569E-2</v>
      </c>
      <c r="G7" s="47">
        <v>-1.1383575640065979E-2</v>
      </c>
      <c r="H7" s="48">
        <v>-3.3460552721445991E-3</v>
      </c>
      <c r="I7" s="114">
        <v>5085.5382178736045</v>
      </c>
      <c r="J7" s="45">
        <v>-1.2360411696974438E-3</v>
      </c>
      <c r="K7" s="47">
        <v>2.7218918111397983E-3</v>
      </c>
      <c r="L7" s="45">
        <v>1.6985760345482825E-2</v>
      </c>
      <c r="M7" s="45">
        <v>1.1635669479496569E-2</v>
      </c>
    </row>
    <row r="8" spans="1:13" s="22" customFormat="1" x14ac:dyDescent="0.2">
      <c r="A8" s="140"/>
      <c r="C8" s="50" t="s">
        <v>13</v>
      </c>
      <c r="D8" s="51">
        <v>293.86480457218511</v>
      </c>
      <c r="E8" s="52">
        <v>-8.1362612026388836E-3</v>
      </c>
      <c r="F8" s="53">
        <v>-9.1445347108877195E-3</v>
      </c>
      <c r="G8" s="54">
        <v>-2.3610338028384747E-2</v>
      </c>
      <c r="H8" s="55">
        <v>-1.3177218647342892E-2</v>
      </c>
      <c r="I8" s="56">
        <v>3180.8144630132779</v>
      </c>
      <c r="J8" s="57">
        <v>-1.362869967742697E-2</v>
      </c>
      <c r="K8" s="58">
        <v>-1.0089380357948485E-2</v>
      </c>
      <c r="L8" s="57">
        <v>-8.1362612026388836E-3</v>
      </c>
      <c r="M8" s="57">
        <v>-9.1445347108877195E-3</v>
      </c>
    </row>
    <row r="9" spans="1:13" s="22" customFormat="1" x14ac:dyDescent="0.2">
      <c r="A9" s="140"/>
      <c r="C9" s="59" t="s">
        <v>14</v>
      </c>
      <c r="D9" s="60">
        <v>96.125361248531675</v>
      </c>
      <c r="E9" s="61">
        <v>2.4928074563603353E-2</v>
      </c>
      <c r="F9" s="62">
        <v>-1.5518352712375005E-2</v>
      </c>
      <c r="G9" s="63">
        <v>-4.3730642686118593E-2</v>
      </c>
      <c r="H9" s="64">
        <v>2.5494090858606544E-3</v>
      </c>
      <c r="I9" s="65">
        <v>1019.5237960343405</v>
      </c>
      <c r="J9" s="66">
        <v>6.6274380214366158E-3</v>
      </c>
      <c r="K9" s="67">
        <v>1.4246077981360905E-2</v>
      </c>
      <c r="L9" s="66">
        <v>-1.0883442222513473E-2</v>
      </c>
      <c r="M9" s="66">
        <v>-1.5518352712375005E-2</v>
      </c>
    </row>
    <row r="10" spans="1:13" s="22" customFormat="1" x14ac:dyDescent="0.2">
      <c r="A10" s="140"/>
      <c r="C10" s="68" t="s">
        <v>15</v>
      </c>
      <c r="D10" s="60">
        <v>26.052294382127243</v>
      </c>
      <c r="E10" s="61">
        <v>2.4928074563603353E-2</v>
      </c>
      <c r="F10" s="62">
        <v>1.8826607012666141E-2</v>
      </c>
      <c r="G10" s="63">
        <v>-1.2252663079596493E-2</v>
      </c>
      <c r="H10" s="64">
        <v>-5.3315668870225208E-2</v>
      </c>
      <c r="I10" s="65">
        <v>270.70886463021168</v>
      </c>
      <c r="J10" s="66">
        <v>-3.1456953371026497E-2</v>
      </c>
      <c r="K10" s="67">
        <v>-2.4593059629000602E-2</v>
      </c>
      <c r="L10" s="66">
        <v>2.4928074563603353E-2</v>
      </c>
      <c r="M10" s="66">
        <v>1.8826607012666141E-2</v>
      </c>
    </row>
    <row r="11" spans="1:13" s="22" customFormat="1" x14ac:dyDescent="0.2">
      <c r="A11" s="140"/>
      <c r="C11" s="68" t="s">
        <v>16</v>
      </c>
      <c r="D11" s="60">
        <v>56.126458812704207</v>
      </c>
      <c r="E11" s="61">
        <v>9.3169641571699824E-3</v>
      </c>
      <c r="F11" s="62">
        <v>5.863001882866925E-3</v>
      </c>
      <c r="G11" s="63">
        <v>-5.0412530758238594E-2</v>
      </c>
      <c r="H11" s="64">
        <v>2.5205558181426335E-2</v>
      </c>
      <c r="I11" s="65">
        <v>577.98506953466017</v>
      </c>
      <c r="J11" s="66">
        <v>3.1064088681714175E-2</v>
      </c>
      <c r="K11" s="67">
        <v>3.8046448763738416E-2</v>
      </c>
      <c r="L11" s="66">
        <v>9.3169641571699824E-3</v>
      </c>
      <c r="M11" s="66">
        <v>5.863001882866925E-3</v>
      </c>
    </row>
    <row r="12" spans="1:13" s="22" customFormat="1" x14ac:dyDescent="0.2">
      <c r="A12" s="140"/>
      <c r="C12" s="68" t="s">
        <v>17</v>
      </c>
      <c r="D12" s="60">
        <v>12.873462218739911</v>
      </c>
      <c r="E12" s="61">
        <v>-0.14682046718918973</v>
      </c>
      <c r="F12" s="62">
        <v>-0.14855272341068237</v>
      </c>
      <c r="G12" s="63">
        <v>-7.695808706496432E-2</v>
      </c>
      <c r="H12" s="64">
        <v>2.4275539212423425E-2</v>
      </c>
      <c r="I12" s="65">
        <v>159.06166734016043</v>
      </c>
      <c r="J12" s="66">
        <v>-1.4389191510861488E-2</v>
      </c>
      <c r="K12" s="67">
        <v>-3.2625134962337432E-3</v>
      </c>
      <c r="L12" s="66">
        <v>-0.14682046718918973</v>
      </c>
      <c r="M12" s="66">
        <v>-0.14855272341068237</v>
      </c>
    </row>
    <row r="13" spans="1:13" s="22" customFormat="1" x14ac:dyDescent="0.2">
      <c r="A13" s="140"/>
      <c r="C13" s="141" t="s">
        <v>18</v>
      </c>
      <c r="D13" s="93">
        <v>79.536128290414908</v>
      </c>
      <c r="E13" s="142">
        <v>-1.0910500080008934E-2</v>
      </c>
      <c r="F13" s="143">
        <v>-1.0221436468441092E-2</v>
      </c>
      <c r="G13" s="144">
        <v>-1.9254193470294112E-2</v>
      </c>
      <c r="H13" s="145">
        <v>-2.3501640608633356E-2</v>
      </c>
      <c r="I13" s="146">
        <v>939.07797338209195</v>
      </c>
      <c r="J13" s="147">
        <v>-8.997986597784613E-3</v>
      </c>
      <c r="K13" s="148">
        <v>-1.0103901061181531E-2</v>
      </c>
      <c r="L13" s="147">
        <v>-1.0910500080008934E-2</v>
      </c>
      <c r="M13" s="147">
        <v>-1.0221436468441092E-2</v>
      </c>
    </row>
    <row r="14" spans="1:13" s="22" customFormat="1" ht="12" customHeight="1" x14ac:dyDescent="0.2">
      <c r="A14" s="149"/>
      <c r="C14" s="70" t="s">
        <v>19</v>
      </c>
      <c r="D14" s="60">
        <v>19.690637101974929</v>
      </c>
      <c r="E14" s="61">
        <v>-4.2320061650218843E-2</v>
      </c>
      <c r="F14" s="62">
        <v>-4.171058540261352E-2</v>
      </c>
      <c r="G14" s="63">
        <v>-6.6564620148607867E-2</v>
      </c>
      <c r="H14" s="64">
        <v>4.9211726558004987E-3</v>
      </c>
      <c r="I14" s="65">
        <v>225.39058549986066</v>
      </c>
      <c r="J14" s="66">
        <v>1.9009419480023881E-2</v>
      </c>
      <c r="K14" s="67">
        <v>2.8555825001233437E-2</v>
      </c>
      <c r="L14" s="66">
        <v>-4.2320061650218843E-2</v>
      </c>
      <c r="M14" s="66">
        <v>-4.171058540261352E-2</v>
      </c>
    </row>
    <row r="15" spans="1:13" s="22" customFormat="1" x14ac:dyDescent="0.2">
      <c r="A15" s="140"/>
      <c r="C15" s="150" t="s">
        <v>20</v>
      </c>
      <c r="D15" s="100">
        <v>56.284274970578004</v>
      </c>
      <c r="E15" s="151">
        <v>1.6092145104935618E-3</v>
      </c>
      <c r="F15" s="152">
        <v>9.367010140597376E-4</v>
      </c>
      <c r="G15" s="153">
        <v>1.460872444513317E-3</v>
      </c>
      <c r="H15" s="88">
        <v>-3.5191865248460852E-2</v>
      </c>
      <c r="I15" s="154">
        <v>675.80342607138152</v>
      </c>
      <c r="J15" s="101">
        <v>-2.2220672837513389E-2</v>
      </c>
      <c r="K15" s="155">
        <v>-2.6989422999537438E-2</v>
      </c>
      <c r="L15" s="101">
        <v>1.6092145104935618E-3</v>
      </c>
      <c r="M15" s="101">
        <v>9.367010140597376E-4</v>
      </c>
    </row>
    <row r="16" spans="1:13" s="22" customFormat="1" x14ac:dyDescent="0.2">
      <c r="A16" s="19"/>
      <c r="C16" s="156" t="s">
        <v>21</v>
      </c>
      <c r="D16" s="93">
        <v>13.71274095400692</v>
      </c>
      <c r="E16" s="142">
        <v>-0.12162000133017437</v>
      </c>
      <c r="F16" s="143">
        <v>-0.13255738924091987</v>
      </c>
      <c r="G16" s="144">
        <v>-2.3328330100076067E-2</v>
      </c>
      <c r="H16" s="145">
        <v>-0.23686220317464268</v>
      </c>
      <c r="I16" s="146">
        <v>156.80761997949904</v>
      </c>
      <c r="J16" s="147">
        <v>-0.21571337609604369</v>
      </c>
      <c r="K16" s="148">
        <v>-0.21094387346002319</v>
      </c>
      <c r="L16" s="147">
        <v>-0.12162000133017437</v>
      </c>
      <c r="M16" s="147">
        <v>-0.13255738924091987</v>
      </c>
    </row>
    <row r="17" spans="1:19" s="22" customFormat="1" x14ac:dyDescent="0.2">
      <c r="A17" s="19"/>
      <c r="C17" s="157" t="s">
        <v>22</v>
      </c>
      <c r="D17" s="100">
        <v>26.404933478520402</v>
      </c>
      <c r="E17" s="151">
        <v>-2.6004271927535516E-3</v>
      </c>
      <c r="F17" s="152">
        <v>-3.0257789639077659E-3</v>
      </c>
      <c r="G17" s="153">
        <v>-4.0922919294231752E-2</v>
      </c>
      <c r="H17" s="158">
        <v>4.1020089728279752E-2</v>
      </c>
      <c r="I17" s="154">
        <v>313.86568116962366</v>
      </c>
      <c r="J17" s="159">
        <v>4.0205269211546657E-2</v>
      </c>
      <c r="K17" s="155">
        <v>4.7181132502924994E-2</v>
      </c>
      <c r="L17" s="101">
        <v>-2.6004271927535516E-3</v>
      </c>
      <c r="M17" s="101">
        <v>-3.0257789639077659E-3</v>
      </c>
    </row>
    <row r="18" spans="1:19" s="22" customFormat="1" x14ac:dyDescent="0.2">
      <c r="C18" s="59" t="s">
        <v>23</v>
      </c>
      <c r="D18" s="60">
        <v>73.546603566832204</v>
      </c>
      <c r="E18" s="61">
        <v>1.629740700609017E-2</v>
      </c>
      <c r="F18" s="62">
        <v>2.3136267319258774E-2</v>
      </c>
      <c r="G18" s="63">
        <v>5.3889131691056136E-3</v>
      </c>
      <c r="H18" s="64">
        <v>3.3866298572090336E-2</v>
      </c>
      <c r="I18" s="65">
        <v>692.34874544624097</v>
      </c>
      <c r="J18" s="66">
        <v>-2.1365440044485817E-2</v>
      </c>
      <c r="K18" s="67">
        <v>-1.9171270965430809E-2</v>
      </c>
      <c r="L18" s="66">
        <v>1.629740700609017E-2</v>
      </c>
      <c r="M18" s="66">
        <v>2.3136267319258774E-2</v>
      </c>
    </row>
    <row r="19" spans="1:19" s="22" customFormat="1" x14ac:dyDescent="0.2">
      <c r="A19" s="20"/>
      <c r="C19" s="68" t="s">
        <v>24</v>
      </c>
      <c r="D19" s="60">
        <v>45.31266030790313</v>
      </c>
      <c r="E19" s="61">
        <v>3.2216263509333043E-2</v>
      </c>
      <c r="F19" s="62">
        <v>4.0147584340583631E-2</v>
      </c>
      <c r="G19" s="63">
        <v>1.8786533976470565E-2</v>
      </c>
      <c r="H19" s="64">
        <v>4.9240053370720904E-2</v>
      </c>
      <c r="I19" s="65">
        <v>441.82818147417993</v>
      </c>
      <c r="J19" s="66">
        <v>-3.5855723700903397E-2</v>
      </c>
      <c r="K19" s="67">
        <v>-3.313496146373629E-2</v>
      </c>
      <c r="L19" s="66">
        <v>3.2216263509333043E-2</v>
      </c>
      <c r="M19" s="66">
        <v>4.0147584340583631E-2</v>
      </c>
    </row>
    <row r="20" spans="1:19" s="22" customFormat="1" x14ac:dyDescent="0.2">
      <c r="A20" s="20"/>
      <c r="C20" s="68" t="s">
        <v>25</v>
      </c>
      <c r="D20" s="60">
        <v>28.233943258929077</v>
      </c>
      <c r="E20" s="61">
        <v>-8.2492156154553298E-3</v>
      </c>
      <c r="F20" s="62">
        <v>-6.8502258189719889E-3</v>
      </c>
      <c r="G20" s="63">
        <v>-1.8441342462981125E-2</v>
      </c>
      <c r="H20" s="64">
        <v>6.751088392596527E-3</v>
      </c>
      <c r="I20" s="65">
        <v>250.52056397206113</v>
      </c>
      <c r="J20" s="66">
        <v>5.2805696069138097E-3</v>
      </c>
      <c r="K20" s="67">
        <v>6.4963721596971169E-3</v>
      </c>
      <c r="L20" s="66">
        <v>-8.2492156154553298E-3</v>
      </c>
      <c r="M20" s="66">
        <v>-6.8502258189719889E-3</v>
      </c>
    </row>
    <row r="21" spans="1:19" s="22" customFormat="1" x14ac:dyDescent="0.2">
      <c r="C21" s="160" t="s">
        <v>26</v>
      </c>
      <c r="D21" s="161">
        <v>170.46890345043181</v>
      </c>
      <c r="E21" s="162">
        <v>6.3416809684030628E-2</v>
      </c>
      <c r="F21" s="163">
        <v>4.7253481362103722E-2</v>
      </c>
      <c r="G21" s="164">
        <v>9.1092771468119782E-3</v>
      </c>
      <c r="H21" s="55">
        <v>1.415905324177813E-2</v>
      </c>
      <c r="I21" s="165">
        <v>1904.7237548603271</v>
      </c>
      <c r="J21" s="166">
        <v>2.0168317821965598E-2</v>
      </c>
      <c r="K21" s="167">
        <v>2.4918430011169779E-2</v>
      </c>
      <c r="L21" s="166">
        <v>6.3416809684030628E-2</v>
      </c>
      <c r="M21" s="166">
        <v>4.7253481362103722E-2</v>
      </c>
    </row>
    <row r="22" spans="1:19" s="22" customFormat="1" ht="12.75" customHeight="1" x14ac:dyDescent="0.2">
      <c r="C22" s="76" t="s">
        <v>27</v>
      </c>
      <c r="D22" s="60">
        <v>128.4534330269299</v>
      </c>
      <c r="E22" s="61">
        <v>7.2903420271228869E-2</v>
      </c>
      <c r="F22" s="62">
        <v>5.64919794985137E-2</v>
      </c>
      <c r="G22" s="63">
        <v>1.1327870359911341E-2</v>
      </c>
      <c r="H22" s="64">
        <v>1.859117341987071E-2</v>
      </c>
      <c r="I22" s="65">
        <v>1450.1384751671337</v>
      </c>
      <c r="J22" s="66">
        <v>2.6357694770375195E-2</v>
      </c>
      <c r="K22" s="67">
        <v>3.0205166588752608E-2</v>
      </c>
      <c r="L22" s="66">
        <v>7.2903420271228869E-2</v>
      </c>
      <c r="M22" s="66">
        <v>5.64919794985137E-2</v>
      </c>
    </row>
    <row r="23" spans="1:19" s="22" customFormat="1" ht="12.75" customHeight="1" x14ac:dyDescent="0.2">
      <c r="C23" s="77" t="s">
        <v>28</v>
      </c>
      <c r="D23" s="60">
        <v>120.06824638076851</v>
      </c>
      <c r="E23" s="61">
        <v>7.7704406099034395E-2</v>
      </c>
      <c r="F23" s="62">
        <v>6.0764357276118064E-2</v>
      </c>
      <c r="G23" s="63">
        <v>6.9348548191203729E-3</v>
      </c>
      <c r="H23" s="64">
        <v>3.2498889406640252E-2</v>
      </c>
      <c r="I23" s="65">
        <v>1360.8082767766493</v>
      </c>
      <c r="J23" s="66">
        <v>3.4420028710569817E-2</v>
      </c>
      <c r="K23" s="67">
        <v>3.8264967073244005E-2</v>
      </c>
      <c r="L23" s="66">
        <v>7.7704406099034395E-2</v>
      </c>
      <c r="M23" s="66">
        <v>6.0764357276118064E-2</v>
      </c>
    </row>
    <row r="24" spans="1:19" s="22" customFormat="1" ht="12.75" customHeight="1" x14ac:dyDescent="0.2">
      <c r="A24" s="20"/>
      <c r="C24" s="70" t="s">
        <v>29</v>
      </c>
      <c r="D24" s="78">
        <v>8.3851866461614009</v>
      </c>
      <c r="E24" s="61">
        <v>8.5678271043321264E-3</v>
      </c>
      <c r="F24" s="62">
        <v>-1.5194980808135305E-3</v>
      </c>
      <c r="G24" s="63">
        <v>7.9249288739630996E-2</v>
      </c>
      <c r="H24" s="64">
        <v>-0.13796934119161697</v>
      </c>
      <c r="I24" s="65">
        <v>89.330198390484512</v>
      </c>
      <c r="J24" s="66">
        <v>-8.2569356556839946E-2</v>
      </c>
      <c r="K24" s="67">
        <v>-7.8466818226965329E-2</v>
      </c>
      <c r="L24" s="66">
        <v>8.5678271043321264E-3</v>
      </c>
      <c r="M24" s="66">
        <v>-1.5194980808135305E-3</v>
      </c>
    </row>
    <row r="25" spans="1:19" s="22" customFormat="1" ht="12.75" customHeight="1" x14ac:dyDescent="0.2">
      <c r="C25" s="132" t="s">
        <v>30</v>
      </c>
      <c r="D25" s="100">
        <v>42.015470423501903</v>
      </c>
      <c r="E25" s="151">
        <v>3.5426594038314718E-2</v>
      </c>
      <c r="F25" s="152">
        <v>1.8565680128437512E-2</v>
      </c>
      <c r="G25" s="153">
        <v>2.0291814640387429E-3</v>
      </c>
      <c r="H25" s="88">
        <v>5.8516962360699587E-4</v>
      </c>
      <c r="I25" s="154">
        <v>454.58527969319334</v>
      </c>
      <c r="J25" s="101">
        <v>9.1352477202777393E-4</v>
      </c>
      <c r="K25" s="155">
        <v>8.435815122892043E-3</v>
      </c>
      <c r="L25" s="101">
        <v>3.5426594038314718E-2</v>
      </c>
      <c r="M25" s="101">
        <v>1.8565680128437512E-2</v>
      </c>
    </row>
    <row r="26" spans="1:19" s="22" customFormat="1" ht="12.75" customHeight="1" x14ac:dyDescent="0.2">
      <c r="C26" s="50" t="s">
        <v>31</v>
      </c>
      <c r="D26" s="100">
        <v>390.78710445578474</v>
      </c>
      <c r="E26" s="151">
        <v>1.7115413545233382E-2</v>
      </c>
      <c r="F26" s="152">
        <v>9.8223111872288715E-3</v>
      </c>
      <c r="G26" s="153">
        <v>-1.4011343887752825E-2</v>
      </c>
      <c r="H26" s="88">
        <v>-9.1183099612561769E-3</v>
      </c>
      <c r="I26" s="154">
        <v>4393.1894724273652</v>
      </c>
      <c r="J26" s="101">
        <v>2.0120497449518382E-3</v>
      </c>
      <c r="K26" s="155">
        <v>6.2652040525377206E-3</v>
      </c>
      <c r="L26" s="101">
        <v>1.7115413545233382E-2</v>
      </c>
      <c r="M26" s="101">
        <v>9.8223111872288715E-3</v>
      </c>
    </row>
    <row r="27" spans="1:19" s="22" customFormat="1" ht="12.75" hidden="1" customHeight="1" x14ac:dyDescent="0.2">
      <c r="C27" s="168"/>
      <c r="D27" s="106"/>
      <c r="E27" s="62"/>
      <c r="F27" s="169"/>
      <c r="G27" s="170"/>
      <c r="H27" s="169"/>
      <c r="I27" s="106"/>
      <c r="J27" s="62"/>
      <c r="K27" s="169"/>
      <c r="L27" s="62"/>
      <c r="M27" s="169"/>
    </row>
    <row r="28" spans="1:19" s="22" customFormat="1" ht="12.75" hidden="1" customHeight="1" x14ac:dyDescent="0.2">
      <c r="C28" s="168"/>
      <c r="D28" s="106"/>
      <c r="E28" s="62"/>
      <c r="F28" s="169"/>
      <c r="G28" s="170"/>
      <c r="H28" s="169"/>
      <c r="I28" s="106"/>
      <c r="J28" s="62"/>
      <c r="K28" s="169"/>
      <c r="L28" s="62"/>
      <c r="M28" s="169"/>
    </row>
    <row r="29" spans="1:19" s="22" customFormat="1" ht="12.75" hidden="1" customHeight="1" x14ac:dyDescent="0.2">
      <c r="C29" s="168"/>
      <c r="D29" s="106"/>
      <c r="E29" s="62"/>
      <c r="F29" s="169"/>
      <c r="G29" s="170"/>
      <c r="H29" s="169"/>
      <c r="I29" s="106"/>
      <c r="J29" s="62"/>
      <c r="K29" s="169"/>
      <c r="L29" s="62"/>
      <c r="M29" s="169"/>
    </row>
    <row r="30" spans="1:19" s="22" customFormat="1" ht="12.75" customHeight="1" x14ac:dyDescent="0.2">
      <c r="C30" s="89"/>
      <c r="D30" s="44"/>
      <c r="E30" s="45"/>
      <c r="F30" s="90"/>
      <c r="G30" s="45"/>
      <c r="H30" s="48"/>
      <c r="I30" s="91"/>
      <c r="J30" s="90"/>
      <c r="K30" s="45"/>
      <c r="L30" s="92"/>
      <c r="M30" s="45"/>
    </row>
    <row r="31" spans="1:19" s="22" customFormat="1" ht="12.75" customHeight="1" x14ac:dyDescent="0.2">
      <c r="C31" s="76" t="s">
        <v>32</v>
      </c>
      <c r="D31" s="93">
        <v>64.46406958</v>
      </c>
      <c r="E31" s="147">
        <v>4.2097436713538494E-2</v>
      </c>
      <c r="F31" s="171">
        <v>3.849551544398544E-2</v>
      </c>
      <c r="G31" s="147">
        <v>-5.7938979947208757E-2</v>
      </c>
      <c r="H31" s="172">
        <v>2.5607335911118634E-2</v>
      </c>
      <c r="I31" s="93">
        <v>670.38687604000006</v>
      </c>
      <c r="J31" s="148">
        <v>5.3690632849031861E-2</v>
      </c>
      <c r="K31" s="147">
        <v>5.9499337684157494E-2</v>
      </c>
      <c r="L31" s="148">
        <v>4.2097436713538494E-2</v>
      </c>
      <c r="M31" s="147">
        <v>3.849551544398544E-2</v>
      </c>
      <c r="O31" s="97"/>
      <c r="P31" s="97"/>
      <c r="Q31" s="97"/>
      <c r="R31" s="97"/>
      <c r="S31" s="97"/>
    </row>
    <row r="32" spans="1:19" s="22" customFormat="1" ht="12.75" customHeight="1" x14ac:dyDescent="0.2">
      <c r="C32" s="98" t="s">
        <v>33</v>
      </c>
      <c r="D32" s="60">
        <v>51.81087239</v>
      </c>
      <c r="E32" s="66">
        <v>4.6679585512295674E-2</v>
      </c>
      <c r="F32" s="94">
        <v>4.291927636023618E-2</v>
      </c>
      <c r="G32" s="66">
        <v>-6.3486481989461607E-2</v>
      </c>
      <c r="H32" s="95">
        <v>9.7304256463706107E-3</v>
      </c>
      <c r="I32" s="60">
        <v>538.44887560999985</v>
      </c>
      <c r="J32" s="67">
        <v>5.0485353437931035E-2</v>
      </c>
      <c r="K32" s="66">
        <v>5.6580667950766772E-2</v>
      </c>
      <c r="L32" s="67">
        <v>4.6679585512295674E-2</v>
      </c>
      <c r="M32" s="66">
        <v>4.291927636023618E-2</v>
      </c>
      <c r="O32" s="97"/>
      <c r="P32" s="97"/>
      <c r="Q32" s="97"/>
      <c r="R32" s="97"/>
      <c r="S32" s="97"/>
    </row>
    <row r="33" spans="2:19" s="22" customFormat="1" ht="12.75" customHeight="1" x14ac:dyDescent="0.2">
      <c r="C33" s="98" t="s">
        <v>34</v>
      </c>
      <c r="D33" s="60">
        <v>5.7610242099999995</v>
      </c>
      <c r="E33" s="66">
        <v>0.10033698132059299</v>
      </c>
      <c r="F33" s="94">
        <v>8.3071913271286935E-2</v>
      </c>
      <c r="G33" s="66">
        <v>9.1368539123133363E-3</v>
      </c>
      <c r="H33" s="95">
        <v>0.1841967637428894</v>
      </c>
      <c r="I33" s="60">
        <v>64.393086330000003</v>
      </c>
      <c r="J33" s="67">
        <v>0.13919645038686856</v>
      </c>
      <c r="K33" s="66">
        <v>0.14014734739819268</v>
      </c>
      <c r="L33" s="67">
        <v>0.10033698132059299</v>
      </c>
      <c r="M33" s="66">
        <v>8.3071913271286935E-2</v>
      </c>
      <c r="O33" s="97"/>
      <c r="P33" s="97"/>
      <c r="Q33" s="97"/>
      <c r="R33" s="97"/>
      <c r="S33" s="97"/>
    </row>
    <row r="34" spans="2:19" s="22" customFormat="1" ht="12.75" customHeight="1" x14ac:dyDescent="0.2">
      <c r="C34" s="99" t="s">
        <v>35</v>
      </c>
      <c r="D34" s="100">
        <v>6.8921729800000007</v>
      </c>
      <c r="E34" s="101">
        <v>-3.2543318424547718E-2</v>
      </c>
      <c r="F34" s="102">
        <v>-3.31115679313011E-2</v>
      </c>
      <c r="G34" s="101">
        <v>-7.4120853981957779E-2</v>
      </c>
      <c r="H34" s="103">
        <v>3.3039228978300805E-2</v>
      </c>
      <c r="I34" s="100">
        <v>67.544914100000014</v>
      </c>
      <c r="J34" s="155">
        <v>6.1673295944613127E-3</v>
      </c>
      <c r="K34" s="101">
        <v>1.3693523406149488E-2</v>
      </c>
      <c r="L34" s="155">
        <v>-3.2543318424547718E-2</v>
      </c>
      <c r="M34" s="101">
        <v>-3.31115679313011E-2</v>
      </c>
      <c r="O34" s="97"/>
      <c r="P34" s="97"/>
      <c r="Q34" s="97"/>
      <c r="R34" s="97"/>
      <c r="S34" s="97"/>
    </row>
    <row r="35" spans="2:19" s="22" customFormat="1" ht="12.75" customHeight="1" x14ac:dyDescent="0.2">
      <c r="C35" s="173"/>
      <c r="D35" s="106"/>
      <c r="E35" s="67"/>
      <c r="F35" s="67"/>
      <c r="G35" s="67"/>
      <c r="H35" s="67"/>
      <c r="I35" s="106"/>
      <c r="J35" s="67"/>
      <c r="K35" s="67"/>
      <c r="L35" s="67"/>
      <c r="M35" s="67"/>
      <c r="O35" s="97"/>
      <c r="P35" s="97"/>
      <c r="Q35" s="97"/>
      <c r="R35" s="97"/>
      <c r="S35" s="97"/>
    </row>
    <row r="36" spans="2:19" s="22" customFormat="1" ht="12.75" customHeight="1" x14ac:dyDescent="0.2">
      <c r="B36" s="107"/>
      <c r="C36" s="108"/>
      <c r="D36" s="108"/>
      <c r="E36" s="108"/>
      <c r="F36" s="108"/>
      <c r="G36" s="108"/>
      <c r="H36" s="108"/>
      <c r="I36" s="108"/>
      <c r="J36" s="108"/>
      <c r="K36" s="108"/>
      <c r="L36" s="108"/>
      <c r="M36" s="108"/>
    </row>
    <row r="37" spans="2:19" s="22" customFormat="1" ht="40.5" customHeight="1" x14ac:dyDescent="0.2">
      <c r="B37" s="107"/>
      <c r="C37" s="25" t="s">
        <v>46</v>
      </c>
      <c r="D37" s="26" t="s">
        <v>6</v>
      </c>
      <c r="E37" s="27"/>
      <c r="F37" s="27"/>
      <c r="G37" s="28"/>
      <c r="H37" s="26" t="s">
        <v>8</v>
      </c>
      <c r="I37" s="27"/>
      <c r="J37" s="27"/>
      <c r="K37" s="28"/>
      <c r="L37" s="26" t="s">
        <v>9</v>
      </c>
      <c r="M37" s="28"/>
    </row>
    <row r="38" spans="2:19" s="22" customFormat="1" ht="53.25" customHeight="1" x14ac:dyDescent="0.2">
      <c r="B38" s="107"/>
      <c r="C38" s="29"/>
      <c r="D38" s="30" t="str">
        <f>D5</f>
        <v>Données brutes  janv 2024</v>
      </c>
      <c r="E38" s="31" t="str">
        <f>E5</f>
        <v>Taux de croissance  janv 2024 / janv 2023</v>
      </c>
      <c r="F38" s="116"/>
      <c r="G38" s="33" t="str">
        <f>G5</f>
        <v>Taux de croissance  janv 2024 / dec 2023</v>
      </c>
      <c r="H38" s="34" t="str">
        <f>H5</f>
        <v>Rappel :
Taux ACM CVS-CJO à fin janv 2023</v>
      </c>
      <c r="I38" s="35" t="str">
        <f>I5</f>
        <v>Données brutes fev 2023 - janv 2024</v>
      </c>
      <c r="J38" s="31" t="str">
        <f>J5</f>
        <v>Taux ACM (fev 2023 - janv 2024 / fev 2022 - janv 2023)</v>
      </c>
      <c r="K38" s="37"/>
      <c r="L38" s="31" t="str">
        <f>L5</f>
        <v>( janv à janv 2024 ) /
( janv à janv 2023 )</v>
      </c>
      <c r="M38" s="37"/>
    </row>
    <row r="39" spans="2:19" s="22" customFormat="1" ht="40.5" customHeight="1" x14ac:dyDescent="0.2">
      <c r="B39" s="107"/>
      <c r="C39" s="38"/>
      <c r="D39" s="39"/>
      <c r="E39" s="33" t="s">
        <v>10</v>
      </c>
      <c r="F39" s="40" t="s">
        <v>11</v>
      </c>
      <c r="G39" s="33" t="s">
        <v>11</v>
      </c>
      <c r="H39" s="41"/>
      <c r="I39" s="42"/>
      <c r="J39" s="33" t="s">
        <v>10</v>
      </c>
      <c r="K39" s="33" t="s">
        <v>11</v>
      </c>
      <c r="L39" s="33" t="s">
        <v>10</v>
      </c>
      <c r="M39" s="33" t="s">
        <v>11</v>
      </c>
    </row>
    <row r="40" spans="2:19" s="22" customFormat="1" ht="12.75" customHeight="1" x14ac:dyDescent="0.2">
      <c r="B40" s="107"/>
      <c r="C40" s="43" t="s">
        <v>12</v>
      </c>
      <c r="D40" s="44">
        <v>212.89682801780395</v>
      </c>
      <c r="E40" s="45">
        <v>-1.085877885724007E-3</v>
      </c>
      <c r="F40" s="46">
        <v>-1.0107952628034766E-2</v>
      </c>
      <c r="G40" s="47">
        <v>-1.646406035893333E-2</v>
      </c>
      <c r="H40" s="48">
        <v>-1.5735560086891365E-2</v>
      </c>
      <c r="I40" s="114">
        <v>2394.7806927740567</v>
      </c>
      <c r="J40" s="45">
        <v>-1.3184396451146219E-2</v>
      </c>
      <c r="K40" s="47">
        <v>-9.1816175881981321E-3</v>
      </c>
      <c r="L40" s="45">
        <v>-1.085877885724007E-3</v>
      </c>
      <c r="M40" s="45">
        <v>-1.0107952628034766E-2</v>
      </c>
    </row>
    <row r="41" spans="2:19" s="22" customFormat="1" ht="12.75" customHeight="1" x14ac:dyDescent="0.2">
      <c r="B41" s="107"/>
      <c r="C41" s="50" t="s">
        <v>13</v>
      </c>
      <c r="D41" s="51">
        <v>125.16030322580146</v>
      </c>
      <c r="E41" s="52">
        <v>-3.4066308412771251E-2</v>
      </c>
      <c r="F41" s="53">
        <v>-3.8414526293658491E-2</v>
      </c>
      <c r="G41" s="54">
        <v>-3.6031075617739439E-2</v>
      </c>
      <c r="H41" s="55">
        <v>-2.9740872831543474E-2</v>
      </c>
      <c r="I41" s="56">
        <v>1406.1626440851237</v>
      </c>
      <c r="J41" s="57">
        <v>-2.6857100875819162E-2</v>
      </c>
      <c r="K41" s="58">
        <v>-2.3578404150625176E-2</v>
      </c>
      <c r="L41" s="57">
        <v>-3.4066308412771251E-2</v>
      </c>
      <c r="M41" s="57">
        <v>-3.8414526293658491E-2</v>
      </c>
    </row>
    <row r="42" spans="2:19" s="22" customFormat="1" ht="12.75" customHeight="1" x14ac:dyDescent="0.2">
      <c r="B42" s="107"/>
      <c r="C42" s="59" t="s">
        <v>14</v>
      </c>
      <c r="D42" s="60">
        <v>41.579276572743574</v>
      </c>
      <c r="E42" s="61">
        <v>-4.3872920068386057E-2</v>
      </c>
      <c r="F42" s="62">
        <v>-5.0481658002379359E-2</v>
      </c>
      <c r="G42" s="63">
        <v>-6.5128645044909228E-2</v>
      </c>
      <c r="H42" s="64">
        <v>-1.2586907634994593E-2</v>
      </c>
      <c r="I42" s="65">
        <v>448.93007630130029</v>
      </c>
      <c r="J42" s="66">
        <v>-1.5055627647245884E-2</v>
      </c>
      <c r="K42" s="67">
        <v>-6.0573136862021038E-3</v>
      </c>
      <c r="L42" s="66">
        <v>-4.3872920068386057E-2</v>
      </c>
      <c r="M42" s="66">
        <v>-5.0481658002379359E-2</v>
      </c>
    </row>
    <row r="43" spans="2:19" s="22" customFormat="1" ht="12.75" customHeight="1" x14ac:dyDescent="0.2">
      <c r="B43" s="107"/>
      <c r="C43" s="68" t="s">
        <v>15</v>
      </c>
      <c r="D43" s="60">
        <v>11.712067400614414</v>
      </c>
      <c r="E43" s="61">
        <v>-8.7789816741683513E-3</v>
      </c>
      <c r="F43" s="62">
        <v>-1.1780727534893343E-2</v>
      </c>
      <c r="G43" s="63">
        <v>-1.0759260526035708E-2</v>
      </c>
      <c r="H43" s="64">
        <v>-7.672074632015824E-2</v>
      </c>
      <c r="I43" s="65">
        <v>124.12698786842712</v>
      </c>
      <c r="J43" s="66">
        <v>-5.01885854825872E-2</v>
      </c>
      <c r="K43" s="67">
        <v>-4.4332608944332885E-2</v>
      </c>
      <c r="L43" s="66">
        <v>-8.7789816741683513E-3</v>
      </c>
      <c r="M43" s="66">
        <v>-1.1780727534893343E-2</v>
      </c>
    </row>
    <row r="44" spans="2:19" s="22" customFormat="1" ht="12.75" customHeight="1" x14ac:dyDescent="0.2">
      <c r="B44" s="107"/>
      <c r="C44" s="68" t="s">
        <v>16</v>
      </c>
      <c r="D44" s="60">
        <v>24.529176189353599</v>
      </c>
      <c r="E44" s="61">
        <v>-2.7926920430373259E-2</v>
      </c>
      <c r="F44" s="62">
        <v>-3.6192771941738866E-2</v>
      </c>
      <c r="G44" s="63">
        <v>-8.1744240055836914E-2</v>
      </c>
      <c r="H44" s="64">
        <v>1.3782332596842251E-2</v>
      </c>
      <c r="I44" s="65">
        <v>258.02781600146119</v>
      </c>
      <c r="J44" s="66">
        <v>7.2432480663204846E-3</v>
      </c>
      <c r="K44" s="67">
        <v>1.6963067118407782E-2</v>
      </c>
      <c r="L44" s="66">
        <v>-2.7926920430373259E-2</v>
      </c>
      <c r="M44" s="66">
        <v>-3.6192771941738866E-2</v>
      </c>
    </row>
    <row r="45" spans="2:19" s="22" customFormat="1" ht="12.75" customHeight="1" x14ac:dyDescent="0.2">
      <c r="B45" s="107"/>
      <c r="C45" s="68" t="s">
        <v>17</v>
      </c>
      <c r="D45" s="60">
        <v>5.1682260248275096</v>
      </c>
      <c r="E45" s="61">
        <v>-0.17645817473180292</v>
      </c>
      <c r="F45" s="62">
        <v>-0.18014867681052593</v>
      </c>
      <c r="G45" s="63">
        <v>-0.10226342646936559</v>
      </c>
      <c r="H45" s="64">
        <v>2.2083860006917533E-2</v>
      </c>
      <c r="I45" s="65">
        <v>64.940158949150614</v>
      </c>
      <c r="J45" s="66">
        <v>-3.4565555865062825E-2</v>
      </c>
      <c r="K45" s="67">
        <v>-2.2118746049381688E-2</v>
      </c>
      <c r="L45" s="66">
        <v>-0.17645817473180292</v>
      </c>
      <c r="M45" s="66">
        <v>-0.18014867681052593</v>
      </c>
    </row>
    <row r="46" spans="2:19" s="22" customFormat="1" ht="12.75" customHeight="1" x14ac:dyDescent="0.2">
      <c r="B46" s="107"/>
      <c r="C46" s="141" t="s">
        <v>18</v>
      </c>
      <c r="D46" s="93">
        <v>48.444686532232112</v>
      </c>
      <c r="E46" s="142">
        <v>-3.1494302617030345E-2</v>
      </c>
      <c r="F46" s="143">
        <v>-3.1885763046537563E-2</v>
      </c>
      <c r="G46" s="144">
        <v>-1.9491174371395692E-2</v>
      </c>
      <c r="H46" s="145">
        <v>-3.3609098225630518E-2</v>
      </c>
      <c r="I46" s="146">
        <v>582.5530244950304</v>
      </c>
      <c r="J46" s="147">
        <v>-2.8346668510905282E-2</v>
      </c>
      <c r="K46" s="148">
        <v>-2.9676641085112032E-2</v>
      </c>
      <c r="L46" s="147">
        <v>-3.1494302617030345E-2</v>
      </c>
      <c r="M46" s="147">
        <v>-3.1885763046537563E-2</v>
      </c>
    </row>
    <row r="47" spans="2:19" s="22" customFormat="1" ht="12.75" customHeight="1" x14ac:dyDescent="0.2">
      <c r="B47" s="107"/>
      <c r="C47" s="70" t="s">
        <v>19</v>
      </c>
      <c r="D47" s="60">
        <v>10.421413105874798</v>
      </c>
      <c r="E47" s="61">
        <v>-6.7459111341712563E-2</v>
      </c>
      <c r="F47" s="62">
        <v>-7.0798975502410988E-2</v>
      </c>
      <c r="G47" s="63">
        <v>-7.0752181781563062E-2</v>
      </c>
      <c r="H47" s="64">
        <v>-1.1048706346198811E-2</v>
      </c>
      <c r="I47" s="65">
        <v>121.83791209044958</v>
      </c>
      <c r="J47" s="66">
        <v>-1.8681933517029625E-3</v>
      </c>
      <c r="K47" s="67">
        <v>7.6393425447134344E-3</v>
      </c>
      <c r="L47" s="66">
        <v>-6.7459111341712563E-2</v>
      </c>
      <c r="M47" s="66">
        <v>-7.0798975502410988E-2</v>
      </c>
    </row>
    <row r="48" spans="2:19" s="22" customFormat="1" ht="12.75" customHeight="1" x14ac:dyDescent="0.2">
      <c r="B48" s="107"/>
      <c r="C48" s="150" t="s">
        <v>20</v>
      </c>
      <c r="D48" s="100">
        <v>36.665566078222199</v>
      </c>
      <c r="E48" s="151">
        <v>-2.0204953474584619E-2</v>
      </c>
      <c r="F48" s="152">
        <v>-2.085273819645117E-2</v>
      </c>
      <c r="G48" s="153">
        <v>-1.264372994285945E-3</v>
      </c>
      <c r="H48" s="88">
        <v>-4.1175965005735393E-2</v>
      </c>
      <c r="I48" s="154">
        <v>445.8816034329746</v>
      </c>
      <c r="J48" s="101">
        <v>-3.7767085616715823E-2</v>
      </c>
      <c r="K48" s="155">
        <v>-4.2228294800130128E-2</v>
      </c>
      <c r="L48" s="101">
        <v>-2.0204953474584619E-2</v>
      </c>
      <c r="M48" s="101">
        <v>-2.085273819645117E-2</v>
      </c>
    </row>
    <row r="49" spans="2:19" s="22" customFormat="1" ht="12.75" customHeight="1" x14ac:dyDescent="0.2">
      <c r="B49" s="107"/>
      <c r="C49" s="156" t="s">
        <v>21</v>
      </c>
      <c r="D49" s="93">
        <v>6.3470059499860199</v>
      </c>
      <c r="E49" s="142">
        <v>-0.15235558379838432</v>
      </c>
      <c r="F49" s="143">
        <v>-0.16161650331351651</v>
      </c>
      <c r="G49" s="144">
        <v>-4.1765704867333664E-2</v>
      </c>
      <c r="H49" s="145">
        <v>-0.19671948421152807</v>
      </c>
      <c r="I49" s="146">
        <v>73.658715738125323</v>
      </c>
      <c r="J49" s="147">
        <v>-0.20656433505733252</v>
      </c>
      <c r="K49" s="148">
        <v>-0.20229155550838074</v>
      </c>
      <c r="L49" s="147">
        <v>-0.15235558379838432</v>
      </c>
      <c r="M49" s="147">
        <v>-0.16161650331351651</v>
      </c>
    </row>
    <row r="50" spans="2:19" s="22" customFormat="1" ht="12.75" customHeight="1" x14ac:dyDescent="0.2">
      <c r="B50" s="107"/>
      <c r="C50" s="157" t="s">
        <v>22</v>
      </c>
      <c r="D50" s="100">
        <v>13.454389444812101</v>
      </c>
      <c r="E50" s="151">
        <v>-2.1580678857797242E-2</v>
      </c>
      <c r="F50" s="152">
        <v>-2.5025583530721596E-2</v>
      </c>
      <c r="G50" s="153">
        <v>-3.1842096400284681E-2</v>
      </c>
      <c r="H50" s="158">
        <v>1.5405812509829087E-2</v>
      </c>
      <c r="I50" s="154">
        <v>162.80143832998772</v>
      </c>
      <c r="J50" s="159">
        <v>9.3773868099853441E-3</v>
      </c>
      <c r="K50" s="155">
        <v>1.5767678414221109E-2</v>
      </c>
      <c r="L50" s="101">
        <v>-2.1580678857797242E-2</v>
      </c>
      <c r="M50" s="101">
        <v>-2.5025583530721596E-2</v>
      </c>
    </row>
    <row r="51" spans="2:19" s="22" customFormat="1" ht="12.75" customHeight="1" x14ac:dyDescent="0.2">
      <c r="B51" s="107"/>
      <c r="C51" s="59" t="s">
        <v>23</v>
      </c>
      <c r="D51" s="60">
        <v>13.227939891561197</v>
      </c>
      <c r="E51" s="61">
        <v>3.5865372497226211E-2</v>
      </c>
      <c r="F51" s="62">
        <v>3.1064338803620695E-2</v>
      </c>
      <c r="G51" s="63">
        <v>-1.7025504872080544E-2</v>
      </c>
      <c r="H51" s="64">
        <v>1.9268524716208768E-2</v>
      </c>
      <c r="I51" s="65">
        <v>110.01026629295492</v>
      </c>
      <c r="J51" s="66">
        <v>1.9794354099855305E-2</v>
      </c>
      <c r="K51" s="67">
        <v>1.9271633549406753E-2</v>
      </c>
      <c r="L51" s="66">
        <v>3.5865372497226211E-2</v>
      </c>
      <c r="M51" s="66">
        <v>3.1064338803620695E-2</v>
      </c>
    </row>
    <row r="52" spans="2:19" s="22" customFormat="1" ht="12.75" customHeight="1" x14ac:dyDescent="0.2">
      <c r="B52" s="107"/>
      <c r="C52" s="68" t="s">
        <v>24</v>
      </c>
      <c r="D52" s="60">
        <v>8.5483648964838199</v>
      </c>
      <c r="E52" s="61">
        <v>5.7389013888114793E-2</v>
      </c>
      <c r="F52" s="62">
        <v>5.4592333077307709E-2</v>
      </c>
      <c r="G52" s="63">
        <v>-1.4080344799554445E-2</v>
      </c>
      <c r="H52" s="64">
        <v>3.0991265379486821E-2</v>
      </c>
      <c r="I52" s="65">
        <v>70.810120784640091</v>
      </c>
      <c r="J52" s="66">
        <v>3.3530618707259041E-2</v>
      </c>
      <c r="K52" s="67">
        <v>3.3476871611923364E-2</v>
      </c>
      <c r="L52" s="66">
        <v>5.7389013888114793E-2</v>
      </c>
      <c r="M52" s="66">
        <v>5.4592333077307709E-2</v>
      </c>
    </row>
    <row r="53" spans="2:19" s="22" customFormat="1" ht="12.75" customHeight="1" x14ac:dyDescent="0.2">
      <c r="B53" s="107"/>
      <c r="C53" s="68" t="s">
        <v>25</v>
      </c>
      <c r="D53" s="60">
        <v>4.6795749950773802</v>
      </c>
      <c r="E53" s="61">
        <v>-1.2714761649287309E-3</v>
      </c>
      <c r="F53" s="62">
        <v>-1.0789464740408317E-2</v>
      </c>
      <c r="G53" s="63">
        <v>-2.2562856724456015E-2</v>
      </c>
      <c r="H53" s="64">
        <v>-5.6697215865375572E-4</v>
      </c>
      <c r="I53" s="65">
        <v>39.200145508314819</v>
      </c>
      <c r="J53" s="66">
        <v>-4.1146937764969804E-3</v>
      </c>
      <c r="K53" s="67">
        <v>-5.5233446931954866E-3</v>
      </c>
      <c r="L53" s="66">
        <v>-1.2714761649287309E-3</v>
      </c>
      <c r="M53" s="66">
        <v>-1.0789464740408317E-2</v>
      </c>
    </row>
    <row r="54" spans="2:19" s="22" customFormat="1" ht="12.75" customHeight="1" x14ac:dyDescent="0.2">
      <c r="B54" s="107"/>
      <c r="C54" s="160" t="s">
        <v>26</v>
      </c>
      <c r="D54" s="161">
        <v>87.736524792002498</v>
      </c>
      <c r="E54" s="162">
        <v>5.0059834414287741E-2</v>
      </c>
      <c r="F54" s="163">
        <v>3.1337431226089896E-2</v>
      </c>
      <c r="G54" s="164">
        <v>1.1566512258037287E-2</v>
      </c>
      <c r="H54" s="55">
        <v>5.7068344088764267E-3</v>
      </c>
      <c r="I54" s="165">
        <v>988.61804868893341</v>
      </c>
      <c r="J54" s="166">
        <v>6.9383715281752245E-3</v>
      </c>
      <c r="K54" s="167">
        <v>1.2083234787802821E-2</v>
      </c>
      <c r="L54" s="166">
        <v>5.0059834414287741E-2</v>
      </c>
      <c r="M54" s="166">
        <v>3.1337431226089896E-2</v>
      </c>
    </row>
    <row r="55" spans="2:19" s="22" customFormat="1" ht="12.75" customHeight="1" x14ac:dyDescent="0.2">
      <c r="B55" s="107"/>
      <c r="C55" s="76" t="s">
        <v>27</v>
      </c>
      <c r="D55" s="60">
        <v>64.928510209544498</v>
      </c>
      <c r="E55" s="61">
        <v>6.1145674427480978E-2</v>
      </c>
      <c r="F55" s="62">
        <v>4.2153871589494241E-2</v>
      </c>
      <c r="G55" s="63">
        <v>1.471849608256881E-2</v>
      </c>
      <c r="H55" s="64">
        <v>1.7191418170221073E-2</v>
      </c>
      <c r="I55" s="65">
        <v>739.94031071490838</v>
      </c>
      <c r="J55" s="66">
        <v>1.8156800356712299E-2</v>
      </c>
      <c r="K55" s="67">
        <v>2.2449222119077961E-2</v>
      </c>
      <c r="L55" s="66">
        <v>6.1145674427480978E-2</v>
      </c>
      <c r="M55" s="66">
        <v>4.2153871589494241E-2</v>
      </c>
    </row>
    <row r="56" spans="2:19" s="22" customFormat="1" ht="12.75" customHeight="1" x14ac:dyDescent="0.2">
      <c r="B56" s="107"/>
      <c r="C56" s="77" t="s">
        <v>28</v>
      </c>
      <c r="D56" s="60">
        <v>61.541949510081302</v>
      </c>
      <c r="E56" s="61">
        <v>7.1847939781458869E-2</v>
      </c>
      <c r="F56" s="62">
        <v>5.2111484131481811E-2</v>
      </c>
      <c r="G56" s="63">
        <v>1.1596377117753187E-2</v>
      </c>
      <c r="H56" s="64">
        <v>3.5282517894554832E-2</v>
      </c>
      <c r="I56" s="65">
        <v>702.58747375326175</v>
      </c>
      <c r="J56" s="66">
        <v>2.7271944129809489E-2</v>
      </c>
      <c r="K56" s="67">
        <v>3.1575425166418203E-2</v>
      </c>
      <c r="L56" s="66">
        <v>7.1847939781458869E-2</v>
      </c>
      <c r="M56" s="66">
        <v>5.2111484131481811E-2</v>
      </c>
    </row>
    <row r="57" spans="2:19" s="22" customFormat="1" ht="12.75" customHeight="1" x14ac:dyDescent="0.2">
      <c r="B57" s="107"/>
      <c r="C57" s="70" t="s">
        <v>29</v>
      </c>
      <c r="D57" s="78">
        <v>3.3865606994632036</v>
      </c>
      <c r="E57" s="61">
        <v>-0.10182703994637288</v>
      </c>
      <c r="F57" s="62">
        <v>-0.11421661833189778</v>
      </c>
      <c r="G57" s="63">
        <v>7.6701301081402606E-2</v>
      </c>
      <c r="H57" s="64">
        <v>-0.20436811686298384</v>
      </c>
      <c r="I57" s="65">
        <v>37.352836961646808</v>
      </c>
      <c r="J57" s="66">
        <v>-0.12746826636143238</v>
      </c>
      <c r="K57" s="67">
        <v>-0.12298355818715956</v>
      </c>
      <c r="L57" s="66">
        <v>-0.10182703994637288</v>
      </c>
      <c r="M57" s="66">
        <v>-0.11421661833189778</v>
      </c>
    </row>
    <row r="58" spans="2:19" s="22" customFormat="1" ht="12.75" customHeight="1" x14ac:dyDescent="0.2">
      <c r="B58" s="107"/>
      <c r="C58" s="132" t="s">
        <v>30</v>
      </c>
      <c r="D58" s="100">
        <v>22.808014582458</v>
      </c>
      <c r="E58" s="151">
        <v>1.9732935669705576E-2</v>
      </c>
      <c r="F58" s="152">
        <v>-1.4083356418614912E-5</v>
      </c>
      <c r="G58" s="153">
        <v>2.1630257049907176E-3</v>
      </c>
      <c r="H58" s="88">
        <v>-2.5703618409131601E-2</v>
      </c>
      <c r="I58" s="154">
        <v>248.67773797402486</v>
      </c>
      <c r="J58" s="101">
        <v>-2.5026286093891237E-2</v>
      </c>
      <c r="K58" s="155">
        <v>-1.7516049456862914E-2</v>
      </c>
      <c r="L58" s="101">
        <v>1.9732935669705576E-2</v>
      </c>
      <c r="M58" s="101">
        <v>-1.4083356418614912E-5</v>
      </c>
    </row>
    <row r="59" spans="2:19" s="22" customFormat="1" ht="12.75" customHeight="1" x14ac:dyDescent="0.2">
      <c r="B59" s="107"/>
      <c r="C59" s="50" t="s">
        <v>31</v>
      </c>
      <c r="D59" s="100">
        <v>199.66888812624276</v>
      </c>
      <c r="E59" s="151">
        <v>-3.4409849705436812E-3</v>
      </c>
      <c r="F59" s="152">
        <v>-1.2027376910688781E-2</v>
      </c>
      <c r="G59" s="153">
        <v>-1.6436728215077911E-2</v>
      </c>
      <c r="H59" s="88">
        <v>-1.7309948490608962E-2</v>
      </c>
      <c r="I59" s="154">
        <v>2284.7704264811018</v>
      </c>
      <c r="J59" s="101">
        <v>-1.4718563117153138E-2</v>
      </c>
      <c r="K59" s="155">
        <v>-1.0509003200483757E-2</v>
      </c>
      <c r="L59" s="101">
        <v>-3.4409849705436812E-3</v>
      </c>
      <c r="M59" s="101">
        <v>-1.2027376910688781E-2</v>
      </c>
    </row>
    <row r="60" spans="2:19" s="22" customFormat="1" ht="12.75" hidden="1" customHeight="1" x14ac:dyDescent="0.2">
      <c r="B60" s="107"/>
      <c r="C60" s="168"/>
      <c r="D60" s="106"/>
      <c r="E60" s="62"/>
      <c r="F60" s="169"/>
      <c r="G60" s="170"/>
      <c r="H60" s="169"/>
      <c r="I60" s="169"/>
      <c r="J60" s="62"/>
      <c r="K60" s="169"/>
      <c r="L60" s="169"/>
      <c r="M60" s="169"/>
    </row>
    <row r="61" spans="2:19" s="22" customFormat="1" ht="12.75" hidden="1" customHeight="1" x14ac:dyDescent="0.2">
      <c r="B61" s="107"/>
      <c r="C61" s="168"/>
      <c r="D61" s="106"/>
      <c r="E61" s="62"/>
      <c r="F61" s="169"/>
      <c r="G61" s="170"/>
      <c r="H61" s="169"/>
      <c r="I61" s="169"/>
      <c r="J61" s="62"/>
      <c r="K61" s="169"/>
      <c r="L61" s="169"/>
      <c r="M61" s="169"/>
    </row>
    <row r="62" spans="2:19" s="22" customFormat="1" ht="12.75" hidden="1" customHeight="1" x14ac:dyDescent="0.2">
      <c r="B62" s="107"/>
      <c r="C62" s="168"/>
      <c r="D62" s="106"/>
      <c r="E62" s="62"/>
      <c r="F62" s="169"/>
      <c r="G62" s="170"/>
      <c r="H62" s="169"/>
      <c r="I62" s="169"/>
      <c r="J62" s="62"/>
      <c r="K62" s="169"/>
      <c r="L62" s="169"/>
      <c r="M62" s="169"/>
    </row>
    <row r="63" spans="2:19" s="22" customFormat="1" ht="12.75" customHeight="1" x14ac:dyDescent="0.2">
      <c r="C63" s="89"/>
      <c r="D63" s="44"/>
      <c r="E63" s="45"/>
      <c r="F63" s="90"/>
      <c r="G63" s="45"/>
      <c r="H63" s="48"/>
      <c r="I63" s="91"/>
      <c r="J63" s="90"/>
      <c r="K63" s="45"/>
      <c r="L63" s="92"/>
      <c r="M63" s="45"/>
    </row>
    <row r="64" spans="2:19" s="22" customFormat="1" ht="12.75" customHeight="1" x14ac:dyDescent="0.2">
      <c r="C64" s="76" t="s">
        <v>32</v>
      </c>
      <c r="D64" s="93">
        <v>32.142314880000001</v>
      </c>
      <c r="E64" s="148">
        <v>-9.3801861185653923E-3</v>
      </c>
      <c r="F64" s="171">
        <v>-1.358579782035696E-2</v>
      </c>
      <c r="G64" s="147">
        <v>-6.7789922070169872E-2</v>
      </c>
      <c r="H64" s="148">
        <v>5.2105641076902742E-3</v>
      </c>
      <c r="I64" s="93">
        <v>339.17181776000001</v>
      </c>
      <c r="J64" s="148">
        <v>1.7406253021876594E-2</v>
      </c>
      <c r="K64" s="147">
        <v>2.2701394810950015E-2</v>
      </c>
      <c r="L64" s="148">
        <v>-9.3801861185653923E-3</v>
      </c>
      <c r="M64" s="147">
        <v>-1.358579782035696E-2</v>
      </c>
      <c r="O64" s="97"/>
      <c r="P64" s="97"/>
      <c r="Q64" s="97"/>
      <c r="R64" s="97"/>
      <c r="S64" s="97"/>
    </row>
    <row r="65" spans="2:19" s="22" customFormat="1" ht="12.75" customHeight="1" x14ac:dyDescent="0.2">
      <c r="C65" s="98" t="s">
        <v>33</v>
      </c>
      <c r="D65" s="60">
        <v>25.532095719999997</v>
      </c>
      <c r="E65" s="67">
        <v>-8.4216701440571473E-3</v>
      </c>
      <c r="F65" s="94">
        <v>-1.1823599682399766E-2</v>
      </c>
      <c r="G65" s="66">
        <v>-7.5525127874576437E-2</v>
      </c>
      <c r="H65" s="67">
        <v>-9.2024120923397401E-3</v>
      </c>
      <c r="I65" s="60">
        <v>271.80116386999998</v>
      </c>
      <c r="J65" s="67">
        <v>1.985808064528749E-2</v>
      </c>
      <c r="K65" s="66">
        <v>2.5086116333222996E-2</v>
      </c>
      <c r="L65" s="67">
        <v>-8.4216701440571473E-3</v>
      </c>
      <c r="M65" s="66">
        <v>-1.1823599682399766E-2</v>
      </c>
      <c r="O65" s="97"/>
      <c r="P65" s="97"/>
      <c r="Q65" s="97"/>
      <c r="R65" s="97"/>
      <c r="S65" s="97"/>
    </row>
    <row r="66" spans="2:19" s="22" customFormat="1" ht="12.75" customHeight="1" x14ac:dyDescent="0.2">
      <c r="C66" s="98" t="s">
        <v>34</v>
      </c>
      <c r="D66" s="60">
        <v>2.4651656800000001</v>
      </c>
      <c r="E66" s="67">
        <v>5.4872978080271473E-2</v>
      </c>
      <c r="F66" s="94">
        <v>4.1519169301372782E-2</v>
      </c>
      <c r="G66" s="66">
        <v>-9.1579860557305937E-3</v>
      </c>
      <c r="H66" s="67">
        <v>0.17694915214235207</v>
      </c>
      <c r="I66" s="60">
        <v>27.29866814</v>
      </c>
      <c r="J66" s="67">
        <v>5.1625325054081905E-2</v>
      </c>
      <c r="K66" s="66">
        <v>5.4305952350264697E-2</v>
      </c>
      <c r="L66" s="67">
        <v>5.4872978080271473E-2</v>
      </c>
      <c r="M66" s="66">
        <v>4.1519169301372782E-2</v>
      </c>
      <c r="O66" s="97"/>
      <c r="P66" s="97"/>
      <c r="Q66" s="97"/>
      <c r="R66" s="97"/>
      <c r="S66" s="97"/>
    </row>
    <row r="67" spans="2:19" s="22" customFormat="1" ht="12.75" customHeight="1" x14ac:dyDescent="0.2">
      <c r="C67" s="174" t="s">
        <v>35</v>
      </c>
      <c r="D67" s="175">
        <v>4.1450534799999996</v>
      </c>
      <c r="E67" s="176">
        <v>-4.9472881037241234E-2</v>
      </c>
      <c r="F67" s="177">
        <v>-5.9326596205754201E-2</v>
      </c>
      <c r="G67" s="178">
        <v>-5.4089470932025208E-2</v>
      </c>
      <c r="H67" s="176">
        <v>7.5175623183991735E-3</v>
      </c>
      <c r="I67" s="175">
        <v>40.071985750000003</v>
      </c>
      <c r="J67" s="176">
        <v>-2.0286782507053069E-2</v>
      </c>
      <c r="K67" s="178">
        <v>-1.2984787538428355E-2</v>
      </c>
      <c r="L67" s="176">
        <v>-4.9472881037241234E-2</v>
      </c>
      <c r="M67" s="178">
        <v>-5.9326596205754201E-2</v>
      </c>
      <c r="O67" s="97"/>
      <c r="P67" s="97"/>
      <c r="Q67" s="97"/>
      <c r="R67" s="97"/>
      <c r="S67" s="97"/>
    </row>
    <row r="68" spans="2:19" s="22" customFormat="1" ht="12.75" customHeight="1" x14ac:dyDescent="0.2">
      <c r="C68" s="173"/>
      <c r="D68" s="106"/>
      <c r="E68" s="67"/>
      <c r="F68" s="67"/>
      <c r="G68" s="67"/>
      <c r="H68" s="67"/>
      <c r="I68" s="106"/>
      <c r="J68" s="67"/>
      <c r="K68" s="67"/>
      <c r="L68" s="67"/>
      <c r="M68" s="67"/>
      <c r="O68" s="97"/>
      <c r="P68" s="97"/>
      <c r="Q68" s="97"/>
      <c r="R68" s="97"/>
      <c r="S68" s="97"/>
    </row>
    <row r="69" spans="2:19" s="22" customFormat="1" ht="12.75" customHeight="1" x14ac:dyDescent="0.2">
      <c r="B69" s="107"/>
      <c r="C69" s="108"/>
      <c r="D69" s="115"/>
      <c r="E69" s="109"/>
      <c r="F69" s="109"/>
      <c r="G69" s="109"/>
      <c r="H69" s="109"/>
      <c r="I69" s="110"/>
      <c r="J69" s="109"/>
      <c r="K69" s="109"/>
      <c r="L69" s="109"/>
      <c r="M69" s="109"/>
    </row>
    <row r="70" spans="2:19" s="22" customFormat="1" ht="38.25" customHeight="1" x14ac:dyDescent="0.2">
      <c r="B70" s="107"/>
      <c r="C70" s="25" t="s">
        <v>47</v>
      </c>
      <c r="D70" s="26" t="s">
        <v>6</v>
      </c>
      <c r="E70" s="27"/>
      <c r="F70" s="27"/>
      <c r="G70" s="28"/>
      <c r="H70" s="26" t="s">
        <v>8</v>
      </c>
      <c r="I70" s="27"/>
      <c r="J70" s="27"/>
      <c r="K70" s="28"/>
      <c r="L70" s="26" t="s">
        <v>9</v>
      </c>
      <c r="M70" s="28"/>
    </row>
    <row r="71" spans="2:19" s="22" customFormat="1" ht="53.25" customHeight="1" x14ac:dyDescent="0.2">
      <c r="B71" s="107"/>
      <c r="C71" s="29"/>
      <c r="D71" s="30" t="str">
        <f>D38</f>
        <v>Données brutes  janv 2024</v>
      </c>
      <c r="E71" s="31" t="str">
        <f>E38</f>
        <v>Taux de croissance  janv 2024 / janv 2023</v>
      </c>
      <c r="F71" s="116"/>
      <c r="G71" s="33" t="str">
        <f>G5</f>
        <v>Taux de croissance  janv 2024 / dec 2023</v>
      </c>
      <c r="H71" s="34" t="str">
        <f>H38</f>
        <v>Rappel :
Taux ACM CVS-CJO à fin janv 2023</v>
      </c>
      <c r="I71" s="35" t="str">
        <f>I38</f>
        <v>Données brutes fev 2023 - janv 2024</v>
      </c>
      <c r="J71" s="31" t="str">
        <f>J38</f>
        <v>Taux ACM (fev 2023 - janv 2024 / fev 2022 - janv 2023)</v>
      </c>
      <c r="K71" s="37"/>
      <c r="L71" s="31" t="str">
        <f>L38</f>
        <v>( janv à janv 2024 ) /
( janv à janv 2023 )</v>
      </c>
      <c r="M71" s="37"/>
    </row>
    <row r="72" spans="2:19" s="22" customFormat="1" ht="38.25" customHeight="1" x14ac:dyDescent="0.2">
      <c r="B72" s="107"/>
      <c r="C72" s="38"/>
      <c r="D72" s="39"/>
      <c r="E72" s="33" t="s">
        <v>10</v>
      </c>
      <c r="F72" s="40" t="s">
        <v>11</v>
      </c>
      <c r="G72" s="33" t="s">
        <v>11</v>
      </c>
      <c r="H72" s="41"/>
      <c r="I72" s="42"/>
      <c r="J72" s="33" t="s">
        <v>10</v>
      </c>
      <c r="K72" s="33" t="s">
        <v>11</v>
      </c>
      <c r="L72" s="33" t="s">
        <v>10</v>
      </c>
      <c r="M72" s="33" t="s">
        <v>11</v>
      </c>
    </row>
    <row r="73" spans="2:19" s="22" customFormat="1" ht="12.75" customHeight="1" x14ac:dyDescent="0.2">
      <c r="B73" s="107"/>
      <c r="C73" s="43" t="s">
        <v>12</v>
      </c>
      <c r="D73" s="44">
        <v>251.43688000481296</v>
      </c>
      <c r="E73" s="45">
        <v>3.2806565168336466E-2</v>
      </c>
      <c r="F73" s="46">
        <v>3.1350708597492449E-2</v>
      </c>
      <c r="G73" s="47">
        <v>-6.919344703602337E-3</v>
      </c>
      <c r="H73" s="48">
        <v>8.2017221351975422E-3</v>
      </c>
      <c r="I73" s="114">
        <v>2690.7575250995483</v>
      </c>
      <c r="J73" s="45">
        <v>9.6440261973322894E-3</v>
      </c>
      <c r="K73" s="47">
        <v>1.3553272853345844E-2</v>
      </c>
      <c r="L73" s="45">
        <v>3.2806565168336466E-2</v>
      </c>
      <c r="M73" s="45">
        <v>3.1350708597492449E-2</v>
      </c>
    </row>
    <row r="74" spans="2:19" s="22" customFormat="1" ht="12.75" customHeight="1" x14ac:dyDescent="0.2">
      <c r="B74" s="107"/>
      <c r="C74" s="50" t="s">
        <v>13</v>
      </c>
      <c r="D74" s="51">
        <v>168.70450134638367</v>
      </c>
      <c r="E74" s="52">
        <v>1.201881838397445E-2</v>
      </c>
      <c r="F74" s="53">
        <v>1.4553518342207195E-2</v>
      </c>
      <c r="G74" s="54">
        <v>-1.3859858090221611E-2</v>
      </c>
      <c r="H74" s="55">
        <v>6.9048218337752765E-4</v>
      </c>
      <c r="I74" s="56">
        <v>1774.6518189281544</v>
      </c>
      <c r="J74" s="57">
        <v>-2.8888873043747543E-3</v>
      </c>
      <c r="K74" s="58">
        <v>8.6068717601417433E-4</v>
      </c>
      <c r="L74" s="57">
        <v>1.201881838397445E-2</v>
      </c>
      <c r="M74" s="57">
        <v>1.4553518342207195E-2</v>
      </c>
    </row>
    <row r="75" spans="2:19" s="22" customFormat="1" ht="12.75" customHeight="1" x14ac:dyDescent="0.2">
      <c r="B75" s="107"/>
      <c r="C75" s="59" t="s">
        <v>14</v>
      </c>
      <c r="D75" s="60">
        <v>54.546084675788087</v>
      </c>
      <c r="E75" s="61">
        <v>1.5834065404715547E-2</v>
      </c>
      <c r="F75" s="62">
        <v>1.2860520764113259E-2</v>
      </c>
      <c r="G75" s="63">
        <v>-2.6780690414216046E-2</v>
      </c>
      <c r="H75" s="64">
        <v>1.5262549173837847E-2</v>
      </c>
      <c r="I75" s="65">
        <v>570.5937197330403</v>
      </c>
      <c r="J75" s="66">
        <v>2.437005059507813E-2</v>
      </c>
      <c r="K75" s="67">
        <v>3.0831316956393406E-2</v>
      </c>
      <c r="L75" s="66">
        <v>1.5834065404715547E-2</v>
      </c>
      <c r="M75" s="66">
        <v>1.2860520764113259E-2</v>
      </c>
    </row>
    <row r="76" spans="2:19" s="22" customFormat="1" ht="12.75" customHeight="1" x14ac:dyDescent="0.2">
      <c r="B76" s="107"/>
      <c r="C76" s="68" t="s">
        <v>15</v>
      </c>
      <c r="D76" s="60">
        <v>14.340226981512826</v>
      </c>
      <c r="E76" s="61">
        <v>5.4206904487168917E-2</v>
      </c>
      <c r="F76" s="62">
        <v>4.5697554042042343E-2</v>
      </c>
      <c r="G76" s="63">
        <v>-1.3488274282551838E-2</v>
      </c>
      <c r="H76" s="64">
        <v>-3.1726169618517264E-2</v>
      </c>
      <c r="I76" s="65">
        <v>146.58187676178454</v>
      </c>
      <c r="J76" s="66">
        <v>-1.5007283244753422E-2</v>
      </c>
      <c r="K76" s="67">
        <v>-7.2308657207839078E-3</v>
      </c>
      <c r="L76" s="66">
        <v>5.4206904487168917E-2</v>
      </c>
      <c r="M76" s="66">
        <v>4.5697554042042343E-2</v>
      </c>
    </row>
    <row r="77" spans="2:19" s="22" customFormat="1" ht="12.75" customHeight="1" x14ac:dyDescent="0.2">
      <c r="B77" s="107"/>
      <c r="C77" s="68" t="s">
        <v>16</v>
      </c>
      <c r="D77" s="60">
        <v>31.597282623350608</v>
      </c>
      <c r="E77" s="61">
        <v>4.0257669542932861E-2</v>
      </c>
      <c r="F77" s="62">
        <v>4.0953136704095172E-2</v>
      </c>
      <c r="G77" s="63">
        <v>-2.4704120258475237E-2</v>
      </c>
      <c r="H77" s="64">
        <v>3.4989316583302843E-2</v>
      </c>
      <c r="I77" s="65">
        <v>319.95725353319904</v>
      </c>
      <c r="J77" s="66">
        <v>5.1110924545767045E-2</v>
      </c>
      <c r="K77" s="67">
        <v>5.5733933915821154E-2</v>
      </c>
      <c r="L77" s="66">
        <v>4.0257669542932861E-2</v>
      </c>
      <c r="M77" s="66">
        <v>4.0953136704095172E-2</v>
      </c>
    </row>
    <row r="78" spans="2:19" s="22" customFormat="1" ht="12.75" customHeight="1" x14ac:dyDescent="0.2">
      <c r="B78" s="107"/>
      <c r="C78" s="68" t="s">
        <v>17</v>
      </c>
      <c r="D78" s="60">
        <v>7.7052361939124001</v>
      </c>
      <c r="E78" s="61">
        <v>-0.12571636707188172</v>
      </c>
      <c r="F78" s="62">
        <v>-0.1262431344581415</v>
      </c>
      <c r="G78" s="63">
        <v>-5.9391938590556248E-2</v>
      </c>
      <c r="H78" s="64">
        <v>2.5844191728985111E-2</v>
      </c>
      <c r="I78" s="65">
        <v>94.121508391009826</v>
      </c>
      <c r="J78" s="66">
        <v>3.0562926562671677E-5</v>
      </c>
      <c r="K78" s="67">
        <v>1.0184003823593635E-2</v>
      </c>
      <c r="L78" s="66">
        <v>-0.12571636707188172</v>
      </c>
      <c r="M78" s="66">
        <v>-0.1262431344581415</v>
      </c>
    </row>
    <row r="79" spans="2:19" s="22" customFormat="1" ht="12.75" customHeight="1" x14ac:dyDescent="0.2">
      <c r="B79" s="107"/>
      <c r="C79" s="141" t="s">
        <v>18</v>
      </c>
      <c r="D79" s="93">
        <v>31.0914417581828</v>
      </c>
      <c r="E79" s="142">
        <v>2.2965304587341251E-2</v>
      </c>
      <c r="F79" s="143">
        <v>2.6313179424588773E-2</v>
      </c>
      <c r="G79" s="144">
        <v>-1.8876976381134392E-2</v>
      </c>
      <c r="H79" s="145">
        <v>-5.580794473698969E-3</v>
      </c>
      <c r="I79" s="146">
        <v>356.52494888706173</v>
      </c>
      <c r="J79" s="147">
        <v>2.4331300128620281E-2</v>
      </c>
      <c r="K79" s="148">
        <v>2.3621066371517951E-2</v>
      </c>
      <c r="L79" s="147">
        <v>2.2965304587341251E-2</v>
      </c>
      <c r="M79" s="147">
        <v>2.6313179424588773E-2</v>
      </c>
    </row>
    <row r="80" spans="2:19" s="22" customFormat="1" ht="12.75" customHeight="1" x14ac:dyDescent="0.2">
      <c r="B80" s="107"/>
      <c r="C80" s="70" t="s">
        <v>19</v>
      </c>
      <c r="D80" s="60">
        <v>9.2692239961001288</v>
      </c>
      <c r="E80" s="61">
        <v>-1.2387009562177864E-2</v>
      </c>
      <c r="F80" s="62">
        <v>-6.0919461057127311E-3</v>
      </c>
      <c r="G80" s="63">
        <v>-6.1724219875354147E-2</v>
      </c>
      <c r="H80" s="64">
        <v>2.5322525493881809E-2</v>
      </c>
      <c r="I80" s="65">
        <v>103.55267340941113</v>
      </c>
      <c r="J80" s="66">
        <v>4.4720127640911045E-2</v>
      </c>
      <c r="K80" s="67">
        <v>5.4328553354900944E-2</v>
      </c>
      <c r="L80" s="66">
        <v>-1.2387009562177864E-2</v>
      </c>
      <c r="M80" s="66">
        <v>-6.0919461057127311E-3</v>
      </c>
    </row>
    <row r="81" spans="2:13" s="22" customFormat="1" ht="12.75" customHeight="1" x14ac:dyDescent="0.2">
      <c r="B81" s="107"/>
      <c r="C81" s="150" t="s">
        <v>20</v>
      </c>
      <c r="D81" s="100">
        <v>19.618708892355802</v>
      </c>
      <c r="E81" s="151">
        <v>4.5094982850496068E-2</v>
      </c>
      <c r="F81" s="152">
        <v>4.4550211817266705E-2</v>
      </c>
      <c r="G81" s="153">
        <v>6.6144871022106866E-3</v>
      </c>
      <c r="H81" s="88">
        <v>-2.2789079296687276E-2</v>
      </c>
      <c r="I81" s="154">
        <v>229.92182263840684</v>
      </c>
      <c r="J81" s="101">
        <v>9.4061295161220748E-3</v>
      </c>
      <c r="K81" s="155">
        <v>4.0007385145124363E-3</v>
      </c>
      <c r="L81" s="101">
        <v>4.5094982850496068E-2</v>
      </c>
      <c r="M81" s="101">
        <v>4.4550211817266705E-2</v>
      </c>
    </row>
    <row r="82" spans="2:13" s="22" customFormat="1" ht="12.75" customHeight="1" x14ac:dyDescent="0.2">
      <c r="B82" s="107"/>
      <c r="C82" s="156" t="s">
        <v>21</v>
      </c>
      <c r="D82" s="93">
        <v>7.3657350040208991</v>
      </c>
      <c r="E82" s="142">
        <v>-9.3289840536373903E-2</v>
      </c>
      <c r="F82" s="143">
        <v>-0.10696369077546086</v>
      </c>
      <c r="G82" s="144">
        <v>-7.5389482202860014E-3</v>
      </c>
      <c r="H82" s="145">
        <v>-0.26858845719696656</v>
      </c>
      <c r="I82" s="146">
        <v>83.148904241373714</v>
      </c>
      <c r="J82" s="147">
        <v>-0.22364372938058552</v>
      </c>
      <c r="K82" s="148">
        <v>-0.21845404584268058</v>
      </c>
      <c r="L82" s="147">
        <v>-9.3289840536373903E-2</v>
      </c>
      <c r="M82" s="147">
        <v>-0.10696369077546086</v>
      </c>
    </row>
    <row r="83" spans="2:13" s="22" customFormat="1" ht="12.75" customHeight="1" x14ac:dyDescent="0.2">
      <c r="B83" s="107"/>
      <c r="C83" s="157" t="s">
        <v>22</v>
      </c>
      <c r="D83" s="100">
        <v>12.950544033708301</v>
      </c>
      <c r="E83" s="151">
        <v>1.7914222738098173E-2</v>
      </c>
      <c r="F83" s="152">
        <v>2.1560278241143482E-2</v>
      </c>
      <c r="G83" s="153">
        <v>-5.0422592612168304E-2</v>
      </c>
      <c r="H83" s="158">
        <v>7.2075517423089819E-2</v>
      </c>
      <c r="I83" s="154">
        <v>151.06424283963599</v>
      </c>
      <c r="J83" s="159">
        <v>7.5608332364741182E-2</v>
      </c>
      <c r="K83" s="155">
        <v>8.3254390526854571E-2</v>
      </c>
      <c r="L83" s="101">
        <v>1.7914222738098173E-2</v>
      </c>
      <c r="M83" s="101">
        <v>2.1560278241143482E-2</v>
      </c>
    </row>
    <row r="84" spans="2:13" s="22" customFormat="1" ht="12.75" customHeight="1" x14ac:dyDescent="0.2">
      <c r="B84" s="107"/>
      <c r="C84" s="59" t="s">
        <v>23</v>
      </c>
      <c r="D84" s="60">
        <v>60.318663675271004</v>
      </c>
      <c r="E84" s="61">
        <v>1.2104567445046621E-2</v>
      </c>
      <c r="F84" s="62">
        <v>2.1676241048880662E-2</v>
      </c>
      <c r="G84" s="63">
        <v>9.6677852456912294E-3</v>
      </c>
      <c r="H84" s="64">
        <v>3.6536316416605263E-2</v>
      </c>
      <c r="I84" s="65">
        <v>582.33847915328602</v>
      </c>
      <c r="J84" s="66">
        <v>-2.8770696375919891E-2</v>
      </c>
      <c r="K84" s="67">
        <v>-2.6085564549010565E-2</v>
      </c>
      <c r="L84" s="66">
        <v>1.2104567445046621E-2</v>
      </c>
      <c r="M84" s="66">
        <v>2.1676241048880662E-2</v>
      </c>
    </row>
    <row r="85" spans="2:13" s="22" customFormat="1" ht="12.75" customHeight="1" x14ac:dyDescent="0.2">
      <c r="B85" s="107"/>
      <c r="C85" s="68" t="s">
        <v>24</v>
      </c>
      <c r="D85" s="60">
        <v>36.764295411419305</v>
      </c>
      <c r="E85" s="61">
        <v>2.65339395081583E-2</v>
      </c>
      <c r="F85" s="62">
        <v>3.7477057259716062E-2</v>
      </c>
      <c r="G85" s="63">
        <v>2.5209307096243361E-2</v>
      </c>
      <c r="H85" s="64">
        <v>5.2518419932728211E-2</v>
      </c>
      <c r="I85" s="65">
        <v>371.01806068953982</v>
      </c>
      <c r="J85" s="66">
        <v>-4.8053023281328322E-2</v>
      </c>
      <c r="K85" s="67">
        <v>-4.4856919212624469E-2</v>
      </c>
      <c r="L85" s="66">
        <v>2.65339395081583E-2</v>
      </c>
      <c r="M85" s="66">
        <v>3.7477057259716062E-2</v>
      </c>
    </row>
    <row r="86" spans="2:13" s="22" customFormat="1" ht="12.75" customHeight="1" x14ac:dyDescent="0.2">
      <c r="B86" s="107"/>
      <c r="C86" s="68" t="s">
        <v>25</v>
      </c>
      <c r="D86" s="60">
        <v>23.5543682638517</v>
      </c>
      <c r="E86" s="61">
        <v>-9.6238980971810051E-3</v>
      </c>
      <c r="F86" s="62">
        <v>-6.1297682095987627E-3</v>
      </c>
      <c r="G86" s="63">
        <v>-1.7687339816331971E-2</v>
      </c>
      <c r="H86" s="64">
        <v>8.131969921454596E-3</v>
      </c>
      <c r="I86" s="65">
        <v>211.32041846374631</v>
      </c>
      <c r="J86" s="66">
        <v>7.0429263931179875E-3</v>
      </c>
      <c r="K86" s="67">
        <v>8.7448622035994905E-3</v>
      </c>
      <c r="L86" s="66">
        <v>-9.6238980971810051E-3</v>
      </c>
      <c r="M86" s="66">
        <v>-6.1297682095987627E-3</v>
      </c>
    </row>
    <row r="87" spans="2:13" s="22" customFormat="1" ht="12.75" customHeight="1" x14ac:dyDescent="0.2">
      <c r="B87" s="107"/>
      <c r="C87" s="160" t="s">
        <v>26</v>
      </c>
      <c r="D87" s="161">
        <v>82.732378658429298</v>
      </c>
      <c r="E87" s="162">
        <v>7.7958029655418981E-2</v>
      </c>
      <c r="F87" s="163">
        <v>6.4757234390106611E-2</v>
      </c>
      <c r="G87" s="164">
        <v>6.5048381193766325E-3</v>
      </c>
      <c r="H87" s="55">
        <v>2.3689658996222551E-2</v>
      </c>
      <c r="I87" s="165">
        <v>916.10570617139388</v>
      </c>
      <c r="J87" s="166">
        <v>3.4841077227620643E-2</v>
      </c>
      <c r="K87" s="167">
        <v>3.9136980878756944E-2</v>
      </c>
      <c r="L87" s="166">
        <v>7.7958029655418981E-2</v>
      </c>
      <c r="M87" s="166">
        <v>6.4757234390106611E-2</v>
      </c>
    </row>
    <row r="88" spans="2:13" s="22" customFormat="1" ht="12.75" customHeight="1" x14ac:dyDescent="0.2">
      <c r="B88" s="107"/>
      <c r="C88" s="76" t="s">
        <v>27</v>
      </c>
      <c r="D88" s="60">
        <v>63.524922817385402</v>
      </c>
      <c r="E88" s="61">
        <v>8.5193294936067421E-2</v>
      </c>
      <c r="F88" s="62">
        <v>7.1705368249905144E-2</v>
      </c>
      <c r="G88" s="63">
        <v>7.8531321964430134E-3</v>
      </c>
      <c r="H88" s="64">
        <v>2.0076353036720729E-2</v>
      </c>
      <c r="I88" s="65">
        <v>710.19816445222523</v>
      </c>
      <c r="J88" s="66">
        <v>3.5043746308967449E-2</v>
      </c>
      <c r="K88" s="67">
        <v>3.8411167741389862E-2</v>
      </c>
      <c r="L88" s="66">
        <v>8.5193294936067421E-2</v>
      </c>
      <c r="M88" s="66">
        <v>7.1705368249905144E-2</v>
      </c>
    </row>
    <row r="89" spans="2:13" s="22" customFormat="1" ht="12.75" customHeight="1" x14ac:dyDescent="0.2">
      <c r="B89" s="107"/>
      <c r="C89" s="77" t="s">
        <v>28</v>
      </c>
      <c r="D89" s="60">
        <v>58.526296870687204</v>
      </c>
      <c r="E89" s="61">
        <v>8.3932063879745833E-2</v>
      </c>
      <c r="F89" s="62">
        <v>7.0124552351020997E-2</v>
      </c>
      <c r="G89" s="63">
        <v>2.0240728588210022E-3</v>
      </c>
      <c r="H89" s="64">
        <v>2.9504691093179991E-2</v>
      </c>
      <c r="I89" s="65">
        <v>658.2208030233877</v>
      </c>
      <c r="J89" s="66">
        <v>4.2160504640707419E-2</v>
      </c>
      <c r="K89" s="67">
        <v>4.5500928086132264E-2</v>
      </c>
      <c r="L89" s="66">
        <v>8.3932063879745833E-2</v>
      </c>
      <c r="M89" s="66">
        <v>7.0124552351020997E-2</v>
      </c>
    </row>
    <row r="90" spans="2:13" s="22" customFormat="1" ht="12.75" customHeight="1" x14ac:dyDescent="0.2">
      <c r="B90" s="107"/>
      <c r="C90" s="70" t="s">
        <v>29</v>
      </c>
      <c r="D90" s="78">
        <v>4.9986259466981968</v>
      </c>
      <c r="E90" s="61">
        <v>0.10018176979834981</v>
      </c>
      <c r="F90" s="62">
        <v>9.0428893641506081E-2</v>
      </c>
      <c r="G90" s="63">
        <v>8.0944668687576105E-2</v>
      </c>
      <c r="H90" s="64">
        <v>-7.7570639017320198E-2</v>
      </c>
      <c r="I90" s="65">
        <v>51.977361428837703</v>
      </c>
      <c r="J90" s="66">
        <v>-4.7340240287446878E-2</v>
      </c>
      <c r="K90" s="67">
        <v>-4.3539121456792618E-2</v>
      </c>
      <c r="L90" s="66">
        <v>0.10018176979834981</v>
      </c>
      <c r="M90" s="66">
        <v>9.0428893641506081E-2</v>
      </c>
    </row>
    <row r="91" spans="2:13" s="22" customFormat="1" ht="12.75" customHeight="1" x14ac:dyDescent="0.2">
      <c r="B91" s="107"/>
      <c r="C91" s="132" t="s">
        <v>30</v>
      </c>
      <c r="D91" s="100">
        <v>19.207455841043902</v>
      </c>
      <c r="E91" s="151">
        <v>5.470116917566914E-2</v>
      </c>
      <c r="F91" s="152">
        <v>4.1415029377755097E-2</v>
      </c>
      <c r="G91" s="153">
        <v>1.8711742586183799E-3</v>
      </c>
      <c r="H91" s="88">
        <v>3.6367027817416187E-2</v>
      </c>
      <c r="I91" s="154">
        <v>205.90754171916853</v>
      </c>
      <c r="J91" s="101">
        <v>3.4142657435997537E-2</v>
      </c>
      <c r="K91" s="155">
        <v>4.1643484321530755E-2</v>
      </c>
      <c r="L91" s="101">
        <v>5.470116917566914E-2</v>
      </c>
      <c r="M91" s="101">
        <v>4.1415029377755097E-2</v>
      </c>
    </row>
    <row r="92" spans="2:13" s="22" customFormat="1" ht="12.75" customHeight="1" x14ac:dyDescent="0.2">
      <c r="B92" s="107"/>
      <c r="C92" s="50" t="s">
        <v>31</v>
      </c>
      <c r="D92" s="100">
        <v>191.11821632954195</v>
      </c>
      <c r="E92" s="151">
        <v>3.951727111254133E-2</v>
      </c>
      <c r="F92" s="152">
        <v>3.4068373326667123E-2</v>
      </c>
      <c r="G92" s="153">
        <v>-1.1426830954332279E-2</v>
      </c>
      <c r="H92" s="88">
        <v>2.4096824432429109E-4</v>
      </c>
      <c r="I92" s="154">
        <v>2108.4190459462625</v>
      </c>
      <c r="J92" s="101">
        <v>2.0795524907759155E-2</v>
      </c>
      <c r="K92" s="155">
        <v>2.5094128045874742E-2</v>
      </c>
      <c r="L92" s="101">
        <v>3.951727111254133E-2</v>
      </c>
      <c r="M92" s="101">
        <v>3.4068373326667123E-2</v>
      </c>
    </row>
    <row r="93" spans="2:13" s="22" customFormat="1" ht="12.75" hidden="1" customHeight="1" x14ac:dyDescent="0.2">
      <c r="B93" s="107"/>
      <c r="C93" s="157"/>
      <c r="D93" s="100"/>
      <c r="E93" s="151"/>
      <c r="F93" s="152"/>
      <c r="G93" s="153"/>
      <c r="H93" s="88"/>
      <c r="I93" s="154"/>
      <c r="J93" s="101"/>
      <c r="K93" s="155"/>
      <c r="L93" s="101"/>
      <c r="M93" s="101"/>
    </row>
    <row r="94" spans="2:13" s="22" customFormat="1" ht="12.75" hidden="1" customHeight="1" x14ac:dyDescent="0.2">
      <c r="B94" s="107"/>
      <c r="C94" s="157"/>
      <c r="D94" s="100"/>
      <c r="E94" s="151"/>
      <c r="F94" s="152"/>
      <c r="G94" s="153"/>
      <c r="H94" s="88"/>
      <c r="I94" s="154"/>
      <c r="J94" s="101"/>
      <c r="K94" s="155"/>
      <c r="L94" s="101"/>
      <c r="M94" s="101"/>
    </row>
    <row r="95" spans="2:13" s="22" customFormat="1" ht="12.75" hidden="1" customHeight="1" x14ac:dyDescent="0.2">
      <c r="B95" s="107"/>
      <c r="C95" s="157"/>
      <c r="D95" s="100"/>
      <c r="E95" s="151"/>
      <c r="F95" s="152"/>
      <c r="G95" s="153"/>
      <c r="H95" s="88"/>
      <c r="I95" s="154"/>
      <c r="J95" s="101"/>
      <c r="K95" s="155"/>
      <c r="L95" s="101"/>
      <c r="M95" s="101"/>
    </row>
    <row r="96" spans="2:13" s="22" customFormat="1" ht="12.75" customHeight="1" x14ac:dyDescent="0.2">
      <c r="C96" s="89"/>
      <c r="D96" s="44"/>
      <c r="E96" s="45"/>
      <c r="F96" s="90"/>
      <c r="G96" s="45"/>
      <c r="H96" s="48"/>
      <c r="I96" s="91"/>
      <c r="J96" s="90"/>
      <c r="K96" s="45"/>
      <c r="L96" s="92"/>
      <c r="M96" s="45"/>
    </row>
    <row r="97" spans="2:19" s="22" customFormat="1" ht="12.75" customHeight="1" x14ac:dyDescent="0.2">
      <c r="C97" s="76" t="s">
        <v>32</v>
      </c>
      <c r="D97" s="93">
        <v>32.3217547</v>
      </c>
      <c r="E97" s="148">
        <v>9.8883994292831456E-2</v>
      </c>
      <c r="F97" s="171">
        <v>9.6085466198660985E-2</v>
      </c>
      <c r="G97" s="147">
        <v>-4.7927141430118558E-2</v>
      </c>
      <c r="H97" s="148">
        <v>4.9051745846183437E-2</v>
      </c>
      <c r="I97" s="93">
        <v>331.26282237999999</v>
      </c>
      <c r="J97" s="148">
        <v>9.3788114203788631E-2</v>
      </c>
      <c r="K97" s="147">
        <v>0.10002793223833462</v>
      </c>
      <c r="L97" s="148">
        <v>9.8883994292831456E-2</v>
      </c>
      <c r="M97" s="147">
        <v>9.6085466198660985E-2</v>
      </c>
      <c r="O97" s="97"/>
      <c r="P97" s="97"/>
      <c r="Q97" s="97"/>
      <c r="R97" s="97"/>
      <c r="S97" s="97"/>
    </row>
    <row r="98" spans="2:19" s="22" customFormat="1" ht="12.75" customHeight="1" x14ac:dyDescent="0.2">
      <c r="C98" s="98" t="s">
        <v>33</v>
      </c>
      <c r="D98" s="60">
        <v>26.278776670000003</v>
      </c>
      <c r="E98" s="67">
        <v>0.10641528527656052</v>
      </c>
      <c r="F98" s="94">
        <v>0.10296026905280686</v>
      </c>
      <c r="G98" s="66">
        <v>-5.1347435438082845E-2</v>
      </c>
      <c r="H98" s="67">
        <v>3.1096549148493802E-2</v>
      </c>
      <c r="I98" s="60">
        <v>266.64631007999998</v>
      </c>
      <c r="J98" s="67">
        <v>8.3651843201887566E-2</v>
      </c>
      <c r="K98" s="66">
        <v>9.0733840994390524E-2</v>
      </c>
      <c r="L98" s="67">
        <v>0.10641528527656052</v>
      </c>
      <c r="M98" s="66">
        <v>0.10296026905280686</v>
      </c>
      <c r="O98" s="97"/>
      <c r="P98" s="97"/>
      <c r="Q98" s="97"/>
      <c r="R98" s="97"/>
      <c r="S98" s="97"/>
    </row>
    <row r="99" spans="2:19" s="22" customFormat="1" ht="12.75" customHeight="1" x14ac:dyDescent="0.2">
      <c r="C99" s="98" t="s">
        <v>34</v>
      </c>
      <c r="D99" s="60">
        <v>3.2958585299999998</v>
      </c>
      <c r="E99" s="67">
        <v>0.13698929835331275</v>
      </c>
      <c r="F99" s="94">
        <v>0.11595282114198047</v>
      </c>
      <c r="G99" s="66">
        <v>2.3087766532975618E-2</v>
      </c>
      <c r="H99" s="67">
        <v>0.1904036809408518</v>
      </c>
      <c r="I99" s="60">
        <v>37.134480179999997</v>
      </c>
      <c r="J99" s="67">
        <v>0.21487684159283948</v>
      </c>
      <c r="K99" s="66">
        <v>0.21283175355805484</v>
      </c>
      <c r="L99" s="67">
        <v>0.13698929835331275</v>
      </c>
      <c r="M99" s="66">
        <v>0.11595282114198047</v>
      </c>
      <c r="O99" s="97"/>
      <c r="P99" s="97"/>
      <c r="Q99" s="97"/>
      <c r="R99" s="97"/>
      <c r="S99" s="97"/>
    </row>
    <row r="100" spans="2:19" s="22" customFormat="1" ht="12.75" customHeight="1" x14ac:dyDescent="0.2">
      <c r="C100" s="98" t="s">
        <v>35</v>
      </c>
      <c r="D100" s="60">
        <v>2.7471195000000002</v>
      </c>
      <c r="E100" s="67">
        <v>-5.8257884028539708E-3</v>
      </c>
      <c r="F100" s="94">
        <v>8.3773225763492665E-3</v>
      </c>
      <c r="G100" s="66">
        <v>-0.10219083983669797</v>
      </c>
      <c r="H100" s="67">
        <v>7.5512384262863996E-2</v>
      </c>
      <c r="I100" s="60">
        <v>27.48203212</v>
      </c>
      <c r="J100" s="67">
        <v>4.7766980077174059E-2</v>
      </c>
      <c r="K100" s="66">
        <v>5.5284683398564738E-2</v>
      </c>
      <c r="L100" s="67">
        <v>-5.8257884028539708E-3</v>
      </c>
      <c r="M100" s="66">
        <v>8.3773225763492665E-3</v>
      </c>
      <c r="O100" s="97"/>
      <c r="P100" s="97"/>
      <c r="Q100" s="97"/>
      <c r="R100" s="97"/>
      <c r="S100" s="97"/>
    </row>
    <row r="101" spans="2:19" s="22" customFormat="1" ht="12.75" customHeight="1" x14ac:dyDescent="0.2">
      <c r="B101" s="107"/>
      <c r="C101" s="179"/>
      <c r="D101" s="180"/>
      <c r="E101" s="181"/>
      <c r="F101" s="181"/>
      <c r="G101" s="181"/>
      <c r="H101" s="181"/>
      <c r="I101" s="181"/>
      <c r="J101" s="181"/>
      <c r="K101" s="181"/>
      <c r="L101" s="181"/>
      <c r="M101" s="117" t="s">
        <v>43</v>
      </c>
    </row>
    <row r="102" spans="2:19" s="22" customFormat="1" ht="12.75" hidden="1" customHeight="1" x14ac:dyDescent="0.2">
      <c r="B102" s="107"/>
      <c r="C102" s="168"/>
      <c r="D102" s="106"/>
      <c r="E102" s="62"/>
      <c r="F102" s="169"/>
      <c r="G102" s="169"/>
      <c r="H102" s="169"/>
      <c r="I102" s="169"/>
      <c r="J102" s="62"/>
      <c r="K102" s="169"/>
      <c r="L102" s="169"/>
      <c r="M102" s="169"/>
    </row>
    <row r="103" spans="2:19" s="22" customFormat="1" ht="12.75" hidden="1" customHeight="1" x14ac:dyDescent="0.2">
      <c r="B103" s="107"/>
      <c r="C103" s="168"/>
      <c r="D103" s="106"/>
      <c r="E103" s="62"/>
      <c r="F103" s="169"/>
      <c r="G103" s="169"/>
      <c r="H103" s="169"/>
      <c r="I103" s="169"/>
      <c r="J103" s="62"/>
      <c r="K103" s="169"/>
      <c r="L103" s="169"/>
      <c r="M103" s="169"/>
    </row>
    <row r="104" spans="2:19" s="22" customFormat="1" ht="12.75" hidden="1" customHeight="1" x14ac:dyDescent="0.2">
      <c r="B104" s="107"/>
      <c r="C104" s="168"/>
      <c r="D104" s="106"/>
      <c r="E104" s="62"/>
      <c r="F104" s="169"/>
      <c r="G104" s="169"/>
      <c r="H104" s="169"/>
      <c r="I104" s="169"/>
      <c r="J104" s="62"/>
      <c r="K104" s="169"/>
      <c r="L104" s="169"/>
      <c r="M104" s="169"/>
    </row>
    <row r="105" spans="2:19" s="22" customFormat="1" ht="12.75" hidden="1" customHeight="1" x14ac:dyDescent="0.2">
      <c r="B105" s="107"/>
      <c r="C105" s="108"/>
      <c r="D105" s="115"/>
      <c r="E105" s="109"/>
      <c r="F105" s="109"/>
      <c r="G105" s="109"/>
      <c r="H105" s="109"/>
      <c r="I105" s="110"/>
      <c r="J105" s="109"/>
      <c r="K105" s="109"/>
      <c r="L105" s="109"/>
      <c r="M105" s="109"/>
    </row>
    <row r="106" spans="2:19" s="20" customFormat="1" x14ac:dyDescent="0.2">
      <c r="C106" s="118" t="s">
        <v>38</v>
      </c>
    </row>
    <row r="107" spans="2:19" s="20" customFormat="1" ht="48.75" customHeight="1" x14ac:dyDescent="0.2">
      <c r="C107" s="119" t="s">
        <v>39</v>
      </c>
      <c r="D107" s="119"/>
      <c r="E107" s="119"/>
      <c r="F107" s="119"/>
      <c r="G107" s="119"/>
      <c r="H107" s="119"/>
      <c r="I107" s="119"/>
      <c r="J107" s="119"/>
      <c r="K107" s="119"/>
      <c r="L107" s="119"/>
      <c r="M107" s="119"/>
    </row>
    <row r="108" spans="2:19" s="20" customFormat="1" ht="48.75" customHeight="1" x14ac:dyDescent="0.2">
      <c r="C108" s="119"/>
      <c r="D108" s="119"/>
      <c r="E108" s="119"/>
      <c r="F108" s="119"/>
      <c r="G108" s="119"/>
      <c r="H108" s="119"/>
      <c r="I108" s="119"/>
      <c r="J108" s="119"/>
      <c r="K108" s="119"/>
      <c r="L108" s="119"/>
      <c r="M108" s="119"/>
    </row>
  </sheetData>
  <mergeCells count="32">
    <mergeCell ref="C107:M107"/>
    <mergeCell ref="C108:M108"/>
    <mergeCell ref="C70:C72"/>
    <mergeCell ref="D70:G70"/>
    <mergeCell ref="H70:K70"/>
    <mergeCell ref="L70:M70"/>
    <mergeCell ref="D71:D72"/>
    <mergeCell ref="E71:F71"/>
    <mergeCell ref="H71:H72"/>
    <mergeCell ref="I71:I72"/>
    <mergeCell ref="J71:K71"/>
    <mergeCell ref="L71:M71"/>
    <mergeCell ref="C37:C39"/>
    <mergeCell ref="D37:G37"/>
    <mergeCell ref="H37:K37"/>
    <mergeCell ref="L37:M37"/>
    <mergeCell ref="D38:D39"/>
    <mergeCell ref="E38:F38"/>
    <mergeCell ref="H38:H39"/>
    <mergeCell ref="I38:I39"/>
    <mergeCell ref="J38:K38"/>
    <mergeCell ref="L38:M38"/>
    <mergeCell ref="C4:C6"/>
    <mergeCell ref="D4:G4"/>
    <mergeCell ref="H4:K4"/>
    <mergeCell ref="L4:M4"/>
    <mergeCell ref="D5:D6"/>
    <mergeCell ref="E5:F5"/>
    <mergeCell ref="H5:H6"/>
    <mergeCell ref="I5:I6"/>
    <mergeCell ref="J5:K5"/>
    <mergeCell ref="L5:M5"/>
  </mergeCells>
  <pageMargins left="0" right="0" top="0" bottom="0" header="0" footer="0"/>
  <pageSetup paperSize="9" scale="80" fitToWidth="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2DF36-B2D8-402D-9CC1-50758B338535}">
  <sheetPr>
    <tabColor rgb="FF0000FF"/>
    <pageSetUpPr fitToPage="1"/>
  </sheetPr>
  <dimension ref="A1:AG65"/>
  <sheetViews>
    <sheetView showGridLines="0" zoomScale="80" zoomScaleNormal="80" workbookViewId="0"/>
  </sheetViews>
  <sheetFormatPr baseColWidth="10" defaultColWidth="11.42578125" defaultRowHeight="14.25" x14ac:dyDescent="0.2"/>
  <cols>
    <col min="1" max="1" width="3.28515625" style="184" customWidth="1"/>
    <col min="2" max="2" width="25.85546875" style="184" customWidth="1"/>
    <col min="3" max="3" width="17.7109375" style="184" customWidth="1"/>
    <col min="4" max="4" width="11.7109375" style="184" customWidth="1"/>
    <col min="5" max="5" width="11.42578125" style="184" customWidth="1"/>
    <col min="6" max="6" width="11.42578125" style="184"/>
    <col min="7" max="15" width="11.42578125" style="184" customWidth="1"/>
    <col min="16" max="16" width="12.28515625" style="184" customWidth="1"/>
    <col min="17" max="17" width="12.42578125" style="184" customWidth="1"/>
    <col min="18" max="16384" width="11.42578125" style="184"/>
  </cols>
  <sheetData>
    <row r="1" spans="1:30" ht="15.75" x14ac:dyDescent="0.2">
      <c r="A1" s="182" t="s">
        <v>48</v>
      </c>
      <c r="B1" s="183"/>
      <c r="C1" s="183"/>
      <c r="D1" s="183"/>
      <c r="E1" s="183"/>
      <c r="F1" s="183"/>
      <c r="G1" s="183"/>
      <c r="H1" s="183"/>
      <c r="I1" s="183"/>
      <c r="J1" s="183"/>
      <c r="K1" s="183"/>
      <c r="L1" s="183"/>
      <c r="M1" s="183"/>
      <c r="N1" s="183"/>
      <c r="O1" s="183"/>
      <c r="P1" s="183"/>
    </row>
    <row r="3" spans="1:30" ht="30" customHeight="1" x14ac:dyDescent="0.2">
      <c r="D3" s="185">
        <v>44562</v>
      </c>
      <c r="E3" s="185">
        <v>44593</v>
      </c>
      <c r="F3" s="185">
        <v>44621</v>
      </c>
      <c r="G3" s="185">
        <v>44652</v>
      </c>
      <c r="H3" s="185">
        <v>44682</v>
      </c>
      <c r="I3" s="185">
        <v>44713</v>
      </c>
      <c r="J3" s="185">
        <v>44743</v>
      </c>
      <c r="K3" s="185">
        <v>44774</v>
      </c>
      <c r="L3" s="185">
        <v>44805</v>
      </c>
      <c r="M3" s="185">
        <v>44835</v>
      </c>
      <c r="N3" s="185">
        <v>44866</v>
      </c>
      <c r="O3" s="185">
        <v>44896</v>
      </c>
      <c r="P3" s="185" t="s">
        <v>49</v>
      </c>
      <c r="Q3" s="185">
        <v>44927</v>
      </c>
      <c r="R3" s="185">
        <v>44958</v>
      </c>
      <c r="S3" s="185">
        <v>44986</v>
      </c>
      <c r="T3" s="185">
        <v>45017</v>
      </c>
      <c r="U3" s="185">
        <v>45047</v>
      </c>
      <c r="V3" s="185">
        <v>45078</v>
      </c>
      <c r="W3" s="185">
        <v>45108</v>
      </c>
      <c r="X3" s="185">
        <v>45139</v>
      </c>
      <c r="Y3" s="185">
        <v>45170</v>
      </c>
      <c r="Z3" s="185">
        <v>45200</v>
      </c>
      <c r="AA3" s="185">
        <v>45231</v>
      </c>
      <c r="AB3" s="185">
        <v>45261</v>
      </c>
      <c r="AC3" s="185" t="s">
        <v>50</v>
      </c>
    </row>
    <row r="4" spans="1:30" ht="15" x14ac:dyDescent="0.2">
      <c r="B4" s="186" t="s">
        <v>51</v>
      </c>
      <c r="C4" s="187"/>
      <c r="D4" s="188">
        <v>-7.8494837615994406E-4</v>
      </c>
      <c r="E4" s="188">
        <v>1.7888637575680377E-5</v>
      </c>
      <c r="F4" s="188">
        <v>4.0112828263438871E-5</v>
      </c>
      <c r="G4" s="188">
        <v>-7.8727442649584312E-5</v>
      </c>
      <c r="H4" s="188">
        <v>-5.1080043292905941E-5</v>
      </c>
      <c r="I4" s="188">
        <v>1.2218778949302234E-5</v>
      </c>
      <c r="J4" s="188">
        <v>-4.867259126406509E-5</v>
      </c>
      <c r="K4" s="188">
        <v>4.6675811372409726E-5</v>
      </c>
      <c r="L4" s="188">
        <v>-4.0224881480144248E-5</v>
      </c>
      <c r="M4" s="188">
        <v>4.8336258354764183E-5</v>
      </c>
      <c r="N4" s="188">
        <v>-1.1088305235440465E-5</v>
      </c>
      <c r="O4" s="188">
        <v>-2.1784824345338905E-5</v>
      </c>
      <c r="P4" s="188">
        <v>-8.148803442376007E-5</v>
      </c>
      <c r="Q4" s="188">
        <v>3.6424912989407865E-4</v>
      </c>
      <c r="R4" s="188">
        <v>-1.1922783181139707E-4</v>
      </c>
      <c r="S4" s="188">
        <v>2.8824913289149379E-5</v>
      </c>
      <c r="T4" s="188">
        <v>2.0599956099265349E-4</v>
      </c>
      <c r="U4" s="188">
        <v>-2.4503039297418816E-4</v>
      </c>
      <c r="V4" s="188">
        <v>-2.8969377271004237E-4</v>
      </c>
      <c r="W4" s="188">
        <v>3.8713956171942954E-5</v>
      </c>
      <c r="X4" s="188">
        <v>1.0507822729222127E-4</v>
      </c>
      <c r="Y4" s="188">
        <v>-8.9856520316577981E-4</v>
      </c>
      <c r="Z4" s="188">
        <v>-1.1597919310366578E-3</v>
      </c>
      <c r="AA4" s="188">
        <v>-1.9972896073888746E-3</v>
      </c>
      <c r="AB4" s="188">
        <v>-4.6376599650841399E-3</v>
      </c>
      <c r="AC4" s="188">
        <v>-7.1644140075166618E-4</v>
      </c>
    </row>
    <row r="5" spans="1:30" ht="15" x14ac:dyDescent="0.2">
      <c r="B5" s="189" t="s">
        <v>52</v>
      </c>
      <c r="C5" s="190"/>
      <c r="D5" s="191">
        <v>-1.1458105344673841E-3</v>
      </c>
      <c r="E5" s="191">
        <v>2.6827756545610981E-5</v>
      </c>
      <c r="F5" s="191">
        <v>3.677144711899949E-5</v>
      </c>
      <c r="G5" s="191">
        <v>-9.476084990056588E-5</v>
      </c>
      <c r="H5" s="191">
        <v>-8.0375025746093343E-5</v>
      </c>
      <c r="I5" s="191">
        <v>-1.800670209606281E-7</v>
      </c>
      <c r="J5" s="191">
        <v>-8.5182491464053101E-5</v>
      </c>
      <c r="K5" s="191">
        <v>5.1943356087269521E-5</v>
      </c>
      <c r="L5" s="191">
        <v>-3.3389230180702612E-5</v>
      </c>
      <c r="M5" s="191">
        <v>9.5759282008778257E-5</v>
      </c>
      <c r="N5" s="191">
        <v>5.1989485667647273E-6</v>
      </c>
      <c r="O5" s="191">
        <v>-5.7527153892733551E-5</v>
      </c>
      <c r="P5" s="191">
        <v>-1.2285586966342965E-4</v>
      </c>
      <c r="Q5" s="191">
        <v>5.1093751907371754E-4</v>
      </c>
      <c r="R5" s="191">
        <v>-2.6392070083236518E-4</v>
      </c>
      <c r="S5" s="191">
        <v>1.5177717101200194E-4</v>
      </c>
      <c r="T5" s="191">
        <v>3.8817033011318003E-4</v>
      </c>
      <c r="U5" s="191">
        <v>-2.899823116796485E-4</v>
      </c>
      <c r="V5" s="191">
        <v>-4.9180408837956602E-4</v>
      </c>
      <c r="W5" s="191">
        <v>9.7486760872733669E-6</v>
      </c>
      <c r="X5" s="191">
        <v>6.9748926973645098E-5</v>
      </c>
      <c r="Y5" s="191">
        <v>-1.2064002357448089E-3</v>
      </c>
      <c r="Z5" s="191">
        <v>-1.5210354596607578E-3</v>
      </c>
      <c r="AA5" s="191">
        <v>-2.6404999961976428E-3</v>
      </c>
      <c r="AB5" s="191">
        <v>-6.3328826537708549E-3</v>
      </c>
      <c r="AC5" s="191">
        <v>-9.4567111796683978E-4</v>
      </c>
    </row>
    <row r="6" spans="1:30" x14ac:dyDescent="0.2">
      <c r="B6" s="192" t="s">
        <v>53</v>
      </c>
      <c r="C6" s="193"/>
      <c r="D6" s="194">
        <v>-8.4083293399705994E-5</v>
      </c>
      <c r="E6" s="194">
        <v>1.7446370535356692E-5</v>
      </c>
      <c r="F6" s="194">
        <v>-3.6832157816801825E-5</v>
      </c>
      <c r="G6" s="194">
        <v>-2.2156498200698316E-5</v>
      </c>
      <c r="H6" s="194">
        <v>-2.0645358505433364E-5</v>
      </c>
      <c r="I6" s="194">
        <v>-3.1246336504309191E-5</v>
      </c>
      <c r="J6" s="194">
        <v>-1.9990278454784516E-6</v>
      </c>
      <c r="K6" s="194">
        <v>-1.0064520948327438E-4</v>
      </c>
      <c r="L6" s="194">
        <v>-1.0278852601142141E-4</v>
      </c>
      <c r="M6" s="194">
        <v>-4.482125123905778E-5</v>
      </c>
      <c r="N6" s="194">
        <v>-7.1499280036024793E-5</v>
      </c>
      <c r="O6" s="194">
        <v>-6.5911227519088733E-5</v>
      </c>
      <c r="P6" s="194">
        <v>-4.6850886378346779E-5</v>
      </c>
      <c r="Q6" s="194">
        <v>-2.1677760942129254E-4</v>
      </c>
      <c r="R6" s="194">
        <v>-1.0157991000137034E-4</v>
      </c>
      <c r="S6" s="194">
        <v>-2.3380885884849434E-4</v>
      </c>
      <c r="T6" s="194">
        <v>2.4297349385826728E-4</v>
      </c>
      <c r="U6" s="194">
        <v>-2.4233596235823107E-4</v>
      </c>
      <c r="V6" s="194">
        <v>-2.0046578719279395E-4</v>
      </c>
      <c r="W6" s="194">
        <v>-2.6947826158973953E-4</v>
      </c>
      <c r="X6" s="194">
        <v>3.9267095715134204E-4</v>
      </c>
      <c r="Y6" s="194">
        <v>-9.8533085558327738E-4</v>
      </c>
      <c r="Z6" s="194">
        <v>-1.6995377293259617E-3</v>
      </c>
      <c r="AA6" s="194">
        <v>-3.9597433943354687E-3</v>
      </c>
      <c r="AB6" s="194">
        <v>-6.8710398022080454E-3</v>
      </c>
      <c r="AC6" s="194">
        <v>-1.1819048247101449E-3</v>
      </c>
    </row>
    <row r="7" spans="1:30" x14ac:dyDescent="0.2">
      <c r="B7" s="192" t="s">
        <v>54</v>
      </c>
      <c r="C7" s="193"/>
      <c r="D7" s="194">
        <v>-6.2982832506386366E-5</v>
      </c>
      <c r="E7" s="194">
        <v>9.5012337715250084E-6</v>
      </c>
      <c r="F7" s="194">
        <v>-4.8276715477246768E-5</v>
      </c>
      <c r="G7" s="194">
        <v>-5.936299252073951E-5</v>
      </c>
      <c r="H7" s="194">
        <v>-4.0583543926553389E-5</v>
      </c>
      <c r="I7" s="194">
        <v>-6.0055748007825649E-5</v>
      </c>
      <c r="J7" s="194">
        <v>-2.1272978008690657E-5</v>
      </c>
      <c r="K7" s="194">
        <v>-2.3855505444370095E-5</v>
      </c>
      <c r="L7" s="194">
        <v>-2.2142150314152786E-5</v>
      </c>
      <c r="M7" s="194">
        <v>-3.875966286714938E-5</v>
      </c>
      <c r="N7" s="194">
        <v>-3.2331081483261137E-5</v>
      </c>
      <c r="O7" s="194">
        <v>-3.6071655327929442E-5</v>
      </c>
      <c r="P7" s="194">
        <v>-3.7138518444113089E-5</v>
      </c>
      <c r="Q7" s="194">
        <v>-1.4587619036099397E-4</v>
      </c>
      <c r="R7" s="194">
        <v>-4.1988670030912445E-5</v>
      </c>
      <c r="S7" s="194">
        <v>-8.8596096701754057E-5</v>
      </c>
      <c r="T7" s="194">
        <v>-3.1445859100842632E-4</v>
      </c>
      <c r="U7" s="194">
        <v>-2.0902188993587867E-4</v>
      </c>
      <c r="V7" s="194">
        <v>-1.943333138368919E-4</v>
      </c>
      <c r="W7" s="194">
        <v>-3.3685309758058057E-4</v>
      </c>
      <c r="X7" s="194">
        <v>-4.0812533920031591E-4</v>
      </c>
      <c r="Y7" s="194">
        <v>-6.3328400596940337E-4</v>
      </c>
      <c r="Z7" s="194">
        <v>-1.2124468595964277E-3</v>
      </c>
      <c r="AA7" s="194">
        <v>-2.2253247433083878E-3</v>
      </c>
      <c r="AB7" s="194">
        <v>-5.6999379878986955E-3</v>
      </c>
      <c r="AC7" s="194">
        <v>-9.8319197486484988E-4</v>
      </c>
      <c r="AD7" s="195"/>
    </row>
    <row r="8" spans="1:30" x14ac:dyDescent="0.2">
      <c r="B8" s="192" t="s">
        <v>55</v>
      </c>
      <c r="C8" s="193"/>
      <c r="D8" s="194">
        <v>-1.1843336800065885E-4</v>
      </c>
      <c r="E8" s="194">
        <v>3.4183411156130106E-5</v>
      </c>
      <c r="F8" s="194">
        <v>-3.7444893607130325E-5</v>
      </c>
      <c r="G8" s="194">
        <v>-2.4202222714486687E-5</v>
      </c>
      <c r="H8" s="194">
        <v>-3.1721128193828996E-5</v>
      </c>
      <c r="I8" s="194">
        <v>-2.337061854973399E-5</v>
      </c>
      <c r="J8" s="194">
        <v>-9.0915411166125892E-6</v>
      </c>
      <c r="K8" s="194">
        <v>-1.8586052776059514E-4</v>
      </c>
      <c r="L8" s="194">
        <v>-1.8363288962908175E-4</v>
      </c>
      <c r="M8" s="194">
        <v>-5.6151912727564479E-5</v>
      </c>
      <c r="N8" s="194">
        <v>-7.8786011515674659E-5</v>
      </c>
      <c r="O8" s="194">
        <v>-6.4584052083538346E-5</v>
      </c>
      <c r="P8" s="194">
        <v>-6.3604179432852348E-5</v>
      </c>
      <c r="Q8" s="194">
        <v>-2.7864657400877846E-4</v>
      </c>
      <c r="R8" s="194">
        <v>-1.414445474204884E-4</v>
      </c>
      <c r="S8" s="194">
        <v>-3.4175307359540774E-4</v>
      </c>
      <c r="T8" s="194">
        <v>6.4844529750862634E-4</v>
      </c>
      <c r="U8" s="194">
        <v>-3.054334429325456E-4</v>
      </c>
      <c r="V8" s="194">
        <v>-1.2164828804384076E-4</v>
      </c>
      <c r="W8" s="194">
        <v>-1.150363716552194E-4</v>
      </c>
      <c r="X8" s="194">
        <v>9.9433963498185562E-4</v>
      </c>
      <c r="Y8" s="194">
        <v>-1.354167568180964E-3</v>
      </c>
      <c r="Z8" s="194">
        <v>-2.1048477796771214E-3</v>
      </c>
      <c r="AA8" s="194">
        <v>-5.3583148073665932E-3</v>
      </c>
      <c r="AB8" s="194">
        <v>-8.7821463118168408E-3</v>
      </c>
      <c r="AC8" s="194">
        <v>-1.4511965648446035E-3</v>
      </c>
      <c r="AD8" s="195"/>
    </row>
    <row r="9" spans="1:30" x14ac:dyDescent="0.2">
      <c r="B9" s="192" t="s">
        <v>56</v>
      </c>
      <c r="C9" s="193"/>
      <c r="D9" s="194">
        <v>-6.2044699989938223E-6</v>
      </c>
      <c r="E9" s="194">
        <v>-2.4907269297491652E-5</v>
      </c>
      <c r="F9" s="194">
        <v>-1.8675358135933351E-5</v>
      </c>
      <c r="G9" s="194">
        <v>4.7539904089122231E-5</v>
      </c>
      <c r="H9" s="194">
        <v>5.6929679832284918E-5</v>
      </c>
      <c r="I9" s="194">
        <v>-1.316131090034478E-5</v>
      </c>
      <c r="J9" s="194">
        <v>5.5453716569120459E-5</v>
      </c>
      <c r="K9" s="194">
        <v>9.1603989272881492E-5</v>
      </c>
      <c r="L9" s="194">
        <v>3.1183456183248026E-5</v>
      </c>
      <c r="M9" s="194">
        <v>-2.7503663233119369E-5</v>
      </c>
      <c r="N9" s="194">
        <v>-8.5100955892314367E-5</v>
      </c>
      <c r="O9" s="194">
        <v>-1.2864519627941995E-4</v>
      </c>
      <c r="P9" s="194">
        <v>-5.0804725569841835E-6</v>
      </c>
      <c r="Q9" s="194">
        <v>-1.1817984457096475E-4</v>
      </c>
      <c r="R9" s="194">
        <v>-6.3336859106755128E-5</v>
      </c>
      <c r="S9" s="194">
        <v>-8.3967424365116727E-5</v>
      </c>
      <c r="T9" s="194">
        <v>-2.5715729205455506E-4</v>
      </c>
      <c r="U9" s="194">
        <v>-3.4471289073634281E-5</v>
      </c>
      <c r="V9" s="194">
        <v>-4.6276842822989828E-4</v>
      </c>
      <c r="W9" s="194">
        <v>-6.5288743942637506E-4</v>
      </c>
      <c r="X9" s="194">
        <v>-3.7779934565040918E-4</v>
      </c>
      <c r="Y9" s="194">
        <v>-3.5336463184743039E-4</v>
      </c>
      <c r="Z9" s="194">
        <v>-1.133617204277737E-3</v>
      </c>
      <c r="AA9" s="194">
        <v>-1.8531699968290516E-3</v>
      </c>
      <c r="AB9" s="194">
        <v>-2.1371548880018132E-3</v>
      </c>
      <c r="AC9" s="194">
        <v>-5.9566859211013234E-4</v>
      </c>
      <c r="AD9" s="195"/>
    </row>
    <row r="10" spans="1:30" x14ac:dyDescent="0.2">
      <c r="B10" s="196" t="s">
        <v>57</v>
      </c>
      <c r="C10" s="197"/>
      <c r="D10" s="194">
        <v>-1.8148522185879035E-4</v>
      </c>
      <c r="E10" s="194">
        <v>-2.0268858661154354E-4</v>
      </c>
      <c r="F10" s="194">
        <v>-1.9204564097530241E-4</v>
      </c>
      <c r="G10" s="194">
        <v>-7.1500345341202198E-5</v>
      </c>
      <c r="H10" s="194">
        <v>-2.2070987066669101E-4</v>
      </c>
      <c r="I10" s="194">
        <v>-1.5970613885984974E-4</v>
      </c>
      <c r="J10" s="194">
        <v>-1.0614967360611516E-4</v>
      </c>
      <c r="K10" s="194">
        <v>-1.2766564724375762E-5</v>
      </c>
      <c r="L10" s="194">
        <v>-4.0760067881118189E-5</v>
      </c>
      <c r="M10" s="194">
        <v>-9.0965600033521277E-5</v>
      </c>
      <c r="N10" s="194">
        <v>-1.9703636061529917E-4</v>
      </c>
      <c r="O10" s="194">
        <v>-1.6909418466448667E-4</v>
      </c>
      <c r="P10" s="194">
        <v>-1.3801012448322325E-4</v>
      </c>
      <c r="Q10" s="194">
        <v>1.0240720649679069E-4</v>
      </c>
      <c r="R10" s="194">
        <v>4.4703361276932085E-5</v>
      </c>
      <c r="S10" s="194">
        <v>2.2927747793066722E-4</v>
      </c>
      <c r="T10" s="194">
        <v>2.7966305193261043E-4</v>
      </c>
      <c r="U10" s="194">
        <v>1.6514020962254961E-4</v>
      </c>
      <c r="V10" s="194">
        <v>1.4896016837506743E-4</v>
      </c>
      <c r="W10" s="194">
        <v>-5.7815884984324661E-5</v>
      </c>
      <c r="X10" s="194">
        <v>-4.0043255724520055E-4</v>
      </c>
      <c r="Y10" s="194">
        <v>-1.1913103073545317E-3</v>
      </c>
      <c r="Z10" s="194">
        <v>-1.5152971764872403E-3</v>
      </c>
      <c r="AA10" s="194">
        <v>-2.5150165239308242E-3</v>
      </c>
      <c r="AB10" s="194">
        <v>-5.0374379301566519E-3</v>
      </c>
      <c r="AC10" s="194">
        <v>-8.1875692646693476E-4</v>
      </c>
      <c r="AD10" s="195"/>
    </row>
    <row r="11" spans="1:30" x14ac:dyDescent="0.2">
      <c r="B11" s="192" t="s">
        <v>58</v>
      </c>
      <c r="C11" s="193"/>
      <c r="D11" s="194">
        <v>-6.7276502932811511E-5</v>
      </c>
      <c r="E11" s="194">
        <v>8.7127201262582332E-6</v>
      </c>
      <c r="F11" s="194">
        <v>1.6220042948877911E-4</v>
      </c>
      <c r="G11" s="194">
        <v>1.7147378361914711E-4</v>
      </c>
      <c r="H11" s="194">
        <v>-1.4368148277377202E-5</v>
      </c>
      <c r="I11" s="194">
        <v>1.0495115240649611E-4</v>
      </c>
      <c r="J11" s="194">
        <v>-2.7049133419776439E-5</v>
      </c>
      <c r="K11" s="194">
        <v>-1.2878708381891535E-4</v>
      </c>
      <c r="L11" s="194">
        <v>-1.5432090989209168E-4</v>
      </c>
      <c r="M11" s="194">
        <v>-1.7684221258207344E-4</v>
      </c>
      <c r="N11" s="194">
        <v>-1.5179629233430525E-4</v>
      </c>
      <c r="O11" s="194">
        <v>-2.9711826641087846E-4</v>
      </c>
      <c r="P11" s="194">
        <v>-4.4727026851099083E-5</v>
      </c>
      <c r="Q11" s="194">
        <v>-2.569917000720956E-4</v>
      </c>
      <c r="R11" s="194">
        <v>-3.2474841380003561E-4</v>
      </c>
      <c r="S11" s="194">
        <v>8.5428684760024964E-5</v>
      </c>
      <c r="T11" s="194">
        <v>5.9544795029320419E-4</v>
      </c>
      <c r="U11" s="194">
        <v>1.6163901898202937E-4</v>
      </c>
      <c r="V11" s="194">
        <v>2.6169924862129434E-4</v>
      </c>
      <c r="W11" s="194">
        <v>-5.8918624875392567E-5</v>
      </c>
      <c r="X11" s="194">
        <v>-3.568671964701009E-4</v>
      </c>
      <c r="Y11" s="194">
        <v>-1.5695567804412391E-3</v>
      </c>
      <c r="Z11" s="194">
        <v>-2.2726155110018853E-3</v>
      </c>
      <c r="AA11" s="194">
        <v>-3.9015639049972961E-3</v>
      </c>
      <c r="AB11" s="194">
        <v>-7.2581833562833653E-3</v>
      </c>
      <c r="AC11" s="194">
        <v>-1.2158689400411093E-3</v>
      </c>
      <c r="AD11" s="195"/>
    </row>
    <row r="12" spans="1:30" x14ac:dyDescent="0.2">
      <c r="B12" s="192" t="s">
        <v>59</v>
      </c>
      <c r="C12" s="193"/>
      <c r="D12" s="194">
        <v>-2.3992851963083872E-4</v>
      </c>
      <c r="E12" s="194">
        <v>-2.9747417303027657E-4</v>
      </c>
      <c r="F12" s="194">
        <v>-3.2988094514163624E-4</v>
      </c>
      <c r="G12" s="194">
        <v>-1.4753407532286378E-4</v>
      </c>
      <c r="H12" s="194">
        <v>-3.0145887614552169E-4</v>
      </c>
      <c r="I12" s="194">
        <v>-2.5681291621748592E-4</v>
      </c>
      <c r="J12" s="194">
        <v>-1.2880974038853577E-4</v>
      </c>
      <c r="K12" s="194">
        <v>1.2434404913719277E-5</v>
      </c>
      <c r="L12" s="194">
        <v>-7.0141493712094771E-6</v>
      </c>
      <c r="M12" s="194">
        <v>-6.6390699378193752E-5</v>
      </c>
      <c r="N12" s="194">
        <v>-2.28861281601489E-4</v>
      </c>
      <c r="O12" s="194">
        <v>-1.3263666187202094E-4</v>
      </c>
      <c r="P12" s="194">
        <v>-1.7736503743515097E-4</v>
      </c>
      <c r="Q12" s="194">
        <v>2.2805706610284915E-4</v>
      </c>
      <c r="R12" s="194">
        <v>1.6677165563017127E-4</v>
      </c>
      <c r="S12" s="194">
        <v>3.194140571918247E-4</v>
      </c>
      <c r="T12" s="194">
        <v>2.0375894786917037E-4</v>
      </c>
      <c r="U12" s="194">
        <v>1.8888342371670142E-4</v>
      </c>
      <c r="V12" s="194">
        <v>1.1911302387668243E-4</v>
      </c>
      <c r="W12" s="194">
        <v>-7.7694266877315066E-5</v>
      </c>
      <c r="X12" s="194">
        <v>-4.3249242484111328E-4</v>
      </c>
      <c r="Y12" s="194">
        <v>-1.1214244968477116E-3</v>
      </c>
      <c r="Z12" s="194">
        <v>-1.2536425859719369E-3</v>
      </c>
      <c r="AA12" s="194">
        <v>-2.0135931529026152E-3</v>
      </c>
      <c r="AB12" s="194">
        <v>-4.3779301378930047E-3</v>
      </c>
      <c r="AC12" s="194">
        <v>-6.8628459292219279E-4</v>
      </c>
      <c r="AD12" s="195"/>
    </row>
    <row r="13" spans="1:30" x14ac:dyDescent="0.2">
      <c r="B13" s="196" t="s">
        <v>60</v>
      </c>
      <c r="C13" s="197"/>
      <c r="D13" s="194">
        <v>5.6180613122513989E-5</v>
      </c>
      <c r="E13" s="194">
        <v>2.0403075692221329E-4</v>
      </c>
      <c r="F13" s="194">
        <v>1.7603331580717807E-4</v>
      </c>
      <c r="G13" s="194">
        <v>8.955149827283293E-5</v>
      </c>
      <c r="H13" s="194">
        <v>1.1954866598196112E-4</v>
      </c>
      <c r="I13" s="194">
        <v>5.1284300108367376E-5</v>
      </c>
      <c r="J13" s="194">
        <v>4.6861098551342906E-5</v>
      </c>
      <c r="K13" s="194">
        <v>1.3466978020404419E-4</v>
      </c>
      <c r="L13" s="194">
        <v>3.1298768555609868E-4</v>
      </c>
      <c r="M13" s="194">
        <v>2.0627506658921213E-4</v>
      </c>
      <c r="N13" s="194">
        <v>-3.0311720498499284E-5</v>
      </c>
      <c r="O13" s="194">
        <v>-1.5161739788815964E-4</v>
      </c>
      <c r="P13" s="194">
        <v>1.0288238955524776E-4</v>
      </c>
      <c r="Q13" s="194">
        <v>-4.5699949354549574E-5</v>
      </c>
      <c r="R13" s="194">
        <v>-1.6587981712390398E-4</v>
      </c>
      <c r="S13" s="194">
        <v>5.9554311851339747E-5</v>
      </c>
      <c r="T13" s="194">
        <v>1.0248082644803702E-4</v>
      </c>
      <c r="U13" s="194">
        <v>-1.6073438936559103E-4</v>
      </c>
      <c r="V13" s="194">
        <v>-8.6358963443355918E-4</v>
      </c>
      <c r="W13" s="194">
        <v>-3.2783084289023101E-4</v>
      </c>
      <c r="X13" s="194">
        <v>-8.5567314409373818E-4</v>
      </c>
      <c r="Y13" s="194">
        <v>-1.7573113766736759E-3</v>
      </c>
      <c r="Z13" s="194">
        <v>-2.5863850096320418E-3</v>
      </c>
      <c r="AA13" s="194">
        <v>-2.3952306794171596E-3</v>
      </c>
      <c r="AB13" s="194">
        <v>-2.4230347044801315E-3</v>
      </c>
      <c r="AC13" s="194">
        <v>-9.3724544684425926E-4</v>
      </c>
      <c r="AD13" s="195"/>
    </row>
    <row r="14" spans="1:30" x14ac:dyDescent="0.2">
      <c r="B14" s="196" t="s">
        <v>61</v>
      </c>
      <c r="C14" s="197"/>
      <c r="D14" s="194">
        <v>-4.4538308620301059E-4</v>
      </c>
      <c r="E14" s="194">
        <v>2.2007265520018748E-4</v>
      </c>
      <c r="F14" s="194">
        <v>-4.1669010898748304E-5</v>
      </c>
      <c r="G14" s="194">
        <v>1.1931178190804914E-4</v>
      </c>
      <c r="H14" s="194">
        <v>-6.5790480820449027E-5</v>
      </c>
      <c r="I14" s="194">
        <v>6.5973721539158703E-6</v>
      </c>
      <c r="J14" s="194">
        <v>2.2846555126876389E-4</v>
      </c>
      <c r="K14" s="194">
        <v>2.7127761534795347E-4</v>
      </c>
      <c r="L14" s="194">
        <v>-1.1347699198061001E-4</v>
      </c>
      <c r="M14" s="194">
        <v>-4.5337214423235572E-5</v>
      </c>
      <c r="N14" s="194">
        <v>1.0047164094539873E-4</v>
      </c>
      <c r="O14" s="194">
        <v>5.1604979094110881E-4</v>
      </c>
      <c r="P14" s="194">
        <v>5.4968331156146633E-5</v>
      </c>
      <c r="Q14" s="194">
        <v>1.2174094869596974E-3</v>
      </c>
      <c r="R14" s="194">
        <v>1.224468626930264E-4</v>
      </c>
      <c r="S14" s="194">
        <v>1.3147544498022246E-3</v>
      </c>
      <c r="T14" s="194">
        <v>1.2035357844615291E-3</v>
      </c>
      <c r="U14" s="194">
        <v>-4.0752646500508138E-4</v>
      </c>
      <c r="V14" s="194">
        <v>7.1361632056032853E-4</v>
      </c>
      <c r="W14" s="194">
        <v>-1.3278800633558241E-3</v>
      </c>
      <c r="X14" s="194">
        <v>-2.2982853004352988E-3</v>
      </c>
      <c r="Y14" s="194">
        <v>-1.3481827307526562E-4</v>
      </c>
      <c r="Z14" s="194">
        <v>-2.664191026692464E-3</v>
      </c>
      <c r="AA14" s="194">
        <v>-6.7111877110315188E-4</v>
      </c>
      <c r="AB14" s="194">
        <v>-7.3090725492618303E-3</v>
      </c>
      <c r="AC14" s="194">
        <v>-7.8435896415018913E-4</v>
      </c>
      <c r="AD14" s="195"/>
    </row>
    <row r="15" spans="1:30" x14ac:dyDescent="0.2">
      <c r="B15" s="196" t="s">
        <v>62</v>
      </c>
      <c r="C15" s="197"/>
      <c r="D15" s="194">
        <v>-3.8732928196218985E-3</v>
      </c>
      <c r="E15" s="194">
        <v>1.7527477820977744E-4</v>
      </c>
      <c r="F15" s="194">
        <v>4.2621484564575596E-4</v>
      </c>
      <c r="G15" s="194">
        <v>-3.6000527277646466E-4</v>
      </c>
      <c r="H15" s="194">
        <v>-6.9762855006705315E-5</v>
      </c>
      <c r="I15" s="194">
        <v>2.2097899198714188E-4</v>
      </c>
      <c r="J15" s="194">
        <v>-3.5548489945769202E-4</v>
      </c>
      <c r="K15" s="194">
        <v>1.7288874925247555E-4</v>
      </c>
      <c r="L15" s="194">
        <v>-2.2961699289281157E-5</v>
      </c>
      <c r="M15" s="194">
        <v>5.4934485415736312E-4</v>
      </c>
      <c r="N15" s="194">
        <v>4.0023901825092523E-4</v>
      </c>
      <c r="O15" s="194">
        <v>-1.4785515947934869E-4</v>
      </c>
      <c r="P15" s="194">
        <v>-3.8247549200731701E-4</v>
      </c>
      <c r="Q15" s="194">
        <v>1.8224504017185783E-3</v>
      </c>
      <c r="R15" s="194">
        <v>-1.0437811596051283E-3</v>
      </c>
      <c r="S15" s="194">
        <v>1.2439754974957751E-4</v>
      </c>
      <c r="T15" s="194">
        <v>2.3178907103260649E-4</v>
      </c>
      <c r="U15" s="194">
        <v>-1.0721847585712929E-3</v>
      </c>
      <c r="V15" s="194">
        <v>-2.3471586101783126E-3</v>
      </c>
      <c r="W15" s="194">
        <v>1.0337233002981616E-3</v>
      </c>
      <c r="X15" s="194">
        <v>1.586620533823746E-3</v>
      </c>
      <c r="Y15" s="194">
        <v>-1.8844321232220906E-3</v>
      </c>
      <c r="Z15" s="194">
        <v>-2.276102167453331E-4</v>
      </c>
      <c r="AA15" s="194">
        <v>-1.2201096190846972E-3</v>
      </c>
      <c r="AB15" s="194">
        <v>-8.2812496571358363E-3</v>
      </c>
      <c r="AC15" s="194">
        <v>-8.2022606780629559E-4</v>
      </c>
      <c r="AD15" s="195"/>
    </row>
    <row r="16" spans="1:30" x14ac:dyDescent="0.2">
      <c r="B16" s="192" t="s">
        <v>63</v>
      </c>
      <c r="C16" s="193"/>
      <c r="D16" s="194">
        <v>7.6061772057212096E-5</v>
      </c>
      <c r="E16" s="194">
        <v>1.5491342586160251E-4</v>
      </c>
      <c r="F16" s="194">
        <v>2.5354591006521154E-4</v>
      </c>
      <c r="G16" s="194">
        <v>4.0188887267356144E-4</v>
      </c>
      <c r="H16" s="194">
        <v>1.4760599470431401E-4</v>
      </c>
      <c r="I16" s="194">
        <v>3.0699902875741536E-4</v>
      </c>
      <c r="J16" s="194">
        <v>-1.5672467853988792E-4</v>
      </c>
      <c r="K16" s="194">
        <v>2.1996860852824263E-4</v>
      </c>
      <c r="L16" s="194">
        <v>4.0124453154932738E-5</v>
      </c>
      <c r="M16" s="194">
        <v>4.7566462619652583E-4</v>
      </c>
      <c r="N16" s="194">
        <v>1.6065515516183737E-4</v>
      </c>
      <c r="O16" s="194">
        <v>-7.7563854768425422E-5</v>
      </c>
      <c r="P16" s="194">
        <v>1.6664776669461645E-4</v>
      </c>
      <c r="Q16" s="194">
        <v>-1.8432831929171556E-4</v>
      </c>
      <c r="R16" s="194">
        <v>-5.6886753172757931E-4</v>
      </c>
      <c r="S16" s="194">
        <v>-3.7918074260945289E-4</v>
      </c>
      <c r="T16" s="194">
        <v>-6.1599295459202619E-4</v>
      </c>
      <c r="U16" s="194">
        <v>-1.3188075043675251E-3</v>
      </c>
      <c r="V16" s="194">
        <v>-2.0227528693017582E-4</v>
      </c>
      <c r="W16" s="194">
        <v>1.3141787952417605E-3</v>
      </c>
      <c r="X16" s="194">
        <v>6.7532105572842838E-4</v>
      </c>
      <c r="Y16" s="194">
        <v>-2.4965402671509596E-3</v>
      </c>
      <c r="Z16" s="194">
        <v>-1.9842257137033803E-3</v>
      </c>
      <c r="AA16" s="194">
        <v>-3.703288129257909E-3</v>
      </c>
      <c r="AB16" s="194">
        <v>-1.1514902212256262E-2</v>
      </c>
      <c r="AC16" s="194">
        <v>-1.6976502689703965E-3</v>
      </c>
      <c r="AD16" s="195"/>
    </row>
    <row r="17" spans="1:33" x14ac:dyDescent="0.2">
      <c r="B17" s="192" t="s">
        <v>64</v>
      </c>
      <c r="C17" s="193"/>
      <c r="D17" s="198">
        <v>-1.18366402869714E-2</v>
      </c>
      <c r="E17" s="198">
        <v>2.1825675201458949E-4</v>
      </c>
      <c r="F17" s="198">
        <v>7.6241978786595332E-4</v>
      </c>
      <c r="G17" s="198">
        <v>-1.8372870521473628E-3</v>
      </c>
      <c r="H17" s="198">
        <v>-4.4658557788512798E-4</v>
      </c>
      <c r="I17" s="198">
        <v>6.1547670283657041E-5</v>
      </c>
      <c r="J17" s="198">
        <v>-7.2626174596912563E-4</v>
      </c>
      <c r="K17" s="198">
        <v>9.3862036326886056E-5</v>
      </c>
      <c r="L17" s="198">
        <v>-1.3560925332056772E-4</v>
      </c>
      <c r="M17" s="198">
        <v>6.8137944136714701E-4</v>
      </c>
      <c r="N17" s="198">
        <v>8.4660554692761458E-4</v>
      </c>
      <c r="O17" s="198">
        <v>-2.9768265901419788E-4</v>
      </c>
      <c r="P17" s="198">
        <v>-1.4217620488666816E-3</v>
      </c>
      <c r="Q17" s="198">
        <v>4.9327083397763261E-3</v>
      </c>
      <c r="R17" s="198">
        <v>-1.8904921338828151E-3</v>
      </c>
      <c r="S17" s="198">
        <v>1.0277173652946114E-3</v>
      </c>
      <c r="T17" s="198">
        <v>1.7096182613642874E-3</v>
      </c>
      <c r="U17" s="198">
        <v>-6.4523015595163713E-4</v>
      </c>
      <c r="V17" s="198">
        <v>-6.2762903235548118E-3</v>
      </c>
      <c r="W17" s="198">
        <v>5.6477297507706581E-4</v>
      </c>
      <c r="X17" s="198">
        <v>3.1540395757840844E-3</v>
      </c>
      <c r="Y17" s="198">
        <v>-7.8243871588967728E-4</v>
      </c>
      <c r="Z17" s="198">
        <v>2.8736362616008648E-3</v>
      </c>
      <c r="AA17" s="198">
        <v>3.352089014426074E-3</v>
      </c>
      <c r="AB17" s="198">
        <v>-1.7035598008864339E-3</v>
      </c>
      <c r="AC17" s="198">
        <v>7.2457594355967991E-4</v>
      </c>
      <c r="AD17" s="195"/>
    </row>
    <row r="18" spans="1:33" ht="15" x14ac:dyDescent="0.2">
      <c r="B18" s="199" t="s">
        <v>65</v>
      </c>
      <c r="C18" s="200"/>
      <c r="D18" s="201">
        <v>-1.0635015781468304E-4</v>
      </c>
      <c r="E18" s="201">
        <v>1.8638131868975449E-6</v>
      </c>
      <c r="F18" s="201">
        <v>4.6050830283750344E-5</v>
      </c>
      <c r="G18" s="201">
        <v>-5.0304724297678405E-5</v>
      </c>
      <c r="H18" s="201">
        <v>1.9734536933491142E-6</v>
      </c>
      <c r="I18" s="201">
        <v>3.399140359761077E-5</v>
      </c>
      <c r="J18" s="201">
        <v>1.2740155142187959E-5</v>
      </c>
      <c r="K18" s="201">
        <v>3.8508044556628818E-5</v>
      </c>
      <c r="L18" s="201">
        <v>-5.2128384213867562E-5</v>
      </c>
      <c r="M18" s="201">
        <v>-3.4665435333369743E-5</v>
      </c>
      <c r="N18" s="201">
        <v>-3.8565134745982554E-5</v>
      </c>
      <c r="O18" s="201">
        <v>3.3862142152285557E-5</v>
      </c>
      <c r="P18" s="201">
        <v>-9.8954761841296701E-6</v>
      </c>
      <c r="Q18" s="201">
        <v>9.3249742078693743E-5</v>
      </c>
      <c r="R18" s="201">
        <v>1.3158394719581246E-4</v>
      </c>
      <c r="S18" s="201">
        <v>-1.8815265589255947E-4</v>
      </c>
      <c r="T18" s="201">
        <v>-1.1236654786028755E-4</v>
      </c>
      <c r="U18" s="201">
        <v>-1.6874166458136219E-4</v>
      </c>
      <c r="V18" s="201">
        <v>5.5831941044193201E-5</v>
      </c>
      <c r="W18" s="201">
        <v>8.646336310391689E-5</v>
      </c>
      <c r="X18" s="201">
        <v>1.5746673690752999E-4</v>
      </c>
      <c r="Y18" s="201">
        <v>-3.8401301407131605E-4</v>
      </c>
      <c r="Z18" s="201">
        <v>-5.5666795565711968E-4</v>
      </c>
      <c r="AA18" s="201">
        <v>-9.2828074660755711E-4</v>
      </c>
      <c r="AB18" s="201">
        <v>-2.021255883729367E-3</v>
      </c>
      <c r="AC18" s="201">
        <v>-3.3105402431310438E-4</v>
      </c>
      <c r="AD18" s="202"/>
    </row>
    <row r="19" spans="1:33" x14ac:dyDescent="0.2">
      <c r="B19" s="196" t="s">
        <v>66</v>
      </c>
      <c r="C19" s="197"/>
      <c r="D19" s="194">
        <v>4.1049834671458285E-6</v>
      </c>
      <c r="E19" s="194">
        <v>3.4645156532508992E-6</v>
      </c>
      <c r="F19" s="194">
        <v>9.9045161205957299E-7</v>
      </c>
      <c r="G19" s="194">
        <v>-2.6165885882667439E-5</v>
      </c>
      <c r="H19" s="194">
        <v>-2.3504721026190722E-6</v>
      </c>
      <c r="I19" s="194">
        <v>-5.868566526068264E-6</v>
      </c>
      <c r="J19" s="194">
        <v>1.0780043477875978E-5</v>
      </c>
      <c r="K19" s="194">
        <v>3.0487312894234009E-6</v>
      </c>
      <c r="L19" s="194">
        <v>-2.423496357706334E-6</v>
      </c>
      <c r="M19" s="194">
        <v>-1.123515400602848E-5</v>
      </c>
      <c r="N19" s="194">
        <v>1.150793113358084E-5</v>
      </c>
      <c r="O19" s="194">
        <v>1.4367302015028116E-4</v>
      </c>
      <c r="P19" s="194">
        <v>1.1383998958169883E-5</v>
      </c>
      <c r="Q19" s="194">
        <v>6.4524009527833215E-5</v>
      </c>
      <c r="R19" s="194">
        <v>1.1790173457737474E-4</v>
      </c>
      <c r="S19" s="194">
        <v>-5.8155850297558764E-5</v>
      </c>
      <c r="T19" s="194">
        <v>-5.5792013787803185E-5</v>
      </c>
      <c r="U19" s="194">
        <v>-2.1288459227064571E-4</v>
      </c>
      <c r="V19" s="194">
        <v>-1.0069719365723984E-4</v>
      </c>
      <c r="W19" s="194">
        <v>-9.4217549811759227E-5</v>
      </c>
      <c r="X19" s="194">
        <v>-6.9185227018708773E-5</v>
      </c>
      <c r="Y19" s="194">
        <v>-3.2589951772499237E-4</v>
      </c>
      <c r="Z19" s="194">
        <v>-4.1388504526240766E-4</v>
      </c>
      <c r="AA19" s="194">
        <v>-1.1020994407321405E-3</v>
      </c>
      <c r="AB19" s="194">
        <v>-1.2173929522699689E-3</v>
      </c>
      <c r="AC19" s="194">
        <v>-3.017544719329246E-4</v>
      </c>
      <c r="AD19" s="195"/>
    </row>
    <row r="20" spans="1:33" ht="15" customHeight="1" x14ac:dyDescent="0.2">
      <c r="B20" s="192" t="s">
        <v>67</v>
      </c>
      <c r="C20" s="193"/>
      <c r="D20" s="194">
        <v>-3.136700962191874E-6</v>
      </c>
      <c r="E20" s="194">
        <v>-2.1608688266505638E-6</v>
      </c>
      <c r="F20" s="194">
        <v>-3.3371770613577212E-7</v>
      </c>
      <c r="G20" s="194">
        <v>-6.667954949191035E-6</v>
      </c>
      <c r="H20" s="194">
        <v>-1.2595536593718037E-6</v>
      </c>
      <c r="I20" s="194">
        <v>8.5545872468006934E-6</v>
      </c>
      <c r="J20" s="194">
        <v>1.0297320773844376E-7</v>
      </c>
      <c r="K20" s="194">
        <v>9.3631829134466216E-7</v>
      </c>
      <c r="L20" s="194">
        <v>-3.9443454136200984E-6</v>
      </c>
      <c r="M20" s="194">
        <v>-2.9901172051705061E-6</v>
      </c>
      <c r="N20" s="194">
        <v>6.8024769916963379E-6</v>
      </c>
      <c r="O20" s="194">
        <v>-4.7200286168447292E-6</v>
      </c>
      <c r="P20" s="194">
        <v>-7.3484621720965038E-7</v>
      </c>
      <c r="Q20" s="194">
        <v>5.1828071051973623E-5</v>
      </c>
      <c r="R20" s="194">
        <v>4.4724679741259266E-5</v>
      </c>
      <c r="S20" s="194">
        <v>1.1290627801097131E-4</v>
      </c>
      <c r="T20" s="194">
        <v>1.3814778155540886E-4</v>
      </c>
      <c r="U20" s="194">
        <v>-3.6060786152591895E-5</v>
      </c>
      <c r="V20" s="194">
        <v>2.9330779038660992E-5</v>
      </c>
      <c r="W20" s="194">
        <v>5.8124648693924641E-5</v>
      </c>
      <c r="X20" s="194">
        <v>-1.8679968573853678E-5</v>
      </c>
      <c r="Y20" s="194">
        <v>-6.7877986842823645E-5</v>
      </c>
      <c r="Z20" s="194">
        <v>-4.5229978631655676E-5</v>
      </c>
      <c r="AA20" s="194">
        <v>-3.3806215507192761E-5</v>
      </c>
      <c r="AB20" s="194">
        <v>-1.6394302370836833E-4</v>
      </c>
      <c r="AC20" s="194">
        <v>3.6763032329467649E-6</v>
      </c>
      <c r="AD20" s="195"/>
    </row>
    <row r="21" spans="1:33" x14ac:dyDescent="0.2">
      <c r="B21" s="192" t="s">
        <v>68</v>
      </c>
      <c r="C21" s="193"/>
      <c r="D21" s="194">
        <v>1.1017763058474017E-4</v>
      </c>
      <c r="E21" s="194">
        <v>7.5185235542951645E-5</v>
      </c>
      <c r="F21" s="194">
        <v>1.772377180087048E-5</v>
      </c>
      <c r="G21" s="194">
        <v>-2.6673564088108837E-4</v>
      </c>
      <c r="H21" s="194">
        <v>-1.688315800363327E-5</v>
      </c>
      <c r="I21" s="194">
        <v>-2.0461885191724871E-4</v>
      </c>
      <c r="J21" s="194">
        <v>1.570823345808936E-4</v>
      </c>
      <c r="K21" s="194">
        <v>3.3536017074453639E-5</v>
      </c>
      <c r="L21" s="194">
        <v>1.8339149062462923E-5</v>
      </c>
      <c r="M21" s="194">
        <v>-1.2721454546960054E-4</v>
      </c>
      <c r="N21" s="194">
        <v>7.9833776073456875E-5</v>
      </c>
      <c r="O21" s="194">
        <v>2.1992515398336909E-3</v>
      </c>
      <c r="P21" s="194">
        <v>1.7644323724530508E-4</v>
      </c>
      <c r="Q21" s="194">
        <v>2.346869955307529E-4</v>
      </c>
      <c r="R21" s="194">
        <v>1.1020742748750756E-3</v>
      </c>
      <c r="S21" s="194">
        <v>-2.476297753396195E-3</v>
      </c>
      <c r="T21" s="194">
        <v>-3.0540129719641707E-3</v>
      </c>
      <c r="U21" s="194">
        <v>-2.8788235140885243E-3</v>
      </c>
      <c r="V21" s="194">
        <v>-2.1066361516957066E-3</v>
      </c>
      <c r="W21" s="194">
        <v>-2.3416902599103784E-3</v>
      </c>
      <c r="X21" s="194">
        <v>-8.3581049281034048E-4</v>
      </c>
      <c r="Y21" s="194">
        <v>-4.6403603231618407E-3</v>
      </c>
      <c r="Z21" s="194">
        <v>-6.1832488825727117E-3</v>
      </c>
      <c r="AA21" s="194">
        <v>-1.8602844455710366E-2</v>
      </c>
      <c r="AB21" s="194">
        <v>-1.780742113854028E-2</v>
      </c>
      <c r="AC21" s="194">
        <v>-4.9058967837499745E-3</v>
      </c>
      <c r="AD21" s="195"/>
    </row>
    <row r="22" spans="1:33" x14ac:dyDescent="0.2">
      <c r="B22" s="203" t="s">
        <v>69</v>
      </c>
      <c r="C22" s="204"/>
      <c r="D22" s="205">
        <v>-4.9277472519548837E-4</v>
      </c>
      <c r="E22" s="205">
        <v>-3.4585527527442039E-6</v>
      </c>
      <c r="F22" s="205">
        <v>1.7733594050572954E-4</v>
      </c>
      <c r="G22" s="205">
        <v>-1.2361466943722199E-4</v>
      </c>
      <c r="H22" s="205">
        <v>1.5037669268025411E-5</v>
      </c>
      <c r="I22" s="205">
        <v>1.5506336912229912E-4</v>
      </c>
      <c r="J22" s="205">
        <v>1.8686561802372381E-5</v>
      </c>
      <c r="K22" s="205">
        <v>1.5067286470005214E-4</v>
      </c>
      <c r="L22" s="205">
        <v>-2.0588779371244481E-4</v>
      </c>
      <c r="M22" s="205">
        <v>-1.1032010820244409E-4</v>
      </c>
      <c r="N22" s="205">
        <v>-2.0385668628664089E-4</v>
      </c>
      <c r="O22" s="205">
        <v>-3.2836471326780359E-4</v>
      </c>
      <c r="P22" s="205">
        <v>-7.7083758397433755E-5</v>
      </c>
      <c r="Q22" s="205">
        <v>1.7801454677601747E-4</v>
      </c>
      <c r="R22" s="205">
        <v>1.7352581171636849E-4</v>
      </c>
      <c r="S22" s="205">
        <v>-5.7909713969517274E-4</v>
      </c>
      <c r="T22" s="205">
        <v>-2.8771424317175498E-4</v>
      </c>
      <c r="U22" s="205">
        <v>-2.8031355608026942E-5</v>
      </c>
      <c r="V22" s="205">
        <v>5.3109743094092998E-4</v>
      </c>
      <c r="W22" s="205">
        <v>6.56905815331843E-4</v>
      </c>
      <c r="X22" s="205">
        <v>9.122570600847979E-4</v>
      </c>
      <c r="Y22" s="205">
        <v>-5.6804152899481153E-4</v>
      </c>
      <c r="Z22" s="205">
        <v>-1.0427330704810833E-3</v>
      </c>
      <c r="AA22" s="205">
        <v>-3.3148009016081836E-4</v>
      </c>
      <c r="AB22" s="205">
        <v>-4.7320473254158779E-3</v>
      </c>
      <c r="AC22" s="205">
        <v>-4.2424106373295523E-4</v>
      </c>
      <c r="AD22" s="195"/>
    </row>
    <row r="23" spans="1:33" x14ac:dyDescent="0.2">
      <c r="B23" s="206"/>
      <c r="C23" s="206"/>
      <c r="D23" s="195"/>
      <c r="E23" s="195"/>
      <c r="F23" s="195"/>
      <c r="G23" s="195"/>
      <c r="H23" s="195"/>
      <c r="I23" s="195"/>
      <c r="J23" s="195"/>
      <c r="K23" s="195"/>
      <c r="L23" s="195"/>
      <c r="M23" s="195"/>
      <c r="N23" s="195"/>
      <c r="O23" s="195"/>
      <c r="P23" s="195"/>
      <c r="Q23" s="195"/>
    </row>
    <row r="24" spans="1:33" x14ac:dyDescent="0.2">
      <c r="R24" s="207"/>
      <c r="S24" s="207"/>
      <c r="T24" s="208"/>
    </row>
    <row r="25" spans="1:33" ht="15.75" x14ac:dyDescent="0.2">
      <c r="A25" s="182" t="s">
        <v>70</v>
      </c>
      <c r="B25" s="183"/>
      <c r="C25" s="183"/>
      <c r="D25" s="183"/>
      <c r="E25" s="183"/>
      <c r="F25" s="183"/>
      <c r="G25" s="183"/>
      <c r="H25" s="183"/>
      <c r="I25" s="183"/>
      <c r="J25" s="183"/>
      <c r="K25" s="183"/>
      <c r="L25" s="183"/>
      <c r="M25" s="183"/>
      <c r="N25" s="183"/>
      <c r="O25" s="183"/>
      <c r="P25" s="183"/>
      <c r="X25" s="209"/>
    </row>
    <row r="27" spans="1:33" ht="13.5" customHeight="1" x14ac:dyDescent="0.25">
      <c r="B27" s="210" t="s">
        <v>71</v>
      </c>
      <c r="C27" s="210"/>
      <c r="D27" s="210"/>
      <c r="E27" s="210"/>
      <c r="F27" s="210"/>
      <c r="G27" s="210"/>
      <c r="H27" s="210"/>
      <c r="I27" s="210"/>
      <c r="J27" s="210"/>
      <c r="K27" s="210"/>
      <c r="L27" s="210"/>
      <c r="M27" s="210"/>
    </row>
    <row r="28" spans="1:33" ht="13.5" customHeight="1" thickBot="1" x14ac:dyDescent="0.3">
      <c r="B28" s="210"/>
      <c r="C28" s="210"/>
      <c r="D28" s="210"/>
      <c r="E28" s="210"/>
      <c r="F28" s="210"/>
      <c r="G28" s="210"/>
      <c r="H28" s="210"/>
      <c r="I28" s="210"/>
      <c r="J28" s="210"/>
      <c r="K28" s="210"/>
      <c r="L28" s="210"/>
      <c r="P28" s="210"/>
    </row>
    <row r="29" spans="1:33" ht="32.25" customHeight="1" thickBot="1" x14ac:dyDescent="0.25">
      <c r="D29" s="211" t="s">
        <v>72</v>
      </c>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3"/>
    </row>
    <row r="30" spans="1:33" s="214" customFormat="1" ht="23.25" customHeight="1" thickBot="1" x14ac:dyDescent="0.25">
      <c r="B30" s="215" t="s">
        <v>73</v>
      </c>
      <c r="C30" s="216" t="s">
        <v>74</v>
      </c>
      <c r="D30" s="217">
        <v>44562</v>
      </c>
      <c r="E30" s="218">
        <v>44593</v>
      </c>
      <c r="F30" s="218">
        <v>44621</v>
      </c>
      <c r="G30" s="218">
        <v>44652</v>
      </c>
      <c r="H30" s="218">
        <v>44682</v>
      </c>
      <c r="I30" s="218">
        <v>44713</v>
      </c>
      <c r="J30" s="218">
        <v>44743</v>
      </c>
      <c r="K30" s="218">
        <v>44774</v>
      </c>
      <c r="L30" s="218">
        <v>44805</v>
      </c>
      <c r="M30" s="218">
        <v>44835</v>
      </c>
      <c r="N30" s="218">
        <v>44866</v>
      </c>
      <c r="O30" s="218">
        <v>44896</v>
      </c>
      <c r="P30" s="219" t="s">
        <v>75</v>
      </c>
      <c r="Q30" s="218">
        <v>44927</v>
      </c>
      <c r="R30" s="218">
        <v>44958</v>
      </c>
      <c r="S30" s="218">
        <v>44986</v>
      </c>
      <c r="T30" s="218">
        <v>45017</v>
      </c>
      <c r="U30" s="218">
        <v>45047</v>
      </c>
      <c r="V30" s="218">
        <v>45078</v>
      </c>
      <c r="W30" s="218">
        <v>45108</v>
      </c>
      <c r="X30" s="218">
        <v>45139</v>
      </c>
      <c r="Y30" s="218">
        <v>45170</v>
      </c>
      <c r="Z30" s="218">
        <v>45200</v>
      </c>
      <c r="AA30" s="218">
        <v>45231</v>
      </c>
      <c r="AB30" s="218">
        <v>45261</v>
      </c>
      <c r="AC30" s="219" t="s">
        <v>76</v>
      </c>
      <c r="AD30" s="218">
        <v>45292</v>
      </c>
      <c r="AE30" s="218">
        <v>45323</v>
      </c>
      <c r="AF30" s="218">
        <v>45352</v>
      </c>
      <c r="AG30" s="219" t="s">
        <v>77</v>
      </c>
    </row>
    <row r="31" spans="1:33" x14ac:dyDescent="0.2">
      <c r="B31" s="220">
        <v>44562</v>
      </c>
      <c r="C31" s="221">
        <v>478.19876147709221</v>
      </c>
      <c r="D31" s="222"/>
      <c r="E31" s="223"/>
      <c r="F31" s="223"/>
      <c r="G31" s="223">
        <v>1.4206359261946773</v>
      </c>
      <c r="H31" s="223">
        <v>1.684233503239625</v>
      </c>
      <c r="I31" s="223">
        <v>0.43736266181520023</v>
      </c>
      <c r="J31" s="223">
        <v>0.31894979175933713</v>
      </c>
      <c r="K31" s="223">
        <v>0.60523290617049952</v>
      </c>
      <c r="L31" s="223">
        <v>1.0271898648607021</v>
      </c>
      <c r="M31" s="223">
        <v>0.17351103806498713</v>
      </c>
      <c r="N31" s="223">
        <v>8.7983179937964451E-2</v>
      </c>
      <c r="O31" s="223">
        <v>0.16916579931631759</v>
      </c>
      <c r="P31" s="224">
        <f>SUM(G31:O31)</f>
        <v>5.9242646713593103</v>
      </c>
      <c r="Q31" s="223">
        <v>0.23702237503187007</v>
      </c>
      <c r="R31" s="223">
        <v>0.18533456620804145</v>
      </c>
      <c r="S31" s="223">
        <v>0.31360507861313636</v>
      </c>
      <c r="T31" s="223">
        <v>0.10040908889641287</v>
      </c>
      <c r="U31" s="223">
        <v>2.2111431659425307E-2</v>
      </c>
      <c r="V31" s="223">
        <v>5.9582641139570569E-2</v>
      </c>
      <c r="W31" s="223">
        <v>0.15354057969659607</v>
      </c>
      <c r="X31" s="223">
        <v>0.11867097037423946</v>
      </c>
      <c r="Y31" s="223">
        <v>7.0611624241962545E-2</v>
      </c>
      <c r="Z31" s="223">
        <v>8.8418376149377309E-2</v>
      </c>
      <c r="AA31" s="223">
        <v>-7.4592006724060411E-2</v>
      </c>
      <c r="AB31" s="223">
        <v>7.1523438244298632E-2</v>
      </c>
      <c r="AC31" s="224">
        <f>SUM(T31:AB31)</f>
        <v>0.61027614367782235</v>
      </c>
      <c r="AD31" s="223">
        <v>1.2097815785807597E-2</v>
      </c>
      <c r="AE31" s="223">
        <v>9.0073962500810012E-2</v>
      </c>
      <c r="AF31" s="223">
        <v>-0.38114851026870156</v>
      </c>
      <c r="AG31" s="224">
        <f t="shared" ref="AG31:AG56" si="0">SUM(P31,AC31,AD31:AF31)</f>
        <v>6.2555640830550487</v>
      </c>
    </row>
    <row r="32" spans="1:33" x14ac:dyDescent="0.2">
      <c r="B32" s="220">
        <v>44593</v>
      </c>
      <c r="C32" s="225">
        <v>397.07740198875302</v>
      </c>
      <c r="D32" s="222"/>
      <c r="E32" s="223"/>
      <c r="F32" s="223"/>
      <c r="G32" s="223"/>
      <c r="H32" s="223">
        <v>1.813514437424999</v>
      </c>
      <c r="I32" s="223">
        <v>0.42905662296254832</v>
      </c>
      <c r="J32" s="223">
        <v>0.17984620789661676</v>
      </c>
      <c r="K32" s="223">
        <v>0.38706519325290856</v>
      </c>
      <c r="L32" s="223">
        <v>0.80970880446420779</v>
      </c>
      <c r="M32" s="223">
        <v>0.12362370154909286</v>
      </c>
      <c r="N32" s="223">
        <v>0.14948150172682517</v>
      </c>
      <c r="O32" s="223">
        <v>0.13105048879538117</v>
      </c>
      <c r="P32" s="224">
        <f t="shared" ref="P32:P39" si="1">SUM(G32:O32)</f>
        <v>4.0233469580725796</v>
      </c>
      <c r="Q32" s="223">
        <v>0.1886078074584816</v>
      </c>
      <c r="R32" s="223">
        <v>0.1305838598665332</v>
      </c>
      <c r="S32" s="223">
        <v>0.1895299671984958</v>
      </c>
      <c r="T32" s="223">
        <v>9.3487504146366973E-2</v>
      </c>
      <c r="U32" s="223">
        <v>8.0437273665324938E-2</v>
      </c>
      <c r="V32" s="223">
        <v>1.8987840839258752E-2</v>
      </c>
      <c r="W32" s="223">
        <v>5.6041330812547585E-2</v>
      </c>
      <c r="X32" s="223">
        <v>2.9955097442950773E-2</v>
      </c>
      <c r="Y32" s="223">
        <v>2.6804148978897047E-2</v>
      </c>
      <c r="Z32" s="223">
        <v>2.468531215947678E-2</v>
      </c>
      <c r="AA32" s="223">
        <v>2.093456061066945E-2</v>
      </c>
      <c r="AB32" s="223">
        <v>1.8229214656571457E-2</v>
      </c>
      <c r="AC32" s="224">
        <f t="shared" ref="AC32:AC42" si="2">SUM(T32:AB32)</f>
        <v>0.36956228331206376</v>
      </c>
      <c r="AD32" s="223">
        <v>3.387424216589352E-2</v>
      </c>
      <c r="AE32" s="223">
        <v>5.6684169238508275E-2</v>
      </c>
      <c r="AF32" s="223">
        <v>7.1924771985436564E-3</v>
      </c>
      <c r="AG32" s="224">
        <f t="shared" si="0"/>
        <v>4.4906601299875888</v>
      </c>
    </row>
    <row r="33" spans="2:33" x14ac:dyDescent="0.2">
      <c r="B33" s="220">
        <v>44621</v>
      </c>
      <c r="C33" s="225">
        <v>457.66042682481287</v>
      </c>
      <c r="D33" s="222"/>
      <c r="E33" s="223"/>
      <c r="F33" s="223"/>
      <c r="G33" s="223"/>
      <c r="H33" s="223"/>
      <c r="I33" s="223">
        <v>0.88741308245602113</v>
      </c>
      <c r="J33" s="223">
        <v>0.2778548811322139</v>
      </c>
      <c r="K33" s="223">
        <v>0.65010950474885476</v>
      </c>
      <c r="L33" s="223">
        <v>1.2952514606237742</v>
      </c>
      <c r="M33" s="223">
        <v>0.16426243608685809</v>
      </c>
      <c r="N33" s="223">
        <v>0.65741398099578419</v>
      </c>
      <c r="O33" s="223">
        <v>0.22529087966199768</v>
      </c>
      <c r="P33" s="224">
        <f t="shared" si="1"/>
        <v>4.1575962257055039</v>
      </c>
      <c r="Q33" s="223">
        <v>0.36470340625260178</v>
      </c>
      <c r="R33" s="223">
        <v>0.2897520090655803</v>
      </c>
      <c r="S33" s="223">
        <v>0.30150583134013687</v>
      </c>
      <c r="T33" s="223">
        <v>0.11596718538720552</v>
      </c>
      <c r="U33" s="223">
        <v>7.6952726268586957E-2</v>
      </c>
      <c r="V33" s="223">
        <v>5.0512281167527817E-2</v>
      </c>
      <c r="W33" s="223">
        <v>0.11694733576149474</v>
      </c>
      <c r="X33" s="223">
        <v>3.6602193733074273E-2</v>
      </c>
      <c r="Y33" s="223">
        <v>4.5589895574380535E-2</v>
      </c>
      <c r="Z33" s="223">
        <v>5.7418838307398801E-2</v>
      </c>
      <c r="AA33" s="223">
        <v>3.5993348653846624E-2</v>
      </c>
      <c r="AB33" s="223">
        <v>1.269723319694549E-2</v>
      </c>
      <c r="AC33" s="224">
        <f t="shared" si="2"/>
        <v>0.54868103805046076</v>
      </c>
      <c r="AD33" s="223">
        <v>1.8309685032249945E-2</v>
      </c>
      <c r="AE33" s="223">
        <v>1.7201700591499502E-2</v>
      </c>
      <c r="AF33" s="223">
        <v>1.8586606967289754E-2</v>
      </c>
      <c r="AG33" s="224">
        <f t="shared" si="0"/>
        <v>4.7603752563470039</v>
      </c>
    </row>
    <row r="34" spans="2:33" x14ac:dyDescent="0.2">
      <c r="B34" s="220">
        <v>44652</v>
      </c>
      <c r="C34" s="225">
        <v>416.95341731130947</v>
      </c>
      <c r="D34" s="222"/>
      <c r="E34" s="223"/>
      <c r="F34" s="223"/>
      <c r="G34" s="223"/>
      <c r="H34" s="223"/>
      <c r="I34" s="223"/>
      <c r="J34" s="223">
        <v>0.44721453420430635</v>
      </c>
      <c r="K34" s="223">
        <v>0.97667714939751704</v>
      </c>
      <c r="L34" s="223">
        <v>1.1541190754447257</v>
      </c>
      <c r="M34" s="223">
        <v>0.16504131082803042</v>
      </c>
      <c r="N34" s="223">
        <v>0.52140836492043263</v>
      </c>
      <c r="O34" s="223">
        <v>0.23107878590002429</v>
      </c>
      <c r="P34" s="224">
        <f t="shared" si="1"/>
        <v>3.4955392206950364</v>
      </c>
      <c r="Q34" s="223">
        <v>0.32340607431461876</v>
      </c>
      <c r="R34" s="223">
        <v>0.24845071292673993</v>
      </c>
      <c r="S34" s="223">
        <v>0.23856325386736899</v>
      </c>
      <c r="T34" s="223">
        <v>0.13868796050627452</v>
      </c>
      <c r="U34" s="223">
        <v>1.7831761369393462E-2</v>
      </c>
      <c r="V34" s="223">
        <v>6.0320875011143471E-2</v>
      </c>
      <c r="W34" s="223">
        <v>6.3235915078564631E-2</v>
      </c>
      <c r="X34" s="223">
        <v>7.5334388494241011E-2</v>
      </c>
      <c r="Y34" s="223">
        <v>9.7089086608548314E-3</v>
      </c>
      <c r="Z34" s="223">
        <v>0.12689988250764372</v>
      </c>
      <c r="AA34" s="223">
        <v>-1.6506875548031985E-2</v>
      </c>
      <c r="AB34" s="223">
        <v>-5.6934183465784827E-2</v>
      </c>
      <c r="AC34" s="224">
        <f t="shared" si="2"/>
        <v>0.41857863261429884</v>
      </c>
      <c r="AD34" s="223">
        <v>-1.8504324001753503E-2</v>
      </c>
      <c r="AE34" s="223">
        <v>1.9554370987691527E-2</v>
      </c>
      <c r="AF34" s="223">
        <v>-3.3197709702562861E-2</v>
      </c>
      <c r="AG34" s="224">
        <f t="shared" si="0"/>
        <v>3.8819701905927104</v>
      </c>
    </row>
    <row r="35" spans="2:33" x14ac:dyDescent="0.2">
      <c r="B35" s="220">
        <v>44682</v>
      </c>
      <c r="C35" s="225">
        <v>424.82968189567652</v>
      </c>
      <c r="D35" s="222"/>
      <c r="E35" s="223"/>
      <c r="F35" s="223"/>
      <c r="G35" s="223"/>
      <c r="H35" s="223"/>
      <c r="I35" s="223"/>
      <c r="J35" s="223"/>
      <c r="K35" s="223">
        <v>1.4717162943145468</v>
      </c>
      <c r="L35" s="223">
        <v>1.3762436577206358</v>
      </c>
      <c r="M35" s="223">
        <v>-0.13485631758129557</v>
      </c>
      <c r="N35" s="223">
        <v>0.15688596434756619</v>
      </c>
      <c r="O35" s="223">
        <v>0.19744429120720497</v>
      </c>
      <c r="P35" s="224">
        <f t="shared" si="1"/>
        <v>3.0674338900086582</v>
      </c>
      <c r="Q35" s="223">
        <v>0.2351643274571984</v>
      </c>
      <c r="R35" s="223">
        <v>7.1606273444615454E-2</v>
      </c>
      <c r="S35" s="223">
        <v>0.22707792452467856</v>
      </c>
      <c r="T35" s="223">
        <v>0.20917383827810454</v>
      </c>
      <c r="U35" s="223">
        <v>7.3212947913077642E-2</v>
      </c>
      <c r="V35" s="223">
        <v>0.14806672269713772</v>
      </c>
      <c r="W35" s="223">
        <v>9.0966337281656706E-2</v>
      </c>
      <c r="X35" s="223">
        <v>5.2510224089132862E-3</v>
      </c>
      <c r="Y35" s="223">
        <v>-1.1037368921904545E-2</v>
      </c>
      <c r="Z35" s="223">
        <v>3.8578345426628857E-2</v>
      </c>
      <c r="AA35" s="223">
        <v>8.228462814906834E-2</v>
      </c>
      <c r="AB35" s="223">
        <v>-3.0447942581361076E-2</v>
      </c>
      <c r="AC35" s="224">
        <f t="shared" si="2"/>
        <v>0.60604853065132147</v>
      </c>
      <c r="AD35" s="223">
        <v>6.601100384983738E-2</v>
      </c>
      <c r="AE35" s="223">
        <v>2.0382327035122216E-3</v>
      </c>
      <c r="AF35" s="223">
        <v>-2.191870514815264E-2</v>
      </c>
      <c r="AG35" s="224">
        <f t="shared" si="0"/>
        <v>3.7196129520651766</v>
      </c>
    </row>
    <row r="36" spans="2:33" x14ac:dyDescent="0.2">
      <c r="B36" s="220">
        <v>44713</v>
      </c>
      <c r="C36" s="225">
        <v>425.72672904521392</v>
      </c>
      <c r="D36" s="222"/>
      <c r="E36" s="223"/>
      <c r="F36" s="223"/>
      <c r="G36" s="223"/>
      <c r="H36" s="223"/>
      <c r="I36" s="223"/>
      <c r="J36" s="223"/>
      <c r="K36" s="223"/>
      <c r="L36" s="223">
        <v>1.4554704988137814</v>
      </c>
      <c r="M36" s="223">
        <v>-7.7235165205138401E-2</v>
      </c>
      <c r="N36" s="223">
        <v>0.16398710800928029</v>
      </c>
      <c r="O36" s="223">
        <v>0.17601069838070771</v>
      </c>
      <c r="P36" s="224">
        <f t="shared" si="1"/>
        <v>1.718233139998631</v>
      </c>
      <c r="Q36" s="223">
        <v>0.34353211346581247</v>
      </c>
      <c r="R36" s="223">
        <v>1.7772418149320401E-2</v>
      </c>
      <c r="S36" s="223">
        <v>0.17925866742126573</v>
      </c>
      <c r="T36" s="223">
        <v>4.7764011772187587E-2</v>
      </c>
      <c r="U36" s="223">
        <v>7.866915568956756E-2</v>
      </c>
      <c r="V36" s="223">
        <v>0.18879119828926605</v>
      </c>
      <c r="W36" s="223">
        <v>7.3889383572691258E-2</v>
      </c>
      <c r="X36" s="223">
        <v>5.5157137857747784E-2</v>
      </c>
      <c r="Y36" s="223">
        <v>9.5297920548773618E-3</v>
      </c>
      <c r="Z36" s="223">
        <v>-2.9477039187781884E-2</v>
      </c>
      <c r="AA36" s="223">
        <v>3.5211148674704873E-2</v>
      </c>
      <c r="AB36" s="223">
        <v>3.0191785625561351E-2</v>
      </c>
      <c r="AC36" s="224">
        <f t="shared" si="2"/>
        <v>0.48972657434882194</v>
      </c>
      <c r="AD36" s="223">
        <v>-1.5113056176915052E-2</v>
      </c>
      <c r="AE36" s="223">
        <v>-5.1869481429207553E-3</v>
      </c>
      <c r="AF36" s="223">
        <v>5.2351963476553465E-3</v>
      </c>
      <c r="AG36" s="224">
        <f t="shared" si="0"/>
        <v>2.1928949063752725</v>
      </c>
    </row>
    <row r="37" spans="2:33" x14ac:dyDescent="0.2">
      <c r="B37" s="220">
        <v>44743</v>
      </c>
      <c r="C37" s="225">
        <v>409.27213793989142</v>
      </c>
      <c r="D37" s="222"/>
      <c r="E37" s="223"/>
      <c r="F37" s="223"/>
      <c r="G37" s="223"/>
      <c r="H37" s="223"/>
      <c r="I37" s="223"/>
      <c r="J37" s="223"/>
      <c r="K37" s="223"/>
      <c r="L37" s="223"/>
      <c r="M37" s="223">
        <v>2.5244295227309976E-2</v>
      </c>
      <c r="N37" s="223">
        <v>-5.3020795481415917E-2</v>
      </c>
      <c r="O37" s="223">
        <v>0.12505724726810286</v>
      </c>
      <c r="P37" s="224">
        <f t="shared" si="1"/>
        <v>9.7280747013996915E-2</v>
      </c>
      <c r="Q37" s="223">
        <v>0.29256918671507037</v>
      </c>
      <c r="R37" s="223">
        <v>0.15557065461604225</v>
      </c>
      <c r="S37" s="223">
        <v>0.22540712489063708</v>
      </c>
      <c r="T37" s="223">
        <v>4.262070335869339E-2</v>
      </c>
      <c r="U37" s="223">
        <v>7.5931260537913658E-3</v>
      </c>
      <c r="V37" s="223">
        <v>0.16957118746029209</v>
      </c>
      <c r="W37" s="223">
        <v>9.0300038003590544E-2</v>
      </c>
      <c r="X37" s="223">
        <v>3.6663105489822101E-2</v>
      </c>
      <c r="Y37" s="223">
        <v>2.4080750603616252E-2</v>
      </c>
      <c r="Z37" s="223">
        <v>7.7473409290973905E-2</v>
      </c>
      <c r="AA37" s="223">
        <v>5.4051088239873479E-2</v>
      </c>
      <c r="AB37" s="223">
        <v>2.6430782570514566E-3</v>
      </c>
      <c r="AC37" s="224">
        <f t="shared" si="2"/>
        <v>0.50499648675770459</v>
      </c>
      <c r="AD37" s="223">
        <v>3.5170988385857527E-2</v>
      </c>
      <c r="AE37" s="223">
        <v>-3.248626766912821E-2</v>
      </c>
      <c r="AF37" s="223">
        <v>-1.9982563827852573E-2</v>
      </c>
      <c r="AG37" s="224">
        <f t="shared" si="0"/>
        <v>0.58497939066057825</v>
      </c>
    </row>
    <row r="38" spans="2:33" x14ac:dyDescent="0.2">
      <c r="B38" s="220">
        <v>44774</v>
      </c>
      <c r="C38" s="225">
        <v>380.95671312844439</v>
      </c>
      <c r="D38" s="222"/>
      <c r="E38" s="223"/>
      <c r="F38" s="223"/>
      <c r="G38" s="223"/>
      <c r="H38" s="223"/>
      <c r="I38" s="223"/>
      <c r="J38" s="223"/>
      <c r="K38" s="223"/>
      <c r="L38" s="223"/>
      <c r="M38" s="223"/>
      <c r="N38" s="223">
        <v>0.15161246556237984</v>
      </c>
      <c r="O38" s="223">
        <v>-0.17157445829809603</v>
      </c>
      <c r="P38" s="224">
        <f t="shared" si="1"/>
        <v>-1.9961992735716194E-2</v>
      </c>
      <c r="Q38" s="223">
        <v>0.28050874920143087</v>
      </c>
      <c r="R38" s="223">
        <v>0.14468526089143552</v>
      </c>
      <c r="S38" s="223">
        <v>9.553686450630039E-2</v>
      </c>
      <c r="T38" s="223">
        <v>6.6075332048853852E-3</v>
      </c>
      <c r="U38" s="223">
        <v>2.6906705494411653E-4</v>
      </c>
      <c r="V38" s="223">
        <v>5.8026849432280869E-2</v>
      </c>
      <c r="W38" s="223">
        <v>0.23279755595899587</v>
      </c>
      <c r="X38" s="223">
        <v>7.6798856066602639E-2</v>
      </c>
      <c r="Y38" s="223">
        <v>1.9187127040538599E-2</v>
      </c>
      <c r="Z38" s="223">
        <v>-3.0106666924552883E-2</v>
      </c>
      <c r="AA38" s="223">
        <v>2.021671449273299E-2</v>
      </c>
      <c r="AB38" s="223">
        <v>2.0152629622202767E-2</v>
      </c>
      <c r="AC38" s="224">
        <f t="shared" si="2"/>
        <v>0.40394966594863035</v>
      </c>
      <c r="AD38" s="223">
        <v>1.2288992679543753E-2</v>
      </c>
      <c r="AE38" s="223">
        <v>3.6976305301550383E-3</v>
      </c>
      <c r="AF38" s="223">
        <v>1.7824438343893689E-2</v>
      </c>
      <c r="AG38" s="224">
        <f t="shared" si="0"/>
        <v>0.41779873476650664</v>
      </c>
    </row>
    <row r="39" spans="2:33" x14ac:dyDescent="0.2">
      <c r="B39" s="220">
        <v>44805</v>
      </c>
      <c r="C39" s="225">
        <v>425.09175656152632</v>
      </c>
      <c r="D39" s="222"/>
      <c r="E39" s="223"/>
      <c r="F39" s="223"/>
      <c r="G39" s="223"/>
      <c r="H39" s="223"/>
      <c r="I39" s="223"/>
      <c r="J39" s="223"/>
      <c r="K39" s="223"/>
      <c r="L39" s="223"/>
      <c r="M39" s="223"/>
      <c r="N39" s="223"/>
      <c r="O39" s="223">
        <v>-0.39731724911501942</v>
      </c>
      <c r="P39" s="224">
        <f t="shared" si="1"/>
        <v>-0.39731724911501942</v>
      </c>
      <c r="Q39" s="223">
        <v>4.7807467696713957E-2</v>
      </c>
      <c r="R39" s="223">
        <v>1.6167766009800744E-2</v>
      </c>
      <c r="S39" s="223">
        <v>0.10796798164886923</v>
      </c>
      <c r="T39" s="223">
        <v>-2.5620016905918419E-3</v>
      </c>
      <c r="U39" s="223">
        <v>-7.4020286568895699E-2</v>
      </c>
      <c r="V39" s="223">
        <v>6.8974400492720633E-2</v>
      </c>
      <c r="W39" s="223">
        <v>0.23003216822581862</v>
      </c>
      <c r="X39" s="223">
        <v>0.13156032371472293</v>
      </c>
      <c r="Y39" s="223">
        <v>6.2446724675226051E-2</v>
      </c>
      <c r="Z39" s="223">
        <v>2.8857833355232287E-2</v>
      </c>
      <c r="AA39" s="223">
        <v>1.8524370751379138E-2</v>
      </c>
      <c r="AB39" s="223">
        <v>-1.329961866508711E-2</v>
      </c>
      <c r="AC39" s="224">
        <f t="shared" si="2"/>
        <v>0.45051391429052501</v>
      </c>
      <c r="AD39" s="223">
        <v>-1.1829895042694716E-2</v>
      </c>
      <c r="AE39" s="223">
        <v>-1.6589132991384758E-2</v>
      </c>
      <c r="AF39" s="223">
        <v>-1.7107178598848805E-2</v>
      </c>
      <c r="AG39" s="224">
        <f t="shared" si="0"/>
        <v>7.6704585425773075E-3</v>
      </c>
    </row>
    <row r="40" spans="2:33" x14ac:dyDescent="0.2">
      <c r="B40" s="220">
        <v>44835</v>
      </c>
      <c r="C40" s="225">
        <v>431.69773747737884</v>
      </c>
      <c r="D40" s="222"/>
      <c r="E40" s="223"/>
      <c r="F40" s="223"/>
      <c r="G40" s="223"/>
      <c r="H40" s="223"/>
      <c r="I40" s="223"/>
      <c r="J40" s="223"/>
      <c r="K40" s="223"/>
      <c r="L40" s="223"/>
      <c r="M40" s="223"/>
      <c r="N40" s="223"/>
      <c r="O40" s="223"/>
      <c r="P40" s="224"/>
      <c r="Q40" s="223">
        <v>0.84896095287371054</v>
      </c>
      <c r="R40" s="223">
        <v>-0.21926738336310336</v>
      </c>
      <c r="S40" s="223">
        <v>0.10699518245388617</v>
      </c>
      <c r="T40" s="223">
        <v>8.933800603756481E-3</v>
      </c>
      <c r="U40" s="223">
        <v>7.3336653557134923E-2</v>
      </c>
      <c r="V40" s="223">
        <v>8.1831806495756609E-2</v>
      </c>
      <c r="W40" s="223">
        <v>0.17320910539660872</v>
      </c>
      <c r="X40" s="223">
        <v>6.8848587690808927E-2</v>
      </c>
      <c r="Y40" s="223">
        <v>0.12759697181587626</v>
      </c>
      <c r="Z40" s="223">
        <v>0.14797058152169029</v>
      </c>
      <c r="AA40" s="223">
        <v>3.8880488976246852E-2</v>
      </c>
      <c r="AB40" s="223">
        <v>4.4399745315786276E-3</v>
      </c>
      <c r="AC40" s="224">
        <f t="shared" si="2"/>
        <v>0.72504797058945769</v>
      </c>
      <c r="AD40" s="223">
        <v>6.6563735236741195E-2</v>
      </c>
      <c r="AE40" s="223">
        <v>5.0197484741488552E-2</v>
      </c>
      <c r="AF40" s="223">
        <v>2.0942952054269881E-2</v>
      </c>
      <c r="AG40" s="224">
        <f t="shared" si="0"/>
        <v>0.86275214262195732</v>
      </c>
    </row>
    <row r="41" spans="2:33" x14ac:dyDescent="0.2">
      <c r="B41" s="220">
        <v>44866</v>
      </c>
      <c r="C41" s="225">
        <v>427.90160371903295</v>
      </c>
      <c r="D41" s="222"/>
      <c r="E41" s="223"/>
      <c r="F41" s="223"/>
      <c r="G41" s="223"/>
      <c r="H41" s="223"/>
      <c r="I41" s="223"/>
      <c r="J41" s="223"/>
      <c r="K41" s="223"/>
      <c r="L41" s="223"/>
      <c r="M41" s="223"/>
      <c r="N41" s="223"/>
      <c r="O41" s="223"/>
      <c r="P41" s="224"/>
      <c r="Q41" s="223"/>
      <c r="R41" s="223">
        <v>-0.82327098607930793</v>
      </c>
      <c r="S41" s="223">
        <v>0.18863228967848045</v>
      </c>
      <c r="T41" s="223">
        <v>-0.16056077115467815</v>
      </c>
      <c r="U41" s="223">
        <v>-2.493415699734669E-2</v>
      </c>
      <c r="V41" s="223">
        <v>0.20209655551985861</v>
      </c>
      <c r="W41" s="223">
        <v>0.13441439510177133</v>
      </c>
      <c r="X41" s="223">
        <v>-9.9443035637136745E-3</v>
      </c>
      <c r="Y41" s="223">
        <v>0.10182772756502345</v>
      </c>
      <c r="Z41" s="223">
        <v>0.12218867248486731</v>
      </c>
      <c r="AA41" s="223">
        <v>6.8166257556981691E-2</v>
      </c>
      <c r="AB41" s="223">
        <v>1.043430622115693E-2</v>
      </c>
      <c r="AC41" s="224">
        <f t="shared" si="2"/>
        <v>0.44368868273392081</v>
      </c>
      <c r="AD41" s="223">
        <v>2.7797269951861381E-3</v>
      </c>
      <c r="AE41" s="223">
        <v>2.2295032544150217E-2</v>
      </c>
      <c r="AF41" s="223">
        <v>-4.7428643173361706E-3</v>
      </c>
      <c r="AG41" s="224">
        <f t="shared" si="0"/>
        <v>0.464020577955921</v>
      </c>
    </row>
    <row r="42" spans="2:33" ht="15" thickBot="1" x14ac:dyDescent="0.25">
      <c r="B42" s="220">
        <v>44896</v>
      </c>
      <c r="C42" s="225">
        <v>412.75227960030998</v>
      </c>
      <c r="D42" s="222"/>
      <c r="E42" s="223"/>
      <c r="F42" s="223"/>
      <c r="G42" s="223"/>
      <c r="H42" s="223"/>
      <c r="I42" s="223"/>
      <c r="J42" s="223"/>
      <c r="K42" s="223"/>
      <c r="L42" s="223"/>
      <c r="M42" s="223"/>
      <c r="N42" s="223"/>
      <c r="O42" s="223"/>
      <c r="P42" s="224"/>
      <c r="Q42" s="223"/>
      <c r="R42" s="223"/>
      <c r="S42" s="223">
        <v>-0.82404501243274808</v>
      </c>
      <c r="T42" s="223">
        <v>-0.45374939939370051</v>
      </c>
      <c r="U42" s="223">
        <v>-0.20522448913231983</v>
      </c>
      <c r="V42" s="223">
        <v>0.19545626064876842</v>
      </c>
      <c r="W42" s="223">
        <v>0.12912714805150927</v>
      </c>
      <c r="X42" s="223">
        <v>8.7817888150993895E-3</v>
      </c>
      <c r="Y42" s="223">
        <v>-1.0807723728191831E-2</v>
      </c>
      <c r="Z42" s="223">
        <v>8.2289821084657433E-2</v>
      </c>
      <c r="AA42" s="223">
        <v>0.13932665737473826</v>
      </c>
      <c r="AB42" s="223">
        <v>4.6732111457743031E-2</v>
      </c>
      <c r="AC42" s="224">
        <f t="shared" si="2"/>
        <v>-6.8067824821696377E-2</v>
      </c>
      <c r="AD42" s="223">
        <v>-2.5196078270255384E-3</v>
      </c>
      <c r="AE42" s="223">
        <v>3.6754142195036366E-2</v>
      </c>
      <c r="AF42" s="223">
        <v>-8.973047181086713E-3</v>
      </c>
      <c r="AG42" s="224">
        <f t="shared" si="0"/>
        <v>-4.2806337634772262E-2</v>
      </c>
    </row>
    <row r="43" spans="2:33" s="229" customFormat="1" ht="19.5" customHeight="1" thickBot="1" x14ac:dyDescent="0.25">
      <c r="B43" s="211" t="s">
        <v>78</v>
      </c>
      <c r="C43" s="213"/>
      <c r="D43" s="226"/>
      <c r="E43" s="227"/>
      <c r="F43" s="227"/>
      <c r="G43" s="227">
        <f t="shared" ref="G43:AF43" si="3">SUM(G31:G42)</f>
        <v>1.4206359261946773</v>
      </c>
      <c r="H43" s="227">
        <f t="shared" si="3"/>
        <v>3.4977479406646239</v>
      </c>
      <c r="I43" s="227">
        <f t="shared" si="3"/>
        <v>1.7538323672337697</v>
      </c>
      <c r="J43" s="227">
        <f t="shared" si="3"/>
        <v>1.2238654149924741</v>
      </c>
      <c r="K43" s="227">
        <f t="shared" si="3"/>
        <v>4.0908010478843266</v>
      </c>
      <c r="L43" s="227">
        <f t="shared" si="3"/>
        <v>7.117983361927827</v>
      </c>
      <c r="M43" s="227">
        <f t="shared" si="3"/>
        <v>0.4395912989698445</v>
      </c>
      <c r="N43" s="227">
        <f t="shared" si="3"/>
        <v>1.8357517700188168</v>
      </c>
      <c r="O43" s="227">
        <f t="shared" si="3"/>
        <v>0.6862064831166208</v>
      </c>
      <c r="P43" s="228">
        <f>SUM(P31:P42)</f>
        <v>22.066415611002981</v>
      </c>
      <c r="Q43" s="227">
        <f t="shared" si="3"/>
        <v>3.1622824604675088</v>
      </c>
      <c r="R43" s="227">
        <f t="shared" si="3"/>
        <v>0.21738515173569795</v>
      </c>
      <c r="S43" s="227">
        <f t="shared" si="3"/>
        <v>1.3500351537105075</v>
      </c>
      <c r="T43" s="227">
        <f t="shared" si="3"/>
        <v>0.14677945391491676</v>
      </c>
      <c r="U43" s="227">
        <f t="shared" si="3"/>
        <v>0.12623521053268405</v>
      </c>
      <c r="V43" s="227">
        <f t="shared" si="3"/>
        <v>1.3022186191935816</v>
      </c>
      <c r="W43" s="227">
        <f t="shared" si="3"/>
        <v>1.5445012929418453</v>
      </c>
      <c r="X43" s="227">
        <f t="shared" si="3"/>
        <v>0.6336791685245089</v>
      </c>
      <c r="Y43" s="227">
        <f t="shared" si="3"/>
        <v>0.47553857856115656</v>
      </c>
      <c r="Z43" s="227">
        <f t="shared" si="3"/>
        <v>0.73519736617561193</v>
      </c>
      <c r="AA43" s="227">
        <f t="shared" si="3"/>
        <v>0.4224903812081493</v>
      </c>
      <c r="AB43" s="227">
        <f t="shared" si="3"/>
        <v>0.11636202710087673</v>
      </c>
      <c r="AC43" s="228">
        <f>SUM(AC31:AC42)</f>
        <v>5.5030020981533312</v>
      </c>
      <c r="AD43" s="227">
        <f t="shared" si="3"/>
        <v>0.19912930708272825</v>
      </c>
      <c r="AE43" s="227">
        <f t="shared" si="3"/>
        <v>0.24423437722941799</v>
      </c>
      <c r="AF43" s="227">
        <f t="shared" si="3"/>
        <v>-0.41728890813288899</v>
      </c>
      <c r="AG43" s="228">
        <f t="shared" si="0"/>
        <v>27.595492485335569</v>
      </c>
    </row>
    <row r="44" spans="2:33" x14ac:dyDescent="0.2">
      <c r="B44" s="220">
        <v>44927</v>
      </c>
      <c r="C44" s="225">
        <v>457.90353666793322</v>
      </c>
      <c r="D44" s="222"/>
      <c r="E44" s="223"/>
      <c r="F44" s="223"/>
      <c r="G44" s="223"/>
      <c r="H44" s="223"/>
      <c r="I44" s="223"/>
      <c r="J44" s="223"/>
      <c r="K44" s="223"/>
      <c r="L44" s="223"/>
      <c r="M44" s="223"/>
      <c r="N44" s="223"/>
      <c r="O44" s="223"/>
      <c r="P44" s="224"/>
      <c r="Q44" s="223"/>
      <c r="R44" s="223"/>
      <c r="S44" s="223"/>
      <c r="T44" s="223">
        <v>-1.5217419104387204</v>
      </c>
      <c r="U44" s="223">
        <v>-1.1736954873363743</v>
      </c>
      <c r="V44" s="223">
        <v>0.48523078984186441</v>
      </c>
      <c r="W44" s="223">
        <v>0.40627277077874169</v>
      </c>
      <c r="X44" s="223">
        <v>0.19998937158015906</v>
      </c>
      <c r="Y44" s="223">
        <v>-0.14205217336689202</v>
      </c>
      <c r="Z44" s="223">
        <v>-5.4722409595910904E-3</v>
      </c>
      <c r="AA44" s="223">
        <v>9.9946918304510746E-2</v>
      </c>
      <c r="AB44" s="223">
        <v>4.7498078729631743E-2</v>
      </c>
      <c r="AC44" s="224">
        <f>SUM(T44:AB44)</f>
        <v>-1.6040238828666702</v>
      </c>
      <c r="AD44" s="223">
        <v>2.8096681408555924E-2</v>
      </c>
      <c r="AE44" s="223">
        <v>8.4519942275960602E-2</v>
      </c>
      <c r="AF44" s="223">
        <v>0.16624772101027929</v>
      </c>
      <c r="AG44" s="224">
        <f t="shared" si="0"/>
        <v>-1.3251595381718744</v>
      </c>
    </row>
    <row r="45" spans="2:33" x14ac:dyDescent="0.2">
      <c r="B45" s="220">
        <v>44958</v>
      </c>
      <c r="C45" s="225">
        <v>394.26682268633789</v>
      </c>
      <c r="D45" s="222"/>
      <c r="E45" s="223"/>
      <c r="F45" s="223"/>
      <c r="G45" s="223"/>
      <c r="H45" s="223"/>
      <c r="I45" s="223"/>
      <c r="J45" s="223"/>
      <c r="K45" s="223"/>
      <c r="L45" s="223"/>
      <c r="M45" s="223"/>
      <c r="N45" s="223"/>
      <c r="O45" s="223"/>
      <c r="P45" s="224"/>
      <c r="Q45" s="223"/>
      <c r="R45" s="223"/>
      <c r="S45" s="223"/>
      <c r="T45" s="223"/>
      <c r="U45" s="223">
        <v>-1.4593456058181005</v>
      </c>
      <c r="V45" s="223">
        <v>2.4927389480183137E-2</v>
      </c>
      <c r="W45" s="223">
        <v>0.20680514161557539</v>
      </c>
      <c r="X45" s="223">
        <v>-2.3614494111029671E-2</v>
      </c>
      <c r="Y45" s="223">
        <v>-2.6792279960204723E-2</v>
      </c>
      <c r="Z45" s="223">
        <v>0.17512678111842206</v>
      </c>
      <c r="AA45" s="223">
        <v>-1.0297094741758883E-2</v>
      </c>
      <c r="AB45" s="223">
        <v>-4.5048737893353064E-2</v>
      </c>
      <c r="AC45" s="224">
        <f t="shared" ref="AC45:AC52" si="4">SUM(T45:AB45)</f>
        <v>-1.1582389003102662</v>
      </c>
      <c r="AD45" s="223">
        <v>9.5029479714753506E-2</v>
      </c>
      <c r="AE45" s="223">
        <v>0.10256021177247021</v>
      </c>
      <c r="AF45" s="223">
        <v>-4.6893042301746846E-2</v>
      </c>
      <c r="AG45" s="224">
        <f t="shared" si="0"/>
        <v>-1.0075422511247893</v>
      </c>
    </row>
    <row r="46" spans="2:33" x14ac:dyDescent="0.2">
      <c r="B46" s="220">
        <v>44987</v>
      </c>
      <c r="C46" s="225">
        <v>457.18177680293019</v>
      </c>
      <c r="D46" s="222"/>
      <c r="E46" s="223"/>
      <c r="F46" s="223"/>
      <c r="G46" s="223"/>
      <c r="H46" s="223"/>
      <c r="I46" s="223"/>
      <c r="J46" s="223"/>
      <c r="K46" s="223"/>
      <c r="L46" s="223"/>
      <c r="M46" s="223"/>
      <c r="N46" s="223"/>
      <c r="O46" s="223"/>
      <c r="P46" s="224"/>
      <c r="Q46" s="223"/>
      <c r="R46" s="223"/>
      <c r="S46" s="223"/>
      <c r="T46" s="223"/>
      <c r="U46" s="223"/>
      <c r="V46" s="223">
        <v>0.64233277706978242</v>
      </c>
      <c r="W46" s="223">
        <v>-0.14593550614983997</v>
      </c>
      <c r="X46" s="223">
        <v>5.1243045181195157E-2</v>
      </c>
      <c r="Y46" s="223">
        <v>-0.37535817684931772</v>
      </c>
      <c r="Z46" s="223">
        <v>2.2581565103052981E-2</v>
      </c>
      <c r="AA46" s="223">
        <v>-0.21855343601168897</v>
      </c>
      <c r="AB46" s="223">
        <v>-0.18019916528447766</v>
      </c>
      <c r="AC46" s="224">
        <f t="shared" si="4"/>
        <v>-0.20388889694129375</v>
      </c>
      <c r="AD46" s="223">
        <v>-5.8087300611020964E-2</v>
      </c>
      <c r="AE46" s="223">
        <v>4.7449259568054458E-2</v>
      </c>
      <c r="AF46" s="223">
        <v>1.3172041353357145E-2</v>
      </c>
      <c r="AG46" s="224">
        <f t="shared" si="0"/>
        <v>-0.20135489663090311</v>
      </c>
    </row>
    <row r="47" spans="2:33" x14ac:dyDescent="0.2">
      <c r="B47" s="220">
        <v>45017</v>
      </c>
      <c r="C47" s="225">
        <v>406.90062734999998</v>
      </c>
      <c r="D47" s="222"/>
      <c r="E47" s="223"/>
      <c r="F47" s="223"/>
      <c r="G47" s="223"/>
      <c r="H47" s="223"/>
      <c r="I47" s="223"/>
      <c r="J47" s="223"/>
      <c r="K47" s="223"/>
      <c r="L47" s="223"/>
      <c r="M47" s="223"/>
      <c r="N47" s="223"/>
      <c r="O47" s="223"/>
      <c r="P47" s="224"/>
      <c r="Q47" s="223"/>
      <c r="R47" s="223"/>
      <c r="S47" s="223"/>
      <c r="T47" s="223"/>
      <c r="U47" s="223"/>
      <c r="V47" s="223"/>
      <c r="W47" s="223">
        <v>-0.58344983437609699</v>
      </c>
      <c r="X47" s="223">
        <v>-0.63685063043112677</v>
      </c>
      <c r="Y47" s="223">
        <v>-0.39380183078390019</v>
      </c>
      <c r="Z47" s="223">
        <v>9.1460495871046987E-2</v>
      </c>
      <c r="AA47" s="223">
        <v>-0.17613375645436236</v>
      </c>
      <c r="AB47" s="223">
        <v>-3.1369061406337551E-2</v>
      </c>
      <c r="AC47" s="224">
        <f t="shared" si="4"/>
        <v>-1.7301446175807769</v>
      </c>
      <c r="AD47" s="223">
        <v>-0.16624767599478218</v>
      </c>
      <c r="AE47" s="223">
        <v>4.9331988511085001E-2</v>
      </c>
      <c r="AF47" s="223">
        <v>8.3440856989795975E-2</v>
      </c>
      <c r="AG47" s="224">
        <f t="shared" si="0"/>
        <v>-1.7636194480746781</v>
      </c>
    </row>
    <row r="48" spans="2:33" x14ac:dyDescent="0.2">
      <c r="B48" s="220">
        <v>45047</v>
      </c>
      <c r="C48" s="225">
        <v>426.61104816173099</v>
      </c>
      <c r="D48" s="222"/>
      <c r="E48" s="223"/>
      <c r="F48" s="223"/>
      <c r="G48" s="223"/>
      <c r="H48" s="223"/>
      <c r="I48" s="223"/>
      <c r="J48" s="223"/>
      <c r="K48" s="223"/>
      <c r="L48" s="223"/>
      <c r="M48" s="223"/>
      <c r="N48" s="223"/>
      <c r="O48" s="223"/>
      <c r="P48" s="224"/>
      <c r="Q48" s="223"/>
      <c r="R48" s="223"/>
      <c r="S48" s="223"/>
      <c r="T48" s="223"/>
      <c r="U48" s="223"/>
      <c r="V48" s="223"/>
      <c r="W48" s="223"/>
      <c r="X48" s="223">
        <v>-2.2402509072662724</v>
      </c>
      <c r="Y48" s="223">
        <v>-1.0139289739747142</v>
      </c>
      <c r="Z48" s="223">
        <v>0.13802173998777789</v>
      </c>
      <c r="AA48" s="223">
        <v>5.3950415180054279E-2</v>
      </c>
      <c r="AB48" s="223">
        <v>-0.12257675585937022</v>
      </c>
      <c r="AC48" s="224">
        <f t="shared" si="4"/>
        <v>-3.1847844819325246</v>
      </c>
      <c r="AD48" s="223">
        <v>1.1284277774564089E-2</v>
      </c>
      <c r="AE48" s="223">
        <v>-1.8299204126776658E-2</v>
      </c>
      <c r="AF48" s="223">
        <v>-0.10375058491490563</v>
      </c>
      <c r="AG48" s="224">
        <f t="shared" si="0"/>
        <v>-3.2955499931996428</v>
      </c>
    </row>
    <row r="49" spans="2:33" x14ac:dyDescent="0.2">
      <c r="B49" s="220">
        <v>45078</v>
      </c>
      <c r="C49" s="225">
        <v>439.35995922770923</v>
      </c>
      <c r="D49" s="222"/>
      <c r="E49" s="223"/>
      <c r="F49" s="223"/>
      <c r="G49" s="223"/>
      <c r="H49" s="223"/>
      <c r="I49" s="223"/>
      <c r="J49" s="223"/>
      <c r="K49" s="223"/>
      <c r="L49" s="223"/>
      <c r="M49" s="223"/>
      <c r="N49" s="223"/>
      <c r="O49" s="223"/>
      <c r="P49" s="224"/>
      <c r="Q49" s="223"/>
      <c r="R49" s="223"/>
      <c r="S49" s="223"/>
      <c r="T49" s="223"/>
      <c r="U49" s="223"/>
      <c r="V49" s="223"/>
      <c r="W49" s="223"/>
      <c r="X49" s="223"/>
      <c r="Y49" s="223">
        <v>-2.2785458682579929</v>
      </c>
      <c r="Z49" s="223">
        <v>-0.18292810868524612</v>
      </c>
      <c r="AA49" s="223">
        <v>-0.17621629179194542</v>
      </c>
      <c r="AB49" s="223">
        <v>9.9597148128850677E-2</v>
      </c>
      <c r="AC49" s="224">
        <f t="shared" si="4"/>
        <v>-2.5380931206063337</v>
      </c>
      <c r="AD49" s="223">
        <v>-0.16854305368252653</v>
      </c>
      <c r="AE49" s="223">
        <v>0.1975166054080546</v>
      </c>
      <c r="AF49" s="223">
        <v>-0.1265529678523194</v>
      </c>
      <c r="AG49" s="224">
        <f t="shared" si="0"/>
        <v>-2.6356725367331251</v>
      </c>
    </row>
    <row r="50" spans="2:33" x14ac:dyDescent="0.2">
      <c r="B50" s="220">
        <v>45108</v>
      </c>
      <c r="C50" s="225">
        <v>409.21754434427504</v>
      </c>
      <c r="D50" s="222"/>
      <c r="E50" s="223"/>
      <c r="F50" s="223"/>
      <c r="G50" s="223"/>
      <c r="H50" s="223"/>
      <c r="I50" s="223"/>
      <c r="J50" s="223"/>
      <c r="K50" s="223"/>
      <c r="L50" s="223"/>
      <c r="M50" s="223"/>
      <c r="N50" s="223"/>
      <c r="O50" s="223"/>
      <c r="P50" s="224"/>
      <c r="Q50" s="223"/>
      <c r="R50" s="223"/>
      <c r="S50" s="223"/>
      <c r="T50" s="223"/>
      <c r="U50" s="223"/>
      <c r="V50" s="223"/>
      <c r="W50" s="223"/>
      <c r="X50" s="223"/>
      <c r="Y50" s="223"/>
      <c r="Z50" s="223">
        <v>0.17148059372942726</v>
      </c>
      <c r="AA50" s="223">
        <v>7.8311791697842636E-2</v>
      </c>
      <c r="AB50" s="223">
        <v>0.2127194836949684</v>
      </c>
      <c r="AC50" s="224">
        <f t="shared" si="4"/>
        <v>0.46251186912223829</v>
      </c>
      <c r="AD50" s="223">
        <v>1.0314674130995627E-2</v>
      </c>
      <c r="AE50" s="223">
        <v>8.0269913741517485E-3</v>
      </c>
      <c r="AF50" s="223">
        <v>1.5861045819235642E-2</v>
      </c>
      <c r="AG50" s="224">
        <f t="shared" si="0"/>
        <v>0.49671458044662131</v>
      </c>
    </row>
    <row r="51" spans="2:33" x14ac:dyDescent="0.2">
      <c r="B51" s="220">
        <v>45139</v>
      </c>
      <c r="C51" s="225">
        <v>386.29831001622659</v>
      </c>
      <c r="D51" s="222"/>
      <c r="E51" s="223"/>
      <c r="F51" s="223"/>
      <c r="G51" s="223"/>
      <c r="H51" s="223"/>
      <c r="I51" s="223"/>
      <c r="J51" s="223"/>
      <c r="K51" s="223"/>
      <c r="L51" s="223"/>
      <c r="M51" s="223"/>
      <c r="N51" s="223"/>
      <c r="O51" s="223"/>
      <c r="P51" s="224"/>
      <c r="Q51" s="223"/>
      <c r="R51" s="223"/>
      <c r="S51" s="223"/>
      <c r="T51" s="223"/>
      <c r="U51" s="223"/>
      <c r="V51" s="223"/>
      <c r="W51" s="223"/>
      <c r="X51" s="223"/>
      <c r="Y51" s="223"/>
      <c r="Z51" s="223"/>
      <c r="AA51" s="223">
        <v>-0.68079876467226086</v>
      </c>
      <c r="AB51" s="223">
        <v>-0.46830449422810716</v>
      </c>
      <c r="AC51" s="224">
        <f t="shared" si="4"/>
        <v>-1.149103258900368</v>
      </c>
      <c r="AD51" s="223">
        <v>-0.32545806098590901</v>
      </c>
      <c r="AE51" s="223">
        <v>1.847190307813662E-2</v>
      </c>
      <c r="AF51" s="223">
        <v>4.0438538327748574E-2</v>
      </c>
      <c r="AG51" s="224">
        <f t="shared" si="0"/>
        <v>-1.4156508784803918</v>
      </c>
    </row>
    <row r="52" spans="2:33" x14ac:dyDescent="0.2">
      <c r="B52" s="220">
        <v>45170</v>
      </c>
      <c r="C52" s="225">
        <v>421.61626590115935</v>
      </c>
      <c r="D52" s="222"/>
      <c r="E52" s="223"/>
      <c r="F52" s="223"/>
      <c r="G52" s="223"/>
      <c r="H52" s="223"/>
      <c r="I52" s="223"/>
      <c r="J52" s="223"/>
      <c r="K52" s="223"/>
      <c r="L52" s="223"/>
      <c r="M52" s="223"/>
      <c r="N52" s="223"/>
      <c r="O52" s="223"/>
      <c r="P52" s="224"/>
      <c r="Q52" s="223"/>
      <c r="R52" s="223"/>
      <c r="S52" s="223"/>
      <c r="T52" s="223"/>
      <c r="U52" s="223"/>
      <c r="V52" s="223"/>
      <c r="W52" s="223"/>
      <c r="X52" s="223"/>
      <c r="Y52" s="223"/>
      <c r="Z52" s="223"/>
      <c r="AA52" s="223"/>
      <c r="AB52" s="223">
        <v>-1.4469201166922403</v>
      </c>
      <c r="AC52" s="224">
        <f t="shared" si="4"/>
        <v>-1.4469201166922403</v>
      </c>
      <c r="AD52" s="223">
        <v>-0.81275335555682204</v>
      </c>
      <c r="AE52" s="223">
        <v>-1.4766114684448439E-2</v>
      </c>
      <c r="AF52" s="223">
        <v>-0.37680597335793209</v>
      </c>
      <c r="AG52" s="224">
        <f t="shared" si="0"/>
        <v>-2.6512455602914429</v>
      </c>
    </row>
    <row r="53" spans="2:33" x14ac:dyDescent="0.2">
      <c r="B53" s="220">
        <v>45200</v>
      </c>
      <c r="C53" s="225">
        <v>445.19264227698881</v>
      </c>
      <c r="D53" s="222"/>
      <c r="E53" s="223"/>
      <c r="F53" s="223"/>
      <c r="G53" s="223"/>
      <c r="H53" s="223"/>
      <c r="I53" s="223"/>
      <c r="J53" s="223"/>
      <c r="K53" s="223"/>
      <c r="L53" s="223"/>
      <c r="M53" s="223"/>
      <c r="N53" s="223"/>
      <c r="O53" s="223"/>
      <c r="P53" s="224"/>
      <c r="Q53" s="223"/>
      <c r="R53" s="223"/>
      <c r="S53" s="223"/>
      <c r="T53" s="223"/>
      <c r="U53" s="223"/>
      <c r="V53" s="223"/>
      <c r="W53" s="223"/>
      <c r="X53" s="223"/>
      <c r="Y53" s="223"/>
      <c r="Z53" s="223"/>
      <c r="AA53" s="223"/>
      <c r="AB53" s="223"/>
      <c r="AC53" s="224"/>
      <c r="AD53" s="223">
        <v>-1.2652566924095936</v>
      </c>
      <c r="AE53" s="223">
        <v>-0.18579538967424014</v>
      </c>
      <c r="AF53" s="223">
        <v>-0.51464791577342339</v>
      </c>
      <c r="AG53" s="224">
        <f t="shared" si="0"/>
        <v>-1.9656999978572571</v>
      </c>
    </row>
    <row r="54" spans="2:33" x14ac:dyDescent="0.2">
      <c r="B54" s="220">
        <v>45231</v>
      </c>
      <c r="C54" s="225">
        <v>438.84255118364467</v>
      </c>
      <c r="D54" s="222"/>
      <c r="E54" s="223"/>
      <c r="F54" s="223"/>
      <c r="G54" s="223"/>
      <c r="H54" s="223"/>
      <c r="I54" s="223"/>
      <c r="J54" s="223"/>
      <c r="K54" s="223"/>
      <c r="L54" s="223"/>
      <c r="M54" s="223"/>
      <c r="N54" s="223"/>
      <c r="O54" s="223"/>
      <c r="P54" s="224"/>
      <c r="Q54" s="223"/>
      <c r="R54" s="223"/>
      <c r="S54" s="223"/>
      <c r="T54" s="223"/>
      <c r="U54" s="223"/>
      <c r="V54" s="223"/>
      <c r="W54" s="223"/>
      <c r="X54" s="223"/>
      <c r="Y54" s="223"/>
      <c r="Z54" s="223"/>
      <c r="AA54" s="223"/>
      <c r="AB54" s="223"/>
      <c r="AC54" s="224"/>
      <c r="AD54" s="223"/>
      <c r="AE54" s="223">
        <v>0.21002406761459724</v>
      </c>
      <c r="AF54" s="223">
        <v>-0.87691514564664885</v>
      </c>
      <c r="AG54" s="224">
        <f t="shared" si="0"/>
        <v>-0.66689107803205161</v>
      </c>
    </row>
    <row r="55" spans="2:33" ht="15" thickBot="1" x14ac:dyDescent="0.25">
      <c r="B55" s="220">
        <v>45261</v>
      </c>
      <c r="C55" s="230">
        <v>412.73761065297299</v>
      </c>
      <c r="D55" s="222"/>
      <c r="E55" s="223"/>
      <c r="F55" s="223"/>
      <c r="G55" s="223"/>
      <c r="H55" s="223"/>
      <c r="I55" s="223"/>
      <c r="J55" s="223"/>
      <c r="K55" s="223"/>
      <c r="L55" s="223"/>
      <c r="M55" s="223"/>
      <c r="N55" s="223"/>
      <c r="O55" s="223"/>
      <c r="P55" s="224"/>
      <c r="Q55" s="223"/>
      <c r="R55" s="223"/>
      <c r="S55" s="223"/>
      <c r="T55" s="223"/>
      <c r="U55" s="223"/>
      <c r="V55" s="223"/>
      <c r="W55" s="223"/>
      <c r="X55" s="223"/>
      <c r="Y55" s="223"/>
      <c r="Z55" s="223"/>
      <c r="AA55" s="223"/>
      <c r="AB55" s="223"/>
      <c r="AC55" s="224"/>
      <c r="AD55" s="223"/>
      <c r="AE55" s="223"/>
      <c r="AF55" s="223">
        <v>-1.9141366930097661</v>
      </c>
      <c r="AG55" s="224">
        <f t="shared" si="0"/>
        <v>-1.9141366930097661</v>
      </c>
    </row>
    <row r="56" spans="2:33" s="232" customFormat="1" ht="20.25" customHeight="1" thickBot="1" x14ac:dyDescent="0.25">
      <c r="B56" s="211" t="s">
        <v>79</v>
      </c>
      <c r="C56" s="231"/>
      <c r="D56" s="227"/>
      <c r="E56" s="227"/>
      <c r="F56" s="227"/>
      <c r="G56" s="227"/>
      <c r="H56" s="227"/>
      <c r="I56" s="227"/>
      <c r="J56" s="227"/>
      <c r="K56" s="227"/>
      <c r="L56" s="227"/>
      <c r="M56" s="227"/>
      <c r="N56" s="227"/>
      <c r="O56" s="227"/>
      <c r="P56" s="228"/>
      <c r="Q56" s="227"/>
      <c r="R56" s="227"/>
      <c r="S56" s="227"/>
      <c r="T56" s="227">
        <f t="shared" ref="T56:AF56" si="5">SUM(T44:T55)</f>
        <v>-1.5217419104387204</v>
      </c>
      <c r="U56" s="227">
        <f t="shared" si="5"/>
        <v>-2.6330410931544748</v>
      </c>
      <c r="V56" s="227">
        <f t="shared" si="5"/>
        <v>1.15249095639183</v>
      </c>
      <c r="W56" s="227">
        <f t="shared" si="5"/>
        <v>-0.11630742813161987</v>
      </c>
      <c r="X56" s="227">
        <f t="shared" si="5"/>
        <v>-2.6494836150470746</v>
      </c>
      <c r="Y56" s="227">
        <f t="shared" si="5"/>
        <v>-4.2304793031930217</v>
      </c>
      <c r="Z56" s="227">
        <f t="shared" si="5"/>
        <v>0.41027082616488997</v>
      </c>
      <c r="AA56" s="227">
        <f t="shared" si="5"/>
        <v>-1.0297902184896088</v>
      </c>
      <c r="AB56" s="227">
        <f t="shared" si="5"/>
        <v>-1.9346036208104351</v>
      </c>
      <c r="AC56" s="228">
        <f>SUM(AC44:AC55)</f>
        <v>-12.552685406708235</v>
      </c>
      <c r="AD56" s="227">
        <f t="shared" si="5"/>
        <v>-2.6516210262117852</v>
      </c>
      <c r="AE56" s="227">
        <f t="shared" si="5"/>
        <v>0.49904026111704525</v>
      </c>
      <c r="AF56" s="227">
        <f t="shared" si="5"/>
        <v>-3.6405421193563257</v>
      </c>
      <c r="AG56" s="228">
        <f t="shared" si="0"/>
        <v>-18.345808291159301</v>
      </c>
    </row>
    <row r="65" spans="5:5" x14ac:dyDescent="0.2">
      <c r="E65" s="184" t="s">
        <v>80</v>
      </c>
    </row>
  </sheetData>
  <mergeCells count="3">
    <mergeCell ref="D29:AG29"/>
    <mergeCell ref="B43:C43"/>
    <mergeCell ref="B56:C56"/>
  </mergeCells>
  <conditionalFormatting sqref="O31:O42 Q31:AB42 AD31:AF42">
    <cfRule type="cellIs" dxfId="47" priority="47" operator="greaterThan">
      <formula>0</formula>
    </cfRule>
    <cfRule type="cellIs" dxfId="46" priority="48" operator="lessThan">
      <formula>0</formula>
    </cfRule>
  </conditionalFormatting>
  <conditionalFormatting sqref="D31:F42">
    <cfRule type="cellIs" dxfId="45" priority="45" operator="greaterThan">
      <formula>0</formula>
    </cfRule>
    <cfRule type="cellIs" dxfId="44" priority="46" operator="lessThan">
      <formula>0</formula>
    </cfRule>
  </conditionalFormatting>
  <conditionalFormatting sqref="G31:N42">
    <cfRule type="cellIs" dxfId="43" priority="43" operator="greaterThan">
      <formula>0</formula>
    </cfRule>
    <cfRule type="cellIs" dxfId="42" priority="44" operator="lessThan">
      <formula>0</formula>
    </cfRule>
  </conditionalFormatting>
  <conditionalFormatting sqref="P31:P42">
    <cfRule type="cellIs" dxfId="41" priority="41" operator="greaterThan">
      <formula>0</formula>
    </cfRule>
    <cfRule type="cellIs" dxfId="40" priority="42" operator="lessThan">
      <formula>0</formula>
    </cfRule>
  </conditionalFormatting>
  <conditionalFormatting sqref="D43:F43">
    <cfRule type="cellIs" dxfId="39" priority="37" operator="greaterThan">
      <formula>0</formula>
    </cfRule>
    <cfRule type="cellIs" dxfId="38" priority="38" operator="lessThan">
      <formula>0</formula>
    </cfRule>
  </conditionalFormatting>
  <conditionalFormatting sqref="G43:N43">
    <cfRule type="cellIs" dxfId="37" priority="35" operator="greaterThan">
      <formula>0</formula>
    </cfRule>
    <cfRule type="cellIs" dxfId="36" priority="36" operator="lessThan">
      <formula>0</formula>
    </cfRule>
  </conditionalFormatting>
  <conditionalFormatting sqref="P43">
    <cfRule type="cellIs" dxfId="35" priority="33" operator="greaterThan">
      <formula>0</formula>
    </cfRule>
    <cfRule type="cellIs" dxfId="34" priority="34" operator="lessThan">
      <formula>0</formula>
    </cfRule>
  </conditionalFormatting>
  <conditionalFormatting sqref="O43 Q43:AB43 AD43:AF43">
    <cfRule type="cellIs" dxfId="33" priority="39" operator="greaterThan">
      <formula>0</formula>
    </cfRule>
    <cfRule type="cellIs" dxfId="32" priority="40" operator="lessThan">
      <formula>0</formula>
    </cfRule>
  </conditionalFormatting>
  <conditionalFormatting sqref="G44:N55">
    <cfRule type="cellIs" dxfId="31" priority="27" operator="greaterThan">
      <formula>0</formula>
    </cfRule>
    <cfRule type="cellIs" dxfId="30" priority="28" operator="lessThan">
      <formula>0</formula>
    </cfRule>
  </conditionalFormatting>
  <conditionalFormatting sqref="O44:O55 Q44:AB55 AD44:AF55">
    <cfRule type="cellIs" dxfId="29" priority="31" operator="greaterThan">
      <formula>0</formula>
    </cfRule>
    <cfRule type="cellIs" dxfId="28" priority="32" operator="lessThan">
      <formula>0</formula>
    </cfRule>
  </conditionalFormatting>
  <conditionalFormatting sqref="D44:F55">
    <cfRule type="cellIs" dxfId="27" priority="29" operator="greaterThan">
      <formula>0</formula>
    </cfRule>
    <cfRule type="cellIs" dxfId="26" priority="30" operator="lessThan">
      <formula>0</formula>
    </cfRule>
  </conditionalFormatting>
  <conditionalFormatting sqref="P44:P55">
    <cfRule type="cellIs" dxfId="25" priority="25" operator="greaterThan">
      <formula>0</formula>
    </cfRule>
    <cfRule type="cellIs" dxfId="24" priority="26" operator="lessThan">
      <formula>0</formula>
    </cfRule>
  </conditionalFormatting>
  <conditionalFormatting sqref="O56 Q56:AB56 AD56:AF56">
    <cfRule type="cellIs" dxfId="23" priority="23" operator="greaterThan">
      <formula>0</formula>
    </cfRule>
    <cfRule type="cellIs" dxfId="22" priority="24" operator="lessThan">
      <formula>0</formula>
    </cfRule>
  </conditionalFormatting>
  <conditionalFormatting sqref="D56:F56">
    <cfRule type="cellIs" dxfId="21" priority="21" operator="greaterThan">
      <formula>0</formula>
    </cfRule>
    <cfRule type="cellIs" dxfId="20" priority="22" operator="lessThan">
      <formula>0</formula>
    </cfRule>
  </conditionalFormatting>
  <conditionalFormatting sqref="G56:N56">
    <cfRule type="cellIs" dxfId="19" priority="19" operator="greaterThan">
      <formula>0</formula>
    </cfRule>
    <cfRule type="cellIs" dxfId="18" priority="20" operator="lessThan">
      <formula>0</formula>
    </cfRule>
  </conditionalFormatting>
  <conditionalFormatting sqref="P56">
    <cfRule type="cellIs" dxfId="17" priority="17" operator="greaterThan">
      <formula>0</formula>
    </cfRule>
    <cfRule type="cellIs" dxfId="16" priority="18" operator="lessThan">
      <formula>0</formula>
    </cfRule>
  </conditionalFormatting>
  <conditionalFormatting sqref="AC31:AC42">
    <cfRule type="cellIs" dxfId="15" priority="15" operator="greaterThan">
      <formula>0</formula>
    </cfRule>
    <cfRule type="cellIs" dxfId="14" priority="16" operator="lessThan">
      <formula>0</formula>
    </cfRule>
  </conditionalFormatting>
  <conditionalFormatting sqref="AC43">
    <cfRule type="cellIs" dxfId="13" priority="13" operator="greaterThan">
      <formula>0</formula>
    </cfRule>
    <cfRule type="cellIs" dxfId="12" priority="14" operator="lessThan">
      <formula>0</formula>
    </cfRule>
  </conditionalFormatting>
  <conditionalFormatting sqref="AG44:AG55">
    <cfRule type="cellIs" dxfId="11" priority="3" operator="greaterThan">
      <formula>0</formula>
    </cfRule>
    <cfRule type="cellIs" dxfId="10" priority="4" operator="lessThan">
      <formula>0</formula>
    </cfRule>
  </conditionalFormatting>
  <conditionalFormatting sqref="AG56">
    <cfRule type="cellIs" dxfId="9" priority="1" operator="greaterThan">
      <formula>0</formula>
    </cfRule>
    <cfRule type="cellIs" dxfId="8" priority="2" operator="lessThan">
      <formula>0</formula>
    </cfRule>
  </conditionalFormatting>
  <conditionalFormatting sqref="AC44:AC55">
    <cfRule type="cellIs" dxfId="7" priority="11" operator="greaterThan">
      <formula>0</formula>
    </cfRule>
    <cfRule type="cellIs" dxfId="6" priority="12" operator="lessThan">
      <formula>0</formula>
    </cfRule>
  </conditionalFormatting>
  <conditionalFormatting sqref="AC56">
    <cfRule type="cellIs" dxfId="5" priority="9" operator="greaterThan">
      <formula>0</formula>
    </cfRule>
    <cfRule type="cellIs" dxfId="4" priority="10" operator="lessThan">
      <formula>0</formula>
    </cfRule>
  </conditionalFormatting>
  <conditionalFormatting sqref="AG31:AG42">
    <cfRule type="cellIs" dxfId="3" priority="7" operator="greaterThan">
      <formula>0</formula>
    </cfRule>
    <cfRule type="cellIs" dxfId="2" priority="8" operator="lessThan">
      <formula>0</formula>
    </cfRule>
  </conditionalFormatting>
  <conditionalFormatting sqref="AG43">
    <cfRule type="cellIs" dxfId="1" priority="5" operator="greaterThan">
      <formula>0</formula>
    </cfRule>
    <cfRule type="cellIs" dxfId="0" priority="6" operator="lessThan">
      <formula>0</formula>
    </cfRule>
  </conditionalFormatting>
  <pageMargins left="0.17" right="0.17" top="0.18" bottom="0.17" header="0.17" footer="0.17"/>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Graphs_DTR</vt:lpstr>
      <vt:lpstr>Date_rbts</vt:lpstr>
      <vt:lpstr>Date_rbts_hors_covid</vt:lpstr>
      <vt:lpstr>Date_soins</vt:lpstr>
      <vt:lpstr>Révisions_date_soins</vt:lpstr>
      <vt:lpstr>Date_rbts!Zone_d_impression</vt:lpstr>
      <vt:lpstr>Date_rbts_hors_covid!Zone_d_impression</vt:lpstr>
      <vt:lpstr>Date_soins!Zone_d_impression</vt:lpstr>
      <vt:lpstr>Graphs_DTR!Zone_d_impression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Raoult</dc:creator>
  <cp:lastModifiedBy>Claire Raoult</cp:lastModifiedBy>
  <dcterms:created xsi:type="dcterms:W3CDTF">2024-04-25T12:34:07Z</dcterms:created>
  <dcterms:modified xsi:type="dcterms:W3CDTF">2024-04-25T12:35:48Z</dcterms:modified>
</cp:coreProperties>
</file>